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510" windowWidth="13350" windowHeight="6015"/>
  </bookViews>
  <sheets>
    <sheet name="Panorama statistique 2019" sheetId="1" r:id="rId1"/>
    <sheet name="Module2" sheetId="2204" state="veryHidden" r:id="rId2"/>
    <sheet name="Module3" sheetId="6804" state="veryHidden" r:id="rId3"/>
    <sheet name="Module4" sheetId="2200" state="veryHidden" r:id="rId4"/>
    <sheet name="Module5" sheetId="16" state="veryHidden" r:id="rId5"/>
    <sheet name="Module6" sheetId="5" state="veryHidden" r:id="rId6"/>
    <sheet name="Module7" sheetId="18460" state="veryHidden" r:id="rId7"/>
    <sheet name="Module1" sheetId="428" state="veryHidden" r:id="rId8"/>
    <sheet name="Module8" sheetId="114" state="veryHidden" r:id="rId9"/>
  </sheets>
  <definedNames>
    <definedName name="_xlnm.Print_Titles" localSheetId="0">'Panorama statistique 2019'!$A:$A,'Panorama statistique 2019'!$1:$1</definedName>
  </definedNames>
  <calcPr calcId="145621"/>
</workbook>
</file>

<file path=xl/calcChain.xml><?xml version="1.0" encoding="utf-8"?>
<calcChain xmlns="http://schemas.openxmlformats.org/spreadsheetml/2006/main">
  <c r="DL181" i="1" l="1"/>
  <c r="DL180" i="1"/>
  <c r="DL178" i="1"/>
  <c r="DL177" i="1"/>
  <c r="DL175" i="1"/>
  <c r="DL174" i="1"/>
  <c r="DL182" i="1" l="1"/>
  <c r="DL737" i="1" l="1"/>
  <c r="DL736" i="1"/>
  <c r="DL735" i="1"/>
  <c r="DL555" i="1"/>
  <c r="DH555" i="1"/>
  <c r="DO555" i="1" s="1"/>
  <c r="DL118" i="1" l="1"/>
  <c r="DN131" i="1" l="1"/>
  <c r="B928" i="1" l="1"/>
  <c r="B929" i="1"/>
  <c r="DH929" i="1"/>
  <c r="CZ929" i="1"/>
  <c r="CT929" i="1"/>
  <c r="CF929" i="1"/>
  <c r="BS929" i="1"/>
  <c r="BM929" i="1"/>
  <c r="BD929" i="1"/>
  <c r="AX929" i="1"/>
  <c r="AM929" i="1"/>
  <c r="AJ929" i="1"/>
  <c r="AC929" i="1"/>
  <c r="X929" i="1"/>
  <c r="O929" i="1"/>
  <c r="DH928" i="1"/>
  <c r="CZ928" i="1"/>
  <c r="CT928" i="1"/>
  <c r="CF928" i="1"/>
  <c r="BS928" i="1"/>
  <c r="BM928" i="1"/>
  <c r="BD928" i="1"/>
  <c r="AX928" i="1"/>
  <c r="AM928" i="1"/>
  <c r="AJ928" i="1"/>
  <c r="AC928" i="1"/>
  <c r="X928" i="1"/>
  <c r="O928" i="1"/>
  <c r="DG929" i="1" l="1"/>
  <c r="DO929" i="1" s="1"/>
  <c r="DG928" i="1"/>
  <c r="DO928" i="1" s="1"/>
  <c r="DL734" i="1"/>
  <c r="DL733" i="1"/>
  <c r="DH734" i="1"/>
  <c r="CZ734" i="1"/>
  <c r="CT734" i="1"/>
  <c r="CF734" i="1"/>
  <c r="BS734" i="1"/>
  <c r="BM734" i="1"/>
  <c r="BD734" i="1"/>
  <c r="AX734" i="1"/>
  <c r="AM734" i="1"/>
  <c r="AJ734" i="1"/>
  <c r="AC734" i="1"/>
  <c r="X734" i="1"/>
  <c r="O734" i="1"/>
  <c r="B734" i="1"/>
  <c r="DG734" i="1" l="1"/>
  <c r="DO734" i="1" s="1"/>
  <c r="DH925" i="1" l="1"/>
  <c r="CZ925" i="1"/>
  <c r="CT925" i="1"/>
  <c r="CF925" i="1"/>
  <c r="BS925" i="1"/>
  <c r="BM925" i="1"/>
  <c r="BD925" i="1"/>
  <c r="AX925" i="1"/>
  <c r="AM925" i="1"/>
  <c r="AJ925" i="1"/>
  <c r="AC925" i="1"/>
  <c r="X925" i="1"/>
  <c r="O925" i="1"/>
  <c r="B925" i="1"/>
  <c r="DH921" i="1"/>
  <c r="CZ921" i="1"/>
  <c r="CT921" i="1"/>
  <c r="CF921" i="1"/>
  <c r="BS921" i="1"/>
  <c r="BM921" i="1"/>
  <c r="BD921" i="1"/>
  <c r="AX921" i="1"/>
  <c r="AM921" i="1"/>
  <c r="AJ921" i="1"/>
  <c r="AC921" i="1"/>
  <c r="X921" i="1"/>
  <c r="O921" i="1"/>
  <c r="B921" i="1"/>
  <c r="DH920" i="1"/>
  <c r="CZ920" i="1"/>
  <c r="CT920" i="1"/>
  <c r="CF920" i="1"/>
  <c r="BS920" i="1"/>
  <c r="BM920" i="1"/>
  <c r="BD920" i="1"/>
  <c r="AX920" i="1"/>
  <c r="AM920" i="1"/>
  <c r="AJ920" i="1"/>
  <c r="AC920" i="1"/>
  <c r="X920" i="1"/>
  <c r="O920" i="1"/>
  <c r="B920" i="1"/>
  <c r="DH919" i="1"/>
  <c r="CZ919" i="1"/>
  <c r="CT919" i="1"/>
  <c r="CF919" i="1"/>
  <c r="BS919" i="1"/>
  <c r="BM919" i="1"/>
  <c r="BD919" i="1"/>
  <c r="AX919" i="1"/>
  <c r="AM919" i="1"/>
  <c r="AJ919" i="1"/>
  <c r="AC919" i="1"/>
  <c r="X919" i="1"/>
  <c r="O919" i="1"/>
  <c r="B919" i="1"/>
  <c r="DH918" i="1"/>
  <c r="CZ918" i="1"/>
  <c r="CT918" i="1"/>
  <c r="CF918" i="1"/>
  <c r="BS918" i="1"/>
  <c r="BM918" i="1"/>
  <c r="BD918" i="1"/>
  <c r="AX918" i="1"/>
  <c r="AM918" i="1"/>
  <c r="AJ918" i="1"/>
  <c r="AC918" i="1"/>
  <c r="X918" i="1"/>
  <c r="O918" i="1"/>
  <c r="B918" i="1"/>
  <c r="DH917" i="1"/>
  <c r="CZ917" i="1"/>
  <c r="CT917" i="1"/>
  <c r="CF917" i="1"/>
  <c r="BS917" i="1"/>
  <c r="BM917" i="1"/>
  <c r="BD917" i="1"/>
  <c r="AX917" i="1"/>
  <c r="AM917" i="1"/>
  <c r="AJ917" i="1"/>
  <c r="AC917" i="1"/>
  <c r="X917" i="1"/>
  <c r="O917" i="1"/>
  <c r="B917" i="1"/>
  <c r="DH916" i="1"/>
  <c r="CZ916" i="1"/>
  <c r="CT916" i="1"/>
  <c r="CF916" i="1"/>
  <c r="BS916" i="1"/>
  <c r="BM916" i="1"/>
  <c r="BD916" i="1"/>
  <c r="AX916" i="1"/>
  <c r="AM916" i="1"/>
  <c r="AJ916" i="1"/>
  <c r="AC916" i="1"/>
  <c r="X916" i="1"/>
  <c r="O916" i="1"/>
  <c r="B916" i="1"/>
  <c r="DH737" i="1"/>
  <c r="CZ737" i="1"/>
  <c r="CT737" i="1"/>
  <c r="CF737" i="1"/>
  <c r="BS737" i="1"/>
  <c r="BM737" i="1"/>
  <c r="BD737" i="1"/>
  <c r="AX737" i="1"/>
  <c r="AM737" i="1"/>
  <c r="AJ737" i="1"/>
  <c r="AC737" i="1"/>
  <c r="X737" i="1"/>
  <c r="O737" i="1"/>
  <c r="B737" i="1"/>
  <c r="DH736" i="1"/>
  <c r="CZ736" i="1"/>
  <c r="CT736" i="1"/>
  <c r="CF736" i="1"/>
  <c r="BS736" i="1"/>
  <c r="BM736" i="1"/>
  <c r="BD736" i="1"/>
  <c r="AX736" i="1"/>
  <c r="AM736" i="1"/>
  <c r="AJ736" i="1"/>
  <c r="AC736" i="1"/>
  <c r="X736" i="1"/>
  <c r="O736" i="1"/>
  <c r="B736" i="1"/>
  <c r="DH735" i="1"/>
  <c r="CZ735" i="1"/>
  <c r="CT735" i="1"/>
  <c r="CF735" i="1"/>
  <c r="BS735" i="1"/>
  <c r="BM735" i="1"/>
  <c r="BD735" i="1"/>
  <c r="AX735" i="1"/>
  <c r="AM735" i="1"/>
  <c r="AJ735" i="1"/>
  <c r="AC735" i="1"/>
  <c r="X735" i="1"/>
  <c r="O735" i="1"/>
  <c r="B735" i="1"/>
  <c r="DH733" i="1"/>
  <c r="CZ733" i="1"/>
  <c r="CT733" i="1"/>
  <c r="CF733" i="1"/>
  <c r="BS733" i="1"/>
  <c r="BM733" i="1"/>
  <c r="BD733" i="1"/>
  <c r="AX733" i="1"/>
  <c r="AM733" i="1"/>
  <c r="AJ733" i="1"/>
  <c r="AC733" i="1"/>
  <c r="X733" i="1"/>
  <c r="O733" i="1"/>
  <c r="B733" i="1"/>
  <c r="DH289" i="1"/>
  <c r="CZ289" i="1"/>
  <c r="CT289" i="1"/>
  <c r="CF289" i="1"/>
  <c r="BS289" i="1"/>
  <c r="BM289" i="1"/>
  <c r="BD289" i="1"/>
  <c r="AX289" i="1"/>
  <c r="AM289" i="1"/>
  <c r="AJ289" i="1"/>
  <c r="AC289" i="1"/>
  <c r="X289" i="1"/>
  <c r="O289" i="1"/>
  <c r="B289" i="1"/>
  <c r="DH288" i="1"/>
  <c r="CZ288" i="1"/>
  <c r="CT288" i="1"/>
  <c r="CF288" i="1"/>
  <c r="BS288" i="1"/>
  <c r="BM288" i="1"/>
  <c r="BD288" i="1"/>
  <c r="AX288" i="1"/>
  <c r="AM288" i="1"/>
  <c r="AJ288" i="1"/>
  <c r="AC288" i="1"/>
  <c r="X288" i="1"/>
  <c r="O288" i="1"/>
  <c r="B288" i="1"/>
  <c r="DH287" i="1"/>
  <c r="CZ287" i="1"/>
  <c r="CT287" i="1"/>
  <c r="CF287" i="1"/>
  <c r="BS287" i="1"/>
  <c r="BM287" i="1"/>
  <c r="BD287" i="1"/>
  <c r="AX287" i="1"/>
  <c r="AM287" i="1"/>
  <c r="AJ287" i="1"/>
  <c r="AC287" i="1"/>
  <c r="X287" i="1"/>
  <c r="O287" i="1"/>
  <c r="B287" i="1"/>
  <c r="DH286" i="1"/>
  <c r="CZ286" i="1"/>
  <c r="CT286" i="1"/>
  <c r="CF286" i="1"/>
  <c r="BS286" i="1"/>
  <c r="BM286" i="1"/>
  <c r="BD286" i="1"/>
  <c r="AX286" i="1"/>
  <c r="AM286" i="1"/>
  <c r="AJ286" i="1"/>
  <c r="AC286" i="1"/>
  <c r="X286" i="1"/>
  <c r="O286" i="1"/>
  <c r="B286" i="1"/>
  <c r="DH285" i="1"/>
  <c r="CZ285" i="1"/>
  <c r="CT285" i="1"/>
  <c r="CF285" i="1"/>
  <c r="BS285" i="1"/>
  <c r="BM285" i="1"/>
  <c r="BD285" i="1"/>
  <c r="AX285" i="1"/>
  <c r="AM285" i="1"/>
  <c r="AJ285" i="1"/>
  <c r="AC285" i="1"/>
  <c r="X285" i="1"/>
  <c r="O285" i="1"/>
  <c r="B285" i="1"/>
  <c r="DH284" i="1"/>
  <c r="CZ284" i="1"/>
  <c r="CT284" i="1"/>
  <c r="CF284" i="1"/>
  <c r="BS284" i="1"/>
  <c r="BM284" i="1"/>
  <c r="BD284" i="1"/>
  <c r="AX284" i="1"/>
  <c r="AM284" i="1"/>
  <c r="AJ284" i="1"/>
  <c r="AC284" i="1"/>
  <c r="X284" i="1"/>
  <c r="O284" i="1"/>
  <c r="B284" i="1"/>
  <c r="DH283" i="1"/>
  <c r="CZ283" i="1"/>
  <c r="CT283" i="1"/>
  <c r="CF283" i="1"/>
  <c r="BS283" i="1"/>
  <c r="BM283" i="1"/>
  <c r="BD283" i="1"/>
  <c r="AX283" i="1"/>
  <c r="AM283" i="1"/>
  <c r="AJ283" i="1"/>
  <c r="AC283" i="1"/>
  <c r="X283" i="1"/>
  <c r="O283" i="1"/>
  <c r="B283" i="1"/>
  <c r="DH282" i="1"/>
  <c r="CZ282" i="1"/>
  <c r="CT282" i="1"/>
  <c r="CF282" i="1"/>
  <c r="BS282" i="1"/>
  <c r="BM282" i="1"/>
  <c r="BD282" i="1"/>
  <c r="AX282" i="1"/>
  <c r="AM282" i="1"/>
  <c r="AJ282" i="1"/>
  <c r="AC282" i="1"/>
  <c r="X282" i="1"/>
  <c r="O282" i="1"/>
  <c r="B282" i="1"/>
  <c r="DH281" i="1"/>
  <c r="CZ281" i="1"/>
  <c r="CT281" i="1"/>
  <c r="CF281" i="1"/>
  <c r="BS281" i="1"/>
  <c r="BM281" i="1"/>
  <c r="BD281" i="1"/>
  <c r="AX281" i="1"/>
  <c r="AM281" i="1"/>
  <c r="AJ281" i="1"/>
  <c r="AC281" i="1"/>
  <c r="X281" i="1"/>
  <c r="O281" i="1"/>
  <c r="B281" i="1"/>
  <c r="DG733" i="1" l="1"/>
  <c r="DO733" i="1" s="1"/>
  <c r="DG917" i="1"/>
  <c r="DO917" i="1" s="1"/>
  <c r="DG919" i="1"/>
  <c r="DO919" i="1" s="1"/>
  <c r="DG921" i="1"/>
  <c r="DO921" i="1" s="1"/>
  <c r="DG284" i="1"/>
  <c r="DO284" i="1" s="1"/>
  <c r="DG736" i="1"/>
  <c r="DO736" i="1" s="1"/>
  <c r="DG916" i="1"/>
  <c r="DO916" i="1" s="1"/>
  <c r="DG918" i="1"/>
  <c r="DO918" i="1" s="1"/>
  <c r="DG920" i="1"/>
  <c r="DO920" i="1" s="1"/>
  <c r="DG925" i="1"/>
  <c r="DO925" i="1" s="1"/>
  <c r="DG288" i="1"/>
  <c r="DO288" i="1" s="1"/>
  <c r="DG281" i="1"/>
  <c r="DO281" i="1" s="1"/>
  <c r="DG285" i="1"/>
  <c r="DO285" i="1" s="1"/>
  <c r="DG735" i="1"/>
  <c r="DO735" i="1" s="1"/>
  <c r="DG737" i="1"/>
  <c r="DO737" i="1" s="1"/>
  <c r="DG282" i="1"/>
  <c r="DO282" i="1" s="1"/>
  <c r="DG286" i="1"/>
  <c r="DO286" i="1" s="1"/>
  <c r="DG283" i="1"/>
  <c r="DO283" i="1" s="1"/>
  <c r="DG287" i="1"/>
  <c r="DO287" i="1" s="1"/>
  <c r="DG289" i="1"/>
  <c r="DO289" i="1" s="1"/>
  <c r="DI585" i="1"/>
  <c r="DI584" i="1"/>
  <c r="DI589" i="1"/>
  <c r="DI588" i="1"/>
  <c r="DI587" i="1"/>
  <c r="DI586" i="1"/>
  <c r="DM307" i="1" l="1"/>
  <c r="DK307" i="1"/>
  <c r="DJ307" i="1"/>
  <c r="DI307" i="1"/>
  <c r="DF307" i="1"/>
  <c r="DE307" i="1"/>
  <c r="DD307" i="1"/>
  <c r="DC307" i="1"/>
  <c r="DB307" i="1"/>
  <c r="DA307" i="1"/>
  <c r="CY307" i="1"/>
  <c r="CX307" i="1"/>
  <c r="CW307" i="1"/>
  <c r="CV307" i="1"/>
  <c r="CU307" i="1"/>
  <c r="CS307" i="1"/>
  <c r="CR307" i="1"/>
  <c r="CQ307" i="1"/>
  <c r="CP307" i="1"/>
  <c r="CO307" i="1"/>
  <c r="CN307" i="1"/>
  <c r="CM307" i="1"/>
  <c r="CL307" i="1"/>
  <c r="CK307" i="1"/>
  <c r="CJ307" i="1"/>
  <c r="CI307" i="1"/>
  <c r="CH307" i="1"/>
  <c r="CG307" i="1"/>
  <c r="CE307" i="1"/>
  <c r="CD307" i="1"/>
  <c r="CC307" i="1"/>
  <c r="CB307" i="1"/>
  <c r="CA307" i="1"/>
  <c r="BZ307" i="1"/>
  <c r="BY307" i="1"/>
  <c r="BX307" i="1"/>
  <c r="BW307" i="1"/>
  <c r="BV307" i="1"/>
  <c r="BU307" i="1"/>
  <c r="BT307" i="1"/>
  <c r="BR307" i="1"/>
  <c r="BQ307" i="1"/>
  <c r="BP307" i="1"/>
  <c r="BO307" i="1"/>
  <c r="BN307" i="1"/>
  <c r="BL307" i="1"/>
  <c r="BK307" i="1"/>
  <c r="BJ307" i="1"/>
  <c r="BI307" i="1"/>
  <c r="BH307" i="1"/>
  <c r="BG307" i="1"/>
  <c r="BF307" i="1"/>
  <c r="BE307" i="1"/>
  <c r="BC307" i="1"/>
  <c r="BB307" i="1"/>
  <c r="BA307" i="1"/>
  <c r="AZ307" i="1"/>
  <c r="AY307" i="1"/>
  <c r="AW307" i="1"/>
  <c r="AV307" i="1"/>
  <c r="AU307" i="1"/>
  <c r="AT307" i="1"/>
  <c r="AS307" i="1"/>
  <c r="AR307" i="1"/>
  <c r="AQ307" i="1"/>
  <c r="AP307" i="1"/>
  <c r="AO307" i="1"/>
  <c r="AN307" i="1"/>
  <c r="AL307" i="1"/>
  <c r="AK307" i="1"/>
  <c r="AI307" i="1"/>
  <c r="AH307" i="1"/>
  <c r="AG307" i="1"/>
  <c r="AF307" i="1"/>
  <c r="AE307" i="1"/>
  <c r="AD307" i="1"/>
  <c r="AB307" i="1"/>
  <c r="AA307" i="1"/>
  <c r="Z307" i="1"/>
  <c r="Y307" i="1"/>
  <c r="W307" i="1"/>
  <c r="V307" i="1"/>
  <c r="U307" i="1"/>
  <c r="T307" i="1"/>
  <c r="S307" i="1"/>
  <c r="R307" i="1"/>
  <c r="Q307" i="1"/>
  <c r="P307" i="1"/>
  <c r="N307" i="1"/>
  <c r="M307" i="1"/>
  <c r="L307" i="1"/>
  <c r="K307" i="1"/>
  <c r="J307" i="1"/>
  <c r="I307" i="1"/>
  <c r="H307" i="1"/>
  <c r="G307" i="1"/>
  <c r="F307" i="1"/>
  <c r="E307" i="1"/>
  <c r="D307" i="1"/>
  <c r="C307" i="1"/>
  <c r="AN1085" i="1" l="1"/>
  <c r="AO1085" i="1"/>
  <c r="AP1085" i="1"/>
  <c r="AQ1085" i="1"/>
  <c r="AR1085" i="1"/>
  <c r="AS1085" i="1"/>
  <c r="AT1085" i="1"/>
  <c r="AU1085" i="1"/>
  <c r="AV1085" i="1"/>
  <c r="AW1085" i="1"/>
  <c r="BT1085" i="1"/>
  <c r="BU1085" i="1"/>
  <c r="BV1085" i="1"/>
  <c r="BW1085" i="1"/>
  <c r="BX1085" i="1"/>
  <c r="BY1085" i="1"/>
  <c r="BZ1085" i="1"/>
  <c r="CA1085" i="1"/>
  <c r="CB1085" i="1"/>
  <c r="CC1085" i="1"/>
  <c r="CD1085" i="1"/>
  <c r="CE1085" i="1"/>
  <c r="C1085" i="1"/>
  <c r="D1085" i="1"/>
  <c r="E1085" i="1"/>
  <c r="F1085" i="1"/>
  <c r="G1085" i="1"/>
  <c r="H1085" i="1"/>
  <c r="I1085" i="1"/>
  <c r="J1085" i="1"/>
  <c r="K1085" i="1"/>
  <c r="L1085" i="1"/>
  <c r="M1085" i="1"/>
  <c r="N1085" i="1"/>
  <c r="P1085" i="1"/>
  <c r="Q1085" i="1"/>
  <c r="R1085" i="1"/>
  <c r="S1085" i="1"/>
  <c r="T1085" i="1"/>
  <c r="U1085" i="1"/>
  <c r="V1085" i="1"/>
  <c r="W1085" i="1"/>
  <c r="Y1085" i="1"/>
  <c r="Z1085" i="1"/>
  <c r="AA1085" i="1"/>
  <c r="AB1085" i="1"/>
  <c r="AD1085" i="1"/>
  <c r="AE1085" i="1"/>
  <c r="AF1085" i="1"/>
  <c r="AG1085" i="1"/>
  <c r="AH1085" i="1"/>
  <c r="AI1085" i="1"/>
  <c r="AK1085" i="1"/>
  <c r="AL1085" i="1"/>
  <c r="BE1085" i="1"/>
  <c r="BF1085" i="1"/>
  <c r="BG1085" i="1"/>
  <c r="BH1085" i="1"/>
  <c r="BI1085" i="1"/>
  <c r="BJ1085" i="1"/>
  <c r="BK1085" i="1"/>
  <c r="BL1085" i="1"/>
  <c r="CG1085" i="1"/>
  <c r="CH1085" i="1"/>
  <c r="CI1085" i="1"/>
  <c r="CJ1085" i="1"/>
  <c r="CK1085" i="1"/>
  <c r="CL1085" i="1"/>
  <c r="CM1085" i="1"/>
  <c r="CN1085" i="1"/>
  <c r="CO1085" i="1"/>
  <c r="CP1085" i="1"/>
  <c r="CQ1085" i="1"/>
  <c r="CR1085" i="1"/>
  <c r="CS1085" i="1"/>
  <c r="AY1085" i="1"/>
  <c r="AZ1085" i="1"/>
  <c r="BA1085" i="1"/>
  <c r="BB1085" i="1"/>
  <c r="BC1085" i="1"/>
  <c r="BN1085" i="1"/>
  <c r="BO1085" i="1"/>
  <c r="BP1085" i="1"/>
  <c r="BQ1085" i="1"/>
  <c r="BR1085" i="1"/>
  <c r="CU1085" i="1"/>
  <c r="CV1085" i="1"/>
  <c r="CW1085" i="1"/>
  <c r="CX1085" i="1"/>
  <c r="CY1085" i="1"/>
  <c r="DA1085" i="1"/>
  <c r="DB1085" i="1"/>
  <c r="DC1085" i="1"/>
  <c r="DD1085" i="1"/>
  <c r="DE1085" i="1"/>
  <c r="DF1085" i="1"/>
  <c r="DI1085" i="1"/>
  <c r="DJ1085" i="1"/>
  <c r="DK1085" i="1"/>
  <c r="DM1085" i="1"/>
  <c r="AM1084" i="1"/>
  <c r="BS1084" i="1"/>
  <c r="B1084" i="1"/>
  <c r="O1084" i="1"/>
  <c r="X1084" i="1"/>
  <c r="AC1084" i="1"/>
  <c r="AJ1084" i="1"/>
  <c r="BD1084" i="1"/>
  <c r="CF1084" i="1"/>
  <c r="AX1084" i="1"/>
  <c r="BM1084" i="1"/>
  <c r="CT1084" i="1"/>
  <c r="CZ1084" i="1"/>
  <c r="DH1084" i="1"/>
  <c r="AM1083" i="1"/>
  <c r="BS1083" i="1"/>
  <c r="B1083" i="1"/>
  <c r="O1083" i="1"/>
  <c r="X1083" i="1"/>
  <c r="AC1083" i="1"/>
  <c r="AJ1083" i="1"/>
  <c r="BD1083" i="1"/>
  <c r="CF1083" i="1"/>
  <c r="AX1083" i="1"/>
  <c r="BM1083" i="1"/>
  <c r="CT1083" i="1"/>
  <c r="CZ1083" i="1"/>
  <c r="DH1083" i="1"/>
  <c r="AM1082" i="1"/>
  <c r="BS1082" i="1"/>
  <c r="B1082" i="1"/>
  <c r="O1082" i="1"/>
  <c r="X1082" i="1"/>
  <c r="AC1082" i="1"/>
  <c r="AJ1082" i="1"/>
  <c r="BD1082" i="1"/>
  <c r="CF1082" i="1"/>
  <c r="AX1082" i="1"/>
  <c r="BM1082" i="1"/>
  <c r="CT1082" i="1"/>
  <c r="CZ1082" i="1"/>
  <c r="DH1082" i="1"/>
  <c r="AM1081" i="1"/>
  <c r="BS1081" i="1"/>
  <c r="B1081" i="1"/>
  <c r="O1081" i="1"/>
  <c r="X1081" i="1"/>
  <c r="AC1081" i="1"/>
  <c r="AJ1081" i="1"/>
  <c r="BD1081" i="1"/>
  <c r="CF1081" i="1"/>
  <c r="AX1081" i="1"/>
  <c r="BM1081" i="1"/>
  <c r="CT1081" i="1"/>
  <c r="CZ1081" i="1"/>
  <c r="DH1081" i="1"/>
  <c r="AM1080" i="1"/>
  <c r="BS1080" i="1"/>
  <c r="B1080" i="1"/>
  <c r="O1080" i="1"/>
  <c r="X1080" i="1"/>
  <c r="AC1080" i="1"/>
  <c r="AJ1080" i="1"/>
  <c r="BD1080" i="1"/>
  <c r="CF1080" i="1"/>
  <c r="AX1080" i="1"/>
  <c r="BM1080" i="1"/>
  <c r="CT1080" i="1"/>
  <c r="CZ1080" i="1"/>
  <c r="DH1080" i="1"/>
  <c r="AM1079" i="1"/>
  <c r="BS1079" i="1"/>
  <c r="B1079" i="1"/>
  <c r="O1079" i="1"/>
  <c r="X1079" i="1"/>
  <c r="AC1079" i="1"/>
  <c r="AJ1079" i="1"/>
  <c r="BD1079" i="1"/>
  <c r="CF1079" i="1"/>
  <c r="AX1079" i="1"/>
  <c r="BM1079" i="1"/>
  <c r="CT1079" i="1"/>
  <c r="CZ1079" i="1"/>
  <c r="DH1079" i="1"/>
  <c r="AM1072" i="1"/>
  <c r="BS1072" i="1"/>
  <c r="B1072" i="1"/>
  <c r="O1072" i="1"/>
  <c r="X1072" i="1"/>
  <c r="AC1072" i="1"/>
  <c r="AJ1072" i="1"/>
  <c r="BD1072" i="1"/>
  <c r="CF1072" i="1"/>
  <c r="AX1072" i="1"/>
  <c r="BM1072" i="1"/>
  <c r="CT1072" i="1"/>
  <c r="CZ1072" i="1"/>
  <c r="AM1073" i="1"/>
  <c r="BS1073" i="1"/>
  <c r="B1073" i="1"/>
  <c r="O1073" i="1"/>
  <c r="X1073" i="1"/>
  <c r="AC1073" i="1"/>
  <c r="AJ1073" i="1"/>
  <c r="BD1073" i="1"/>
  <c r="CF1073" i="1"/>
  <c r="AX1073" i="1"/>
  <c r="BM1073" i="1"/>
  <c r="CT1073" i="1"/>
  <c r="CZ1073" i="1"/>
  <c r="AM1074" i="1"/>
  <c r="BS1074" i="1"/>
  <c r="B1074" i="1"/>
  <c r="O1074" i="1"/>
  <c r="X1074" i="1"/>
  <c r="AC1074" i="1"/>
  <c r="AJ1074" i="1"/>
  <c r="BD1074" i="1"/>
  <c r="CF1074" i="1"/>
  <c r="AX1074" i="1"/>
  <c r="BM1074" i="1"/>
  <c r="CT1074" i="1"/>
  <c r="CZ1074" i="1"/>
  <c r="AM1075" i="1"/>
  <c r="BS1075" i="1"/>
  <c r="B1075" i="1"/>
  <c r="O1075" i="1"/>
  <c r="X1075" i="1"/>
  <c r="AC1075" i="1"/>
  <c r="AJ1075" i="1"/>
  <c r="BD1075" i="1"/>
  <c r="CF1075" i="1"/>
  <c r="AX1075" i="1"/>
  <c r="BM1075" i="1"/>
  <c r="CT1075" i="1"/>
  <c r="CZ1075" i="1"/>
  <c r="AM1076" i="1"/>
  <c r="BS1076" i="1"/>
  <c r="B1076" i="1"/>
  <c r="O1076" i="1"/>
  <c r="X1076" i="1"/>
  <c r="AC1076" i="1"/>
  <c r="AJ1076" i="1"/>
  <c r="BD1076" i="1"/>
  <c r="CF1076" i="1"/>
  <c r="AX1076" i="1"/>
  <c r="BM1076" i="1"/>
  <c r="CT1076" i="1"/>
  <c r="CZ1076" i="1"/>
  <c r="AM1077" i="1"/>
  <c r="BS1077" i="1"/>
  <c r="B1077" i="1"/>
  <c r="O1077" i="1"/>
  <c r="X1077" i="1"/>
  <c r="AC1077" i="1"/>
  <c r="AJ1077" i="1"/>
  <c r="BD1077" i="1"/>
  <c r="CF1077" i="1"/>
  <c r="AX1077" i="1"/>
  <c r="BM1077" i="1"/>
  <c r="CT1077" i="1"/>
  <c r="CZ1077" i="1"/>
  <c r="DH1072" i="1"/>
  <c r="DH1073" i="1"/>
  <c r="DH1074" i="1"/>
  <c r="DH1075" i="1"/>
  <c r="DH1076" i="1"/>
  <c r="DH1077" i="1"/>
  <c r="DM1078" i="1"/>
  <c r="DK1078" i="1"/>
  <c r="DJ1078" i="1"/>
  <c r="DI1078" i="1"/>
  <c r="DF1078" i="1"/>
  <c r="DE1078" i="1"/>
  <c r="DD1078" i="1"/>
  <c r="DC1078" i="1"/>
  <c r="DB1078" i="1"/>
  <c r="DA1078" i="1"/>
  <c r="CY1078" i="1"/>
  <c r="CX1078" i="1"/>
  <c r="CW1078" i="1"/>
  <c r="CV1078" i="1"/>
  <c r="CU1078" i="1"/>
  <c r="CS1078" i="1"/>
  <c r="CR1078" i="1"/>
  <c r="CQ1078" i="1"/>
  <c r="CP1078" i="1"/>
  <c r="CO1078" i="1"/>
  <c r="CN1078" i="1"/>
  <c r="CM1078" i="1"/>
  <c r="CL1078" i="1"/>
  <c r="CK1078" i="1"/>
  <c r="CJ1078" i="1"/>
  <c r="CI1078" i="1"/>
  <c r="CH1078" i="1"/>
  <c r="CG1078" i="1"/>
  <c r="CE1078" i="1"/>
  <c r="CD1078" i="1"/>
  <c r="CC1078" i="1"/>
  <c r="CB1078" i="1"/>
  <c r="CA1078" i="1"/>
  <c r="BZ1078" i="1"/>
  <c r="BY1078" i="1"/>
  <c r="BX1078" i="1"/>
  <c r="BW1078" i="1"/>
  <c r="BV1078" i="1"/>
  <c r="BU1078" i="1"/>
  <c r="BT1078" i="1"/>
  <c r="BR1078" i="1"/>
  <c r="BQ1078" i="1"/>
  <c r="BP1078" i="1"/>
  <c r="BO1078" i="1"/>
  <c r="BN1078" i="1"/>
  <c r="BL1078" i="1"/>
  <c r="BK1078" i="1"/>
  <c r="BJ1078" i="1"/>
  <c r="BI1078" i="1"/>
  <c r="BH1078" i="1"/>
  <c r="BG1078" i="1"/>
  <c r="BF1078" i="1"/>
  <c r="BE1078" i="1"/>
  <c r="BC1078" i="1"/>
  <c r="BB1078" i="1"/>
  <c r="BA1078" i="1"/>
  <c r="AZ1078" i="1"/>
  <c r="AY1078" i="1"/>
  <c r="AW1078" i="1"/>
  <c r="AV1078" i="1"/>
  <c r="AU1078" i="1"/>
  <c r="AT1078" i="1"/>
  <c r="AS1078" i="1"/>
  <c r="AR1078" i="1"/>
  <c r="AQ1078" i="1"/>
  <c r="AP1078" i="1"/>
  <c r="AO1078" i="1"/>
  <c r="AN1078" i="1"/>
  <c r="AL1078" i="1"/>
  <c r="AK1078" i="1"/>
  <c r="AI1078" i="1"/>
  <c r="AH1078" i="1"/>
  <c r="AG1078" i="1"/>
  <c r="AF1078" i="1"/>
  <c r="AE1078" i="1"/>
  <c r="AD1078" i="1"/>
  <c r="AB1078" i="1"/>
  <c r="AA1078" i="1"/>
  <c r="Z1078" i="1"/>
  <c r="Y1078" i="1"/>
  <c r="W1078" i="1"/>
  <c r="V1078" i="1"/>
  <c r="U1078" i="1"/>
  <c r="T1078" i="1"/>
  <c r="S1078" i="1"/>
  <c r="R1078" i="1"/>
  <c r="Q1078" i="1"/>
  <c r="P1078" i="1"/>
  <c r="N1078" i="1"/>
  <c r="M1078" i="1"/>
  <c r="L1078" i="1"/>
  <c r="K1078" i="1"/>
  <c r="J1078" i="1"/>
  <c r="I1078" i="1"/>
  <c r="H1078" i="1"/>
  <c r="G1078" i="1"/>
  <c r="F1078" i="1"/>
  <c r="E1078" i="1"/>
  <c r="D1078" i="1"/>
  <c r="C1078" i="1"/>
  <c r="AM306" i="1"/>
  <c r="BS306" i="1"/>
  <c r="B306" i="1"/>
  <c r="O306" i="1"/>
  <c r="X306" i="1"/>
  <c r="AC306" i="1"/>
  <c r="AJ306" i="1"/>
  <c r="BD306" i="1"/>
  <c r="CF306" i="1"/>
  <c r="AX306" i="1"/>
  <c r="BM306" i="1"/>
  <c r="CT306" i="1"/>
  <c r="CZ306" i="1"/>
  <c r="DH306" i="1"/>
  <c r="DL306" i="1"/>
  <c r="AM303" i="1"/>
  <c r="BS303" i="1"/>
  <c r="B303" i="1"/>
  <c r="O303" i="1"/>
  <c r="X303" i="1"/>
  <c r="AC303" i="1"/>
  <c r="AJ303" i="1"/>
  <c r="BD303" i="1"/>
  <c r="CF303" i="1"/>
  <c r="AX303" i="1"/>
  <c r="BM303" i="1"/>
  <c r="CT303" i="1"/>
  <c r="CZ303" i="1"/>
  <c r="DH303" i="1"/>
  <c r="DL303" i="1"/>
  <c r="AM300" i="1"/>
  <c r="BS300" i="1"/>
  <c r="B300" i="1"/>
  <c r="O300" i="1"/>
  <c r="X300" i="1"/>
  <c r="AC300" i="1"/>
  <c r="AJ300" i="1"/>
  <c r="BD300" i="1"/>
  <c r="CF300" i="1"/>
  <c r="AX300" i="1"/>
  <c r="BM300" i="1"/>
  <c r="CT300" i="1"/>
  <c r="CZ300" i="1"/>
  <c r="DH300" i="1"/>
  <c r="DL300" i="1"/>
  <c r="AM297" i="1"/>
  <c r="BS297" i="1"/>
  <c r="B297" i="1"/>
  <c r="O297" i="1"/>
  <c r="X297" i="1"/>
  <c r="AC297" i="1"/>
  <c r="AJ297" i="1"/>
  <c r="BD297" i="1"/>
  <c r="CF297" i="1"/>
  <c r="AX297" i="1"/>
  <c r="BM297" i="1"/>
  <c r="CT297" i="1"/>
  <c r="CZ297" i="1"/>
  <c r="DH297" i="1"/>
  <c r="DL297" i="1"/>
  <c r="AM305" i="1"/>
  <c r="BS305" i="1"/>
  <c r="B305" i="1"/>
  <c r="O305" i="1"/>
  <c r="X305" i="1"/>
  <c r="AC305" i="1"/>
  <c r="AJ305" i="1"/>
  <c r="BD305" i="1"/>
  <c r="CF305" i="1"/>
  <c r="AX305" i="1"/>
  <c r="BM305" i="1"/>
  <c r="CT305" i="1"/>
  <c r="CZ305" i="1"/>
  <c r="DH305" i="1"/>
  <c r="DL305" i="1"/>
  <c r="AM304" i="1"/>
  <c r="BS304" i="1"/>
  <c r="B304" i="1"/>
  <c r="O304" i="1"/>
  <c r="X304" i="1"/>
  <c r="AC304" i="1"/>
  <c r="AJ304" i="1"/>
  <c r="BD304" i="1"/>
  <c r="CF304" i="1"/>
  <c r="AX304" i="1"/>
  <c r="BM304" i="1"/>
  <c r="CT304" i="1"/>
  <c r="CZ304" i="1"/>
  <c r="DH304" i="1"/>
  <c r="DL304" i="1"/>
  <c r="AM302" i="1"/>
  <c r="BS302" i="1"/>
  <c r="B302" i="1"/>
  <c r="O302" i="1"/>
  <c r="X302" i="1"/>
  <c r="AC302" i="1"/>
  <c r="AJ302" i="1"/>
  <c r="BD302" i="1"/>
  <c r="CF302" i="1"/>
  <c r="AX302" i="1"/>
  <c r="BM302" i="1"/>
  <c r="CT302" i="1"/>
  <c r="CZ302" i="1"/>
  <c r="DH302" i="1"/>
  <c r="DL302" i="1"/>
  <c r="AM301" i="1"/>
  <c r="BS301" i="1"/>
  <c r="B301" i="1"/>
  <c r="O301" i="1"/>
  <c r="X301" i="1"/>
  <c r="AC301" i="1"/>
  <c r="AJ301" i="1"/>
  <c r="BD301" i="1"/>
  <c r="CF301" i="1"/>
  <c r="AX301" i="1"/>
  <c r="BM301" i="1"/>
  <c r="CT301" i="1"/>
  <c r="CZ301" i="1"/>
  <c r="DH301" i="1"/>
  <c r="DL301" i="1"/>
  <c r="AM299" i="1"/>
  <c r="BS299" i="1"/>
  <c r="B299" i="1"/>
  <c r="O299" i="1"/>
  <c r="X299" i="1"/>
  <c r="AC299" i="1"/>
  <c r="AJ299" i="1"/>
  <c r="BD299" i="1"/>
  <c r="CF299" i="1"/>
  <c r="AX299" i="1"/>
  <c r="BM299" i="1"/>
  <c r="CT299" i="1"/>
  <c r="CZ299" i="1"/>
  <c r="DH299" i="1"/>
  <c r="DL299" i="1"/>
  <c r="AM298" i="1"/>
  <c r="BS298" i="1"/>
  <c r="B298" i="1"/>
  <c r="O298" i="1"/>
  <c r="X298" i="1"/>
  <c r="AC298" i="1"/>
  <c r="AJ298" i="1"/>
  <c r="BD298" i="1"/>
  <c r="CF298" i="1"/>
  <c r="AX298" i="1"/>
  <c r="BM298" i="1"/>
  <c r="CT298" i="1"/>
  <c r="CZ298" i="1"/>
  <c r="DH298" i="1"/>
  <c r="DL298" i="1"/>
  <c r="AC712" i="1"/>
  <c r="DL712" i="1"/>
  <c r="DH712" i="1"/>
  <c r="CZ712" i="1"/>
  <c r="CT712" i="1"/>
  <c r="CF712" i="1"/>
  <c r="BS712" i="1"/>
  <c r="BM712" i="1"/>
  <c r="BD712" i="1"/>
  <c r="AX712" i="1"/>
  <c r="AM712" i="1"/>
  <c r="AJ712" i="1"/>
  <c r="X712" i="1"/>
  <c r="O712" i="1"/>
  <c r="B712" i="1"/>
  <c r="AM624" i="1"/>
  <c r="BS624" i="1"/>
  <c r="B624" i="1"/>
  <c r="O624" i="1"/>
  <c r="X624" i="1"/>
  <c r="AC624" i="1"/>
  <c r="AJ624" i="1"/>
  <c r="BD624" i="1"/>
  <c r="CF624" i="1"/>
  <c r="AX624" i="1"/>
  <c r="BM624" i="1"/>
  <c r="CT624" i="1"/>
  <c r="CZ624" i="1"/>
  <c r="DH624" i="1"/>
  <c r="DL624" i="1"/>
  <c r="AM623" i="1"/>
  <c r="BS623" i="1"/>
  <c r="B623" i="1"/>
  <c r="O623" i="1"/>
  <c r="X623" i="1"/>
  <c r="AC623" i="1"/>
  <c r="AJ623" i="1"/>
  <c r="BD623" i="1"/>
  <c r="CF623" i="1"/>
  <c r="AX623" i="1"/>
  <c r="BM623" i="1"/>
  <c r="CT623" i="1"/>
  <c r="CZ623" i="1"/>
  <c r="DH623" i="1"/>
  <c r="DL623" i="1"/>
  <c r="AM622" i="1"/>
  <c r="BS622" i="1"/>
  <c r="B622" i="1"/>
  <c r="O622" i="1"/>
  <c r="X622" i="1"/>
  <c r="AC622" i="1"/>
  <c r="AJ622" i="1"/>
  <c r="BD622" i="1"/>
  <c r="CF622" i="1"/>
  <c r="AX622" i="1"/>
  <c r="BM622" i="1"/>
  <c r="CT622" i="1"/>
  <c r="CZ622" i="1"/>
  <c r="DH622" i="1"/>
  <c r="DL622" i="1"/>
  <c r="B689" i="1"/>
  <c r="O689" i="1"/>
  <c r="X689" i="1"/>
  <c r="AC689" i="1"/>
  <c r="AJ689" i="1"/>
  <c r="AM689" i="1"/>
  <c r="AX689" i="1"/>
  <c r="BD689" i="1"/>
  <c r="BM689" i="1"/>
  <c r="BS689" i="1"/>
  <c r="CF689" i="1"/>
  <c r="CT689" i="1"/>
  <c r="CZ689" i="1"/>
  <c r="DH689" i="1"/>
  <c r="DL689" i="1"/>
  <c r="AU425" i="1"/>
  <c r="AM425" i="1" s="1"/>
  <c r="AU460" i="1"/>
  <c r="AM460" i="1" s="1"/>
  <c r="AU456" i="1"/>
  <c r="AM456" i="1" s="1"/>
  <c r="BS456" i="1"/>
  <c r="B456" i="1"/>
  <c r="O456" i="1"/>
  <c r="X456" i="1"/>
  <c r="AC456" i="1"/>
  <c r="AJ456" i="1"/>
  <c r="BD456" i="1"/>
  <c r="CF456" i="1"/>
  <c r="AX456" i="1"/>
  <c r="BM456" i="1"/>
  <c r="CT456" i="1"/>
  <c r="CZ456" i="1"/>
  <c r="DH456" i="1"/>
  <c r="DL456" i="1"/>
  <c r="DL263" i="1"/>
  <c r="DL262" i="1"/>
  <c r="DL261" i="1"/>
  <c r="DH263" i="1"/>
  <c r="CZ263" i="1"/>
  <c r="CT263" i="1"/>
  <c r="CF263" i="1"/>
  <c r="BS263" i="1"/>
  <c r="BM263" i="1"/>
  <c r="BD263" i="1"/>
  <c r="AX263" i="1"/>
  <c r="AM263" i="1"/>
  <c r="AJ263" i="1"/>
  <c r="AC263" i="1"/>
  <c r="X263" i="1"/>
  <c r="O263" i="1"/>
  <c r="B263" i="1"/>
  <c r="DH262" i="1"/>
  <c r="CZ262" i="1"/>
  <c r="CT262" i="1"/>
  <c r="CF262" i="1"/>
  <c r="BS262" i="1"/>
  <c r="BM262" i="1"/>
  <c r="BD262" i="1"/>
  <c r="AX262" i="1"/>
  <c r="AM262" i="1"/>
  <c r="AJ262" i="1"/>
  <c r="AC262" i="1"/>
  <c r="X262" i="1"/>
  <c r="O262" i="1"/>
  <c r="B262" i="1"/>
  <c r="DH261" i="1"/>
  <c r="CZ261" i="1"/>
  <c r="CT261" i="1"/>
  <c r="CF261" i="1"/>
  <c r="BS261" i="1"/>
  <c r="BM261" i="1"/>
  <c r="BD261" i="1"/>
  <c r="AX261" i="1"/>
  <c r="AM261" i="1"/>
  <c r="AJ261" i="1"/>
  <c r="AC261" i="1"/>
  <c r="X261" i="1"/>
  <c r="O261" i="1"/>
  <c r="B261" i="1"/>
  <c r="Y973" i="1"/>
  <c r="X975" i="1"/>
  <c r="X976" i="1"/>
  <c r="X977" i="1"/>
  <c r="X978" i="1"/>
  <c r="X979" i="1"/>
  <c r="X980" i="1"/>
  <c r="X981" i="1"/>
  <c r="X983" i="1"/>
  <c r="X984" i="1"/>
  <c r="X985" i="1"/>
  <c r="P973" i="1"/>
  <c r="O975" i="1"/>
  <c r="O976" i="1"/>
  <c r="O977" i="1"/>
  <c r="O978" i="1"/>
  <c r="O979" i="1"/>
  <c r="O980" i="1"/>
  <c r="O981" i="1"/>
  <c r="O983" i="1"/>
  <c r="O984" i="1"/>
  <c r="O985" i="1"/>
  <c r="DL985" i="1"/>
  <c r="DH985" i="1"/>
  <c r="CZ985" i="1"/>
  <c r="CT985" i="1"/>
  <c r="CF985" i="1"/>
  <c r="BS985" i="1"/>
  <c r="BM985" i="1"/>
  <c r="BD985" i="1"/>
  <c r="AX985" i="1"/>
  <c r="AM985" i="1"/>
  <c r="AJ985" i="1"/>
  <c r="AC985" i="1"/>
  <c r="B985" i="1"/>
  <c r="DL984" i="1"/>
  <c r="DH984" i="1"/>
  <c r="CZ984" i="1"/>
  <c r="CT984" i="1"/>
  <c r="CF984" i="1"/>
  <c r="BS984" i="1"/>
  <c r="BM984" i="1"/>
  <c r="BD984" i="1"/>
  <c r="AX984" i="1"/>
  <c r="AM984" i="1"/>
  <c r="AJ984" i="1"/>
  <c r="AC984" i="1"/>
  <c r="B984" i="1"/>
  <c r="DL983" i="1"/>
  <c r="DH983" i="1"/>
  <c r="CZ983" i="1"/>
  <c r="CT983" i="1"/>
  <c r="CF983" i="1"/>
  <c r="BS983" i="1"/>
  <c r="BM983" i="1"/>
  <c r="BD983" i="1"/>
  <c r="AX983" i="1"/>
  <c r="AM983" i="1"/>
  <c r="AJ983" i="1"/>
  <c r="AC983" i="1"/>
  <c r="B983" i="1"/>
  <c r="DL981" i="1"/>
  <c r="DH981" i="1"/>
  <c r="CZ981" i="1"/>
  <c r="CT981" i="1"/>
  <c r="CF981" i="1"/>
  <c r="BS981" i="1"/>
  <c r="BM981" i="1"/>
  <c r="BD981" i="1"/>
  <c r="AX981" i="1"/>
  <c r="AM981" i="1"/>
  <c r="AJ981" i="1"/>
  <c r="AC981" i="1"/>
  <c r="B981" i="1"/>
  <c r="DL980" i="1"/>
  <c r="DH980" i="1"/>
  <c r="CZ980" i="1"/>
  <c r="CT980" i="1"/>
  <c r="CF980" i="1"/>
  <c r="BS980" i="1"/>
  <c r="BM980" i="1"/>
  <c r="BD980" i="1"/>
  <c r="AX980" i="1"/>
  <c r="AM980" i="1"/>
  <c r="AJ980" i="1"/>
  <c r="AC980" i="1"/>
  <c r="B980" i="1"/>
  <c r="DL979" i="1"/>
  <c r="DH979" i="1"/>
  <c r="CZ979" i="1"/>
  <c r="CT979" i="1"/>
  <c r="CF979" i="1"/>
  <c r="BS979" i="1"/>
  <c r="BM979" i="1"/>
  <c r="BD979" i="1"/>
  <c r="AX979" i="1"/>
  <c r="AM979" i="1"/>
  <c r="AJ979" i="1"/>
  <c r="AC979" i="1"/>
  <c r="B979" i="1"/>
  <c r="DL978" i="1"/>
  <c r="DH978" i="1"/>
  <c r="CZ978" i="1"/>
  <c r="CT978" i="1"/>
  <c r="CF978" i="1"/>
  <c r="BS978" i="1"/>
  <c r="BM978" i="1"/>
  <c r="BD978" i="1"/>
  <c r="AX978" i="1"/>
  <c r="AM978" i="1"/>
  <c r="AJ978" i="1"/>
  <c r="AC978" i="1"/>
  <c r="B978" i="1"/>
  <c r="DL977" i="1"/>
  <c r="DH977" i="1"/>
  <c r="CZ977" i="1"/>
  <c r="CT977" i="1"/>
  <c r="CF977" i="1"/>
  <c r="BS977" i="1"/>
  <c r="BM977" i="1"/>
  <c r="BD977" i="1"/>
  <c r="AX977" i="1"/>
  <c r="AM977" i="1"/>
  <c r="AJ977" i="1"/>
  <c r="AC977" i="1"/>
  <c r="B977" i="1"/>
  <c r="DL976" i="1"/>
  <c r="DH976" i="1"/>
  <c r="CZ976" i="1"/>
  <c r="CT976" i="1"/>
  <c r="CF976" i="1"/>
  <c r="BS976" i="1"/>
  <c r="BM976" i="1"/>
  <c r="BD976" i="1"/>
  <c r="AX976" i="1"/>
  <c r="AM976" i="1"/>
  <c r="AJ976" i="1"/>
  <c r="AC976" i="1"/>
  <c r="B976" i="1"/>
  <c r="DL975" i="1"/>
  <c r="DH975" i="1"/>
  <c r="CZ975" i="1"/>
  <c r="CT975" i="1"/>
  <c r="CF975" i="1"/>
  <c r="BS975" i="1"/>
  <c r="BM975" i="1"/>
  <c r="BD975" i="1"/>
  <c r="AX975" i="1"/>
  <c r="AM975" i="1"/>
  <c r="AJ975" i="1"/>
  <c r="AC975" i="1"/>
  <c r="B975" i="1"/>
  <c r="DG957" i="1"/>
  <c r="DH957" i="1"/>
  <c r="DL957" i="1"/>
  <c r="DG958" i="1"/>
  <c r="DH958" i="1"/>
  <c r="DL958" i="1"/>
  <c r="DL956" i="1"/>
  <c r="DH956" i="1"/>
  <c r="DG956" i="1"/>
  <c r="DG1046" i="1"/>
  <c r="DH1046" i="1"/>
  <c r="DL1046" i="1"/>
  <c r="DL1063" i="1"/>
  <c r="DL1061" i="1"/>
  <c r="DL1060" i="1"/>
  <c r="DL1058" i="1"/>
  <c r="DL1056" i="1"/>
  <c r="DL1055" i="1"/>
  <c r="DL1053" i="1"/>
  <c r="DL1052" i="1"/>
  <c r="DL1051" i="1"/>
  <c r="DL1049" i="1"/>
  <c r="DL1047" i="1"/>
  <c r="DH1063" i="1"/>
  <c r="DG1063" i="1"/>
  <c r="DH1061" i="1"/>
  <c r="DG1061" i="1"/>
  <c r="DH1060" i="1"/>
  <c r="DG1060" i="1"/>
  <c r="DH1058" i="1"/>
  <c r="DG1058" i="1"/>
  <c r="DH1056" i="1"/>
  <c r="DG1056" i="1"/>
  <c r="DH1055" i="1"/>
  <c r="DG1055" i="1"/>
  <c r="DH1053" i="1"/>
  <c r="DG1053" i="1"/>
  <c r="DH1052" i="1"/>
  <c r="DG1052" i="1"/>
  <c r="DH1051" i="1"/>
  <c r="DG1051" i="1"/>
  <c r="DH1049" i="1"/>
  <c r="DG1049" i="1"/>
  <c r="DH1047" i="1"/>
  <c r="DG1047" i="1"/>
  <c r="B199" i="1"/>
  <c r="O199" i="1"/>
  <c r="X199" i="1"/>
  <c r="AC199" i="1"/>
  <c r="AJ199" i="1"/>
  <c r="AM199" i="1"/>
  <c r="AX199" i="1"/>
  <c r="BD199" i="1"/>
  <c r="BM199" i="1"/>
  <c r="BS199" i="1"/>
  <c r="CF199" i="1"/>
  <c r="CT199" i="1"/>
  <c r="CZ199" i="1"/>
  <c r="DH199" i="1"/>
  <c r="DL199" i="1"/>
  <c r="DL692" i="1"/>
  <c r="DH692" i="1"/>
  <c r="CZ692" i="1"/>
  <c r="CT692" i="1"/>
  <c r="CF692" i="1"/>
  <c r="BS692" i="1"/>
  <c r="BM692" i="1"/>
  <c r="BD692" i="1"/>
  <c r="AX692" i="1"/>
  <c r="AM692" i="1"/>
  <c r="AJ692" i="1"/>
  <c r="AC692" i="1"/>
  <c r="X692" i="1"/>
  <c r="O692" i="1"/>
  <c r="B692" i="1"/>
  <c r="DL694" i="1"/>
  <c r="DH694" i="1"/>
  <c r="CZ694" i="1"/>
  <c r="CT694" i="1"/>
  <c r="CF694" i="1"/>
  <c r="BS694" i="1"/>
  <c r="BM694" i="1"/>
  <c r="BD694" i="1"/>
  <c r="AX694" i="1"/>
  <c r="AM694" i="1"/>
  <c r="AJ694" i="1"/>
  <c r="AC694" i="1"/>
  <c r="X694" i="1"/>
  <c r="O694" i="1"/>
  <c r="B694" i="1"/>
  <c r="DL693" i="1"/>
  <c r="DH693" i="1"/>
  <c r="CZ693" i="1"/>
  <c r="CT693" i="1"/>
  <c r="CF693" i="1"/>
  <c r="BS693" i="1"/>
  <c r="BM693" i="1"/>
  <c r="BD693" i="1"/>
  <c r="AX693" i="1"/>
  <c r="AM693" i="1"/>
  <c r="AJ693" i="1"/>
  <c r="AC693" i="1"/>
  <c r="X693" i="1"/>
  <c r="O693" i="1"/>
  <c r="B693" i="1"/>
  <c r="DL690" i="1"/>
  <c r="DH690" i="1"/>
  <c r="CZ690" i="1"/>
  <c r="CT690" i="1"/>
  <c r="CF690" i="1"/>
  <c r="BS690" i="1"/>
  <c r="BM690" i="1"/>
  <c r="BD690" i="1"/>
  <c r="AX690" i="1"/>
  <c r="AM690" i="1"/>
  <c r="AJ690" i="1"/>
  <c r="AC690" i="1"/>
  <c r="X690" i="1"/>
  <c r="O690" i="1"/>
  <c r="B690" i="1"/>
  <c r="DL688" i="1"/>
  <c r="DH688" i="1"/>
  <c r="CZ688" i="1"/>
  <c r="CT688" i="1"/>
  <c r="CF688" i="1"/>
  <c r="BS688" i="1"/>
  <c r="BM688" i="1"/>
  <c r="BD688" i="1"/>
  <c r="AX688" i="1"/>
  <c r="AM688" i="1"/>
  <c r="AJ688" i="1"/>
  <c r="AC688" i="1"/>
  <c r="X688" i="1"/>
  <c r="O688" i="1"/>
  <c r="B688" i="1"/>
  <c r="DL968" i="1"/>
  <c r="DH968" i="1"/>
  <c r="CZ968" i="1"/>
  <c r="CT968" i="1"/>
  <c r="CF968" i="1"/>
  <c r="BS968" i="1"/>
  <c r="BM968" i="1"/>
  <c r="BD968" i="1"/>
  <c r="AX968" i="1"/>
  <c r="AM968" i="1"/>
  <c r="AJ968" i="1"/>
  <c r="AC968" i="1"/>
  <c r="X968" i="1"/>
  <c r="O968" i="1"/>
  <c r="B968" i="1"/>
  <c r="DN973" i="1"/>
  <c r="DM973" i="1"/>
  <c r="DK973" i="1"/>
  <c r="DJ973" i="1"/>
  <c r="DI973" i="1"/>
  <c r="DF973" i="1"/>
  <c r="DE973" i="1"/>
  <c r="DD973" i="1"/>
  <c r="DC973" i="1"/>
  <c r="DB973" i="1"/>
  <c r="DA973" i="1"/>
  <c r="CY973" i="1"/>
  <c r="CX973" i="1"/>
  <c r="CW973" i="1"/>
  <c r="CV973" i="1"/>
  <c r="CU973" i="1"/>
  <c r="CS973" i="1"/>
  <c r="CR973" i="1"/>
  <c r="CQ973" i="1"/>
  <c r="CP973" i="1"/>
  <c r="CO973" i="1"/>
  <c r="CN973" i="1"/>
  <c r="CM973" i="1"/>
  <c r="CL973" i="1"/>
  <c r="CK973" i="1"/>
  <c r="CJ973" i="1"/>
  <c r="CI973" i="1"/>
  <c r="CH973" i="1"/>
  <c r="CG973" i="1"/>
  <c r="CE973" i="1"/>
  <c r="CD973" i="1"/>
  <c r="CC973" i="1"/>
  <c r="CB973" i="1"/>
  <c r="CA973" i="1"/>
  <c r="BZ973" i="1"/>
  <c r="BY973" i="1"/>
  <c r="BX973" i="1"/>
  <c r="BW973" i="1"/>
  <c r="BV973" i="1"/>
  <c r="BU973" i="1"/>
  <c r="BT973" i="1"/>
  <c r="BR973" i="1"/>
  <c r="BQ973" i="1"/>
  <c r="BP973" i="1"/>
  <c r="BO973" i="1"/>
  <c r="BN973" i="1"/>
  <c r="BL973" i="1"/>
  <c r="BK973" i="1"/>
  <c r="BJ973" i="1"/>
  <c r="BI973" i="1"/>
  <c r="BH973" i="1"/>
  <c r="BG973" i="1"/>
  <c r="BF973" i="1"/>
  <c r="BE973" i="1"/>
  <c r="BC973" i="1"/>
  <c r="BB973" i="1"/>
  <c r="BA973" i="1"/>
  <c r="AZ973" i="1"/>
  <c r="AY973" i="1"/>
  <c r="AW973" i="1"/>
  <c r="AV973" i="1"/>
  <c r="AU973" i="1"/>
  <c r="AT973" i="1"/>
  <c r="AS973" i="1"/>
  <c r="AR973" i="1"/>
  <c r="AQ973" i="1"/>
  <c r="AP973" i="1"/>
  <c r="AO973" i="1"/>
  <c r="AN973" i="1"/>
  <c r="AL973" i="1"/>
  <c r="AK973" i="1"/>
  <c r="AI973" i="1"/>
  <c r="AH973" i="1"/>
  <c r="AG973" i="1"/>
  <c r="AF973" i="1"/>
  <c r="AE973" i="1"/>
  <c r="AD973" i="1"/>
  <c r="AB973" i="1"/>
  <c r="AA973" i="1"/>
  <c r="Z973" i="1"/>
  <c r="W973" i="1"/>
  <c r="V973" i="1"/>
  <c r="U973" i="1"/>
  <c r="T973" i="1"/>
  <c r="S973" i="1"/>
  <c r="R973" i="1"/>
  <c r="Q973" i="1"/>
  <c r="N973" i="1"/>
  <c r="M973" i="1"/>
  <c r="L973" i="1"/>
  <c r="K973" i="1"/>
  <c r="J973" i="1"/>
  <c r="I973" i="1"/>
  <c r="H973" i="1"/>
  <c r="G973" i="1"/>
  <c r="F973" i="1"/>
  <c r="E973" i="1"/>
  <c r="D973" i="1"/>
  <c r="C973" i="1"/>
  <c r="DL972" i="1"/>
  <c r="DH972" i="1"/>
  <c r="CZ972" i="1"/>
  <c r="CT972" i="1"/>
  <c r="CF972" i="1"/>
  <c r="BS972" i="1"/>
  <c r="BM972" i="1"/>
  <c r="BD972" i="1"/>
  <c r="AX972" i="1"/>
  <c r="AM972" i="1"/>
  <c r="AJ972" i="1"/>
  <c r="AC972" i="1"/>
  <c r="X972" i="1"/>
  <c r="O972" i="1"/>
  <c r="B972" i="1"/>
  <c r="DL971" i="1"/>
  <c r="DH971" i="1"/>
  <c r="CZ971" i="1"/>
  <c r="CT971" i="1"/>
  <c r="CF971" i="1"/>
  <c r="BS971" i="1"/>
  <c r="BM971" i="1"/>
  <c r="BD971" i="1"/>
  <c r="AX971" i="1"/>
  <c r="AM971" i="1"/>
  <c r="AJ971" i="1"/>
  <c r="AC971" i="1"/>
  <c r="X971" i="1"/>
  <c r="O971" i="1"/>
  <c r="B971" i="1"/>
  <c r="DL970" i="1"/>
  <c r="DH970" i="1"/>
  <c r="CZ970" i="1"/>
  <c r="CT970" i="1"/>
  <c r="CF970" i="1"/>
  <c r="BS970" i="1"/>
  <c r="BM970" i="1"/>
  <c r="BD970" i="1"/>
  <c r="AX970" i="1"/>
  <c r="AM970" i="1"/>
  <c r="AJ970" i="1"/>
  <c r="AC970" i="1"/>
  <c r="X970" i="1"/>
  <c r="O970" i="1"/>
  <c r="B970" i="1"/>
  <c r="DL969" i="1"/>
  <c r="DH969" i="1"/>
  <c r="CZ969" i="1"/>
  <c r="CT969" i="1"/>
  <c r="CF969" i="1"/>
  <c r="BS969" i="1"/>
  <c r="BM969" i="1"/>
  <c r="BD969" i="1"/>
  <c r="AX969" i="1"/>
  <c r="AM969" i="1"/>
  <c r="AJ969" i="1"/>
  <c r="AC969" i="1"/>
  <c r="X969" i="1"/>
  <c r="O969" i="1"/>
  <c r="B969" i="1"/>
  <c r="DL909" i="1"/>
  <c r="DH909" i="1"/>
  <c r="CZ909" i="1"/>
  <c r="CT909" i="1"/>
  <c r="CF909" i="1"/>
  <c r="BS909" i="1"/>
  <c r="BM909" i="1"/>
  <c r="BD909" i="1"/>
  <c r="AX909" i="1"/>
  <c r="AM909" i="1"/>
  <c r="AJ909" i="1"/>
  <c r="AC909" i="1"/>
  <c r="X909" i="1"/>
  <c r="O909" i="1"/>
  <c r="B909" i="1"/>
  <c r="DL908" i="1"/>
  <c r="DH908" i="1"/>
  <c r="CZ908" i="1"/>
  <c r="CT908" i="1"/>
  <c r="CF908" i="1"/>
  <c r="BS908" i="1"/>
  <c r="BM908" i="1"/>
  <c r="BD908" i="1"/>
  <c r="AX908" i="1"/>
  <c r="AM908" i="1"/>
  <c r="AJ908" i="1"/>
  <c r="AC908" i="1"/>
  <c r="X908" i="1"/>
  <c r="O908" i="1"/>
  <c r="B908" i="1"/>
  <c r="DL907" i="1"/>
  <c r="DH907" i="1"/>
  <c r="CZ907" i="1"/>
  <c r="CT907" i="1"/>
  <c r="CF907" i="1"/>
  <c r="BS907" i="1"/>
  <c r="BM907" i="1"/>
  <c r="BD907" i="1"/>
  <c r="AX907" i="1"/>
  <c r="AM907" i="1"/>
  <c r="AJ907" i="1"/>
  <c r="AC907" i="1"/>
  <c r="X907" i="1"/>
  <c r="O907" i="1"/>
  <c r="B907" i="1"/>
  <c r="DL906" i="1"/>
  <c r="DH906" i="1"/>
  <c r="CZ906" i="1"/>
  <c r="CT906" i="1"/>
  <c r="CF906" i="1"/>
  <c r="BS906" i="1"/>
  <c r="BM906" i="1"/>
  <c r="BD906" i="1"/>
  <c r="AX906" i="1"/>
  <c r="AM906" i="1"/>
  <c r="AJ906" i="1"/>
  <c r="AC906" i="1"/>
  <c r="X906" i="1"/>
  <c r="O906" i="1"/>
  <c r="B906" i="1"/>
  <c r="DL905" i="1"/>
  <c r="DH905" i="1"/>
  <c r="CZ905" i="1"/>
  <c r="CT905" i="1"/>
  <c r="CF905" i="1"/>
  <c r="BS905" i="1"/>
  <c r="BM905" i="1"/>
  <c r="BD905" i="1"/>
  <c r="AX905" i="1"/>
  <c r="AM905" i="1"/>
  <c r="AJ905" i="1"/>
  <c r="AC905" i="1"/>
  <c r="X905" i="1"/>
  <c r="O905" i="1"/>
  <c r="B905" i="1"/>
  <c r="DL904" i="1"/>
  <c r="DH904" i="1"/>
  <c r="CZ904" i="1"/>
  <c r="CT904" i="1"/>
  <c r="CF904" i="1"/>
  <c r="BS904" i="1"/>
  <c r="BM904" i="1"/>
  <c r="BD904" i="1"/>
  <c r="AX904" i="1"/>
  <c r="AM904" i="1"/>
  <c r="AJ904" i="1"/>
  <c r="AC904" i="1"/>
  <c r="X904" i="1"/>
  <c r="O904" i="1"/>
  <c r="B904" i="1"/>
  <c r="DL903" i="1"/>
  <c r="DH903" i="1"/>
  <c r="CZ903" i="1"/>
  <c r="CT903" i="1"/>
  <c r="CF903" i="1"/>
  <c r="BS903" i="1"/>
  <c r="BM903" i="1"/>
  <c r="BD903" i="1"/>
  <c r="AX903" i="1"/>
  <c r="AM903" i="1"/>
  <c r="AJ903" i="1"/>
  <c r="AC903" i="1"/>
  <c r="X903" i="1"/>
  <c r="O903" i="1"/>
  <c r="B903" i="1"/>
  <c r="DL901" i="1"/>
  <c r="DH901" i="1"/>
  <c r="CZ901" i="1"/>
  <c r="CT901" i="1"/>
  <c r="CF901" i="1"/>
  <c r="BS901" i="1"/>
  <c r="BM901" i="1"/>
  <c r="BD901" i="1"/>
  <c r="AX901" i="1"/>
  <c r="AM901" i="1"/>
  <c r="AJ901" i="1"/>
  <c r="AC901" i="1"/>
  <c r="X901" i="1"/>
  <c r="O901" i="1"/>
  <c r="B901" i="1"/>
  <c r="DL894" i="1"/>
  <c r="DH894" i="1"/>
  <c r="CZ894" i="1"/>
  <c r="CT894" i="1"/>
  <c r="CF894" i="1"/>
  <c r="BS894" i="1"/>
  <c r="BM894" i="1"/>
  <c r="BD894" i="1"/>
  <c r="AX894" i="1"/>
  <c r="AM894" i="1"/>
  <c r="AJ894" i="1"/>
  <c r="AC894" i="1"/>
  <c r="X894" i="1"/>
  <c r="O894" i="1"/>
  <c r="B894" i="1"/>
  <c r="DL893" i="1"/>
  <c r="DH893" i="1"/>
  <c r="CZ893" i="1"/>
  <c r="CT893" i="1"/>
  <c r="CF893" i="1"/>
  <c r="BS893" i="1"/>
  <c r="BM893" i="1"/>
  <c r="BD893" i="1"/>
  <c r="AX893" i="1"/>
  <c r="AM893" i="1"/>
  <c r="AJ893" i="1"/>
  <c r="AC893" i="1"/>
  <c r="X893" i="1"/>
  <c r="O893" i="1"/>
  <c r="B893" i="1"/>
  <c r="DL892" i="1"/>
  <c r="DH892" i="1"/>
  <c r="CZ892" i="1"/>
  <c r="CT892" i="1"/>
  <c r="CF892" i="1"/>
  <c r="BS892" i="1"/>
  <c r="BM892" i="1"/>
  <c r="BD892" i="1"/>
  <c r="AX892" i="1"/>
  <c r="AM892" i="1"/>
  <c r="AJ892" i="1"/>
  <c r="AC892" i="1"/>
  <c r="X892" i="1"/>
  <c r="O892" i="1"/>
  <c r="B892" i="1"/>
  <c r="DL891" i="1"/>
  <c r="DH891" i="1"/>
  <c r="CZ891" i="1"/>
  <c r="CT891" i="1"/>
  <c r="CF891" i="1"/>
  <c r="BS891" i="1"/>
  <c r="BM891" i="1"/>
  <c r="BD891" i="1"/>
  <c r="AX891" i="1"/>
  <c r="AM891" i="1"/>
  <c r="AJ891" i="1"/>
  <c r="AC891" i="1"/>
  <c r="X891" i="1"/>
  <c r="O891" i="1"/>
  <c r="B891" i="1"/>
  <c r="DL890" i="1"/>
  <c r="DH890" i="1"/>
  <c r="CZ890" i="1"/>
  <c r="CT890" i="1"/>
  <c r="CF890" i="1"/>
  <c r="BS890" i="1"/>
  <c r="BM890" i="1"/>
  <c r="BD890" i="1"/>
  <c r="AX890" i="1"/>
  <c r="AM890" i="1"/>
  <c r="AJ890" i="1"/>
  <c r="AC890" i="1"/>
  <c r="X890" i="1"/>
  <c r="O890" i="1"/>
  <c r="B890" i="1"/>
  <c r="DL889" i="1"/>
  <c r="DH889" i="1"/>
  <c r="CZ889" i="1"/>
  <c r="CT889" i="1"/>
  <c r="CF889" i="1"/>
  <c r="BS889" i="1"/>
  <c r="BM889" i="1"/>
  <c r="BD889" i="1"/>
  <c r="AX889" i="1"/>
  <c r="AM889" i="1"/>
  <c r="AJ889" i="1"/>
  <c r="AC889" i="1"/>
  <c r="X889" i="1"/>
  <c r="O889" i="1"/>
  <c r="B889" i="1"/>
  <c r="DL888" i="1"/>
  <c r="DH888" i="1"/>
  <c r="CZ888" i="1"/>
  <c r="CT888" i="1"/>
  <c r="CF888" i="1"/>
  <c r="BS888" i="1"/>
  <c r="BM888" i="1"/>
  <c r="BD888" i="1"/>
  <c r="AX888" i="1"/>
  <c r="AM888" i="1"/>
  <c r="AJ888" i="1"/>
  <c r="AC888" i="1"/>
  <c r="X888" i="1"/>
  <c r="O888" i="1"/>
  <c r="B888" i="1"/>
  <c r="DL887" i="1"/>
  <c r="DH887" i="1"/>
  <c r="CZ887" i="1"/>
  <c r="CT887" i="1"/>
  <c r="CF887" i="1"/>
  <c r="BS887" i="1"/>
  <c r="BM887" i="1"/>
  <c r="BD887" i="1"/>
  <c r="AX887" i="1"/>
  <c r="AM887" i="1"/>
  <c r="AJ887" i="1"/>
  <c r="AC887" i="1"/>
  <c r="X887" i="1"/>
  <c r="O887" i="1"/>
  <c r="B887" i="1"/>
  <c r="DL886" i="1"/>
  <c r="DH886" i="1"/>
  <c r="CZ886" i="1"/>
  <c r="CT886" i="1"/>
  <c r="CF886" i="1"/>
  <c r="BS886" i="1"/>
  <c r="BM886" i="1"/>
  <c r="BD886" i="1"/>
  <c r="AX886" i="1"/>
  <c r="AM886" i="1"/>
  <c r="AJ886" i="1"/>
  <c r="AC886" i="1"/>
  <c r="X886" i="1"/>
  <c r="O886" i="1"/>
  <c r="B886" i="1"/>
  <c r="B847" i="1"/>
  <c r="O847" i="1"/>
  <c r="X847" i="1"/>
  <c r="AC847" i="1"/>
  <c r="AJ847" i="1"/>
  <c r="AM847" i="1"/>
  <c r="AX847" i="1"/>
  <c r="BD847" i="1"/>
  <c r="BM847" i="1"/>
  <c r="BS847" i="1"/>
  <c r="CF847" i="1"/>
  <c r="CT847" i="1"/>
  <c r="CZ847" i="1"/>
  <c r="DH847" i="1"/>
  <c r="DL847" i="1"/>
  <c r="DL884" i="1"/>
  <c r="DH884" i="1"/>
  <c r="CZ884" i="1"/>
  <c r="CT884" i="1"/>
  <c r="CF884" i="1"/>
  <c r="BS884" i="1"/>
  <c r="BM884" i="1"/>
  <c r="BD884" i="1"/>
  <c r="AX884" i="1"/>
  <c r="AM884" i="1"/>
  <c r="AJ884" i="1"/>
  <c r="AC884" i="1"/>
  <c r="X884" i="1"/>
  <c r="O884" i="1"/>
  <c r="B884" i="1"/>
  <c r="DL883" i="1"/>
  <c r="DH883" i="1"/>
  <c r="CZ883" i="1"/>
  <c r="CT883" i="1"/>
  <c r="CF883" i="1"/>
  <c r="BS883" i="1"/>
  <c r="BM883" i="1"/>
  <c r="BD883" i="1"/>
  <c r="AX883" i="1"/>
  <c r="AM883" i="1"/>
  <c r="AJ883" i="1"/>
  <c r="AC883" i="1"/>
  <c r="X883" i="1"/>
  <c r="O883" i="1"/>
  <c r="B883" i="1"/>
  <c r="DL882" i="1"/>
  <c r="DH882" i="1"/>
  <c r="CZ882" i="1"/>
  <c r="CT882" i="1"/>
  <c r="CF882" i="1"/>
  <c r="BS882" i="1"/>
  <c r="BM882" i="1"/>
  <c r="BD882" i="1"/>
  <c r="AX882" i="1"/>
  <c r="AM882" i="1"/>
  <c r="AJ882" i="1"/>
  <c r="AC882" i="1"/>
  <c r="X882" i="1"/>
  <c r="O882" i="1"/>
  <c r="B882" i="1"/>
  <c r="DL881" i="1"/>
  <c r="DH881" i="1"/>
  <c r="CZ881" i="1"/>
  <c r="CT881" i="1"/>
  <c r="CF881" i="1"/>
  <c r="BS881" i="1"/>
  <c r="BM881" i="1"/>
  <c r="BD881" i="1"/>
  <c r="AX881" i="1"/>
  <c r="AM881" i="1"/>
  <c r="AJ881" i="1"/>
  <c r="AC881" i="1"/>
  <c r="X881" i="1"/>
  <c r="O881" i="1"/>
  <c r="B881" i="1"/>
  <c r="DL880" i="1"/>
  <c r="DH880" i="1"/>
  <c r="CZ880" i="1"/>
  <c r="CT880" i="1"/>
  <c r="CF880" i="1"/>
  <c r="BS880" i="1"/>
  <c r="BM880" i="1"/>
  <c r="BD880" i="1"/>
  <c r="AX880" i="1"/>
  <c r="AM880" i="1"/>
  <c r="AJ880" i="1"/>
  <c r="AC880" i="1"/>
  <c r="X880" i="1"/>
  <c r="O880" i="1"/>
  <c r="B880" i="1"/>
  <c r="DL879" i="1"/>
  <c r="DH879" i="1"/>
  <c r="CZ879" i="1"/>
  <c r="CT879" i="1"/>
  <c r="CF879" i="1"/>
  <c r="BS879" i="1"/>
  <c r="BM879" i="1"/>
  <c r="BD879" i="1"/>
  <c r="AX879" i="1"/>
  <c r="AM879" i="1"/>
  <c r="AJ879" i="1"/>
  <c r="AC879" i="1"/>
  <c r="X879" i="1"/>
  <c r="O879" i="1"/>
  <c r="B879" i="1"/>
  <c r="DL878" i="1"/>
  <c r="DH878" i="1"/>
  <c r="CZ878" i="1"/>
  <c r="CT878" i="1"/>
  <c r="CF878" i="1"/>
  <c r="BS878" i="1"/>
  <c r="BM878" i="1"/>
  <c r="BD878" i="1"/>
  <c r="AX878" i="1"/>
  <c r="AM878" i="1"/>
  <c r="AJ878" i="1"/>
  <c r="AC878" i="1"/>
  <c r="X878" i="1"/>
  <c r="O878" i="1"/>
  <c r="B878" i="1"/>
  <c r="DL877" i="1"/>
  <c r="DH877" i="1"/>
  <c r="CZ877" i="1"/>
  <c r="CT877" i="1"/>
  <c r="CF877" i="1"/>
  <c r="BS877" i="1"/>
  <c r="BM877" i="1"/>
  <c r="BD877" i="1"/>
  <c r="AX877" i="1"/>
  <c r="AM877" i="1"/>
  <c r="AJ877" i="1"/>
  <c r="AC877" i="1"/>
  <c r="X877" i="1"/>
  <c r="O877" i="1"/>
  <c r="B877" i="1"/>
  <c r="DL876" i="1"/>
  <c r="DH876" i="1"/>
  <c r="CZ876" i="1"/>
  <c r="CT876" i="1"/>
  <c r="CF876" i="1"/>
  <c r="BS876" i="1"/>
  <c r="BM876" i="1"/>
  <c r="BD876" i="1"/>
  <c r="AX876" i="1"/>
  <c r="AM876" i="1"/>
  <c r="AJ876" i="1"/>
  <c r="AC876" i="1"/>
  <c r="X876" i="1"/>
  <c r="O876" i="1"/>
  <c r="B876" i="1"/>
  <c r="DL874" i="1"/>
  <c r="DH874" i="1"/>
  <c r="CZ874" i="1"/>
  <c r="CT874" i="1"/>
  <c r="CF874" i="1"/>
  <c r="BS874" i="1"/>
  <c r="BM874" i="1"/>
  <c r="BD874" i="1"/>
  <c r="AX874" i="1"/>
  <c r="AM874" i="1"/>
  <c r="AJ874" i="1"/>
  <c r="AC874" i="1"/>
  <c r="X874" i="1"/>
  <c r="O874" i="1"/>
  <c r="B874" i="1"/>
  <c r="DL873" i="1"/>
  <c r="DH873" i="1"/>
  <c r="CZ873" i="1"/>
  <c r="CT873" i="1"/>
  <c r="CF873" i="1"/>
  <c r="BS873" i="1"/>
  <c r="BM873" i="1"/>
  <c r="BD873" i="1"/>
  <c r="AX873" i="1"/>
  <c r="AM873" i="1"/>
  <c r="AJ873" i="1"/>
  <c r="AC873" i="1"/>
  <c r="X873" i="1"/>
  <c r="O873" i="1"/>
  <c r="B873" i="1"/>
  <c r="DL872" i="1"/>
  <c r="DH872" i="1"/>
  <c r="CZ872" i="1"/>
  <c r="CT872" i="1"/>
  <c r="CF872" i="1"/>
  <c r="BS872" i="1"/>
  <c r="BM872" i="1"/>
  <c r="BD872" i="1"/>
  <c r="AX872" i="1"/>
  <c r="AM872" i="1"/>
  <c r="AJ872" i="1"/>
  <c r="AC872" i="1"/>
  <c r="X872" i="1"/>
  <c r="O872" i="1"/>
  <c r="B872" i="1"/>
  <c r="DL871" i="1"/>
  <c r="DH871" i="1"/>
  <c r="CZ871" i="1"/>
  <c r="CT871" i="1"/>
  <c r="CF871" i="1"/>
  <c r="BS871" i="1"/>
  <c r="BM871" i="1"/>
  <c r="BD871" i="1"/>
  <c r="AX871" i="1"/>
  <c r="AM871" i="1"/>
  <c r="AJ871" i="1"/>
  <c r="AC871" i="1"/>
  <c r="X871" i="1"/>
  <c r="O871" i="1"/>
  <c r="B871" i="1"/>
  <c r="DL870" i="1"/>
  <c r="DH870" i="1"/>
  <c r="CZ870" i="1"/>
  <c r="CT870" i="1"/>
  <c r="CF870" i="1"/>
  <c r="BS870" i="1"/>
  <c r="BM870" i="1"/>
  <c r="BD870" i="1"/>
  <c r="AX870" i="1"/>
  <c r="AM870" i="1"/>
  <c r="AJ870" i="1"/>
  <c r="AC870" i="1"/>
  <c r="X870" i="1"/>
  <c r="O870" i="1"/>
  <c r="B870" i="1"/>
  <c r="DL869" i="1"/>
  <c r="DH869" i="1"/>
  <c r="CZ869" i="1"/>
  <c r="CT869" i="1"/>
  <c r="CF869" i="1"/>
  <c r="BS869" i="1"/>
  <c r="BM869" i="1"/>
  <c r="BD869" i="1"/>
  <c r="AX869" i="1"/>
  <c r="AM869" i="1"/>
  <c r="AJ869" i="1"/>
  <c r="AC869" i="1"/>
  <c r="X869" i="1"/>
  <c r="O869" i="1"/>
  <c r="B869" i="1"/>
  <c r="DL868" i="1"/>
  <c r="DH868" i="1"/>
  <c r="CZ868" i="1"/>
  <c r="CT868" i="1"/>
  <c r="CF868" i="1"/>
  <c r="BS868" i="1"/>
  <c r="BM868" i="1"/>
  <c r="BD868" i="1"/>
  <c r="AX868" i="1"/>
  <c r="AM868" i="1"/>
  <c r="AJ868" i="1"/>
  <c r="AC868" i="1"/>
  <c r="X868" i="1"/>
  <c r="O868" i="1"/>
  <c r="B868" i="1"/>
  <c r="DL867" i="1"/>
  <c r="DH867" i="1"/>
  <c r="CZ867" i="1"/>
  <c r="CT867" i="1"/>
  <c r="CF867" i="1"/>
  <c r="BS867" i="1"/>
  <c r="BM867" i="1"/>
  <c r="BD867" i="1"/>
  <c r="AX867" i="1"/>
  <c r="AM867" i="1"/>
  <c r="AJ867" i="1"/>
  <c r="AC867" i="1"/>
  <c r="X867" i="1"/>
  <c r="O867" i="1"/>
  <c r="B867" i="1"/>
  <c r="DL866" i="1"/>
  <c r="DH866" i="1"/>
  <c r="CZ866" i="1"/>
  <c r="CT866" i="1"/>
  <c r="CF866" i="1"/>
  <c r="BS866" i="1"/>
  <c r="BM866" i="1"/>
  <c r="BD866" i="1"/>
  <c r="AX866" i="1"/>
  <c r="AM866" i="1"/>
  <c r="AJ866" i="1"/>
  <c r="AC866" i="1"/>
  <c r="X866" i="1"/>
  <c r="O866" i="1"/>
  <c r="B866" i="1"/>
  <c r="DL864" i="1"/>
  <c r="DH864" i="1"/>
  <c r="CZ864" i="1"/>
  <c r="CT864" i="1"/>
  <c r="CF864" i="1"/>
  <c r="BS864" i="1"/>
  <c r="BM864" i="1"/>
  <c r="BD864" i="1"/>
  <c r="AX864" i="1"/>
  <c r="AM864" i="1"/>
  <c r="AJ864" i="1"/>
  <c r="AC864" i="1"/>
  <c r="X864" i="1"/>
  <c r="O864" i="1"/>
  <c r="B864" i="1"/>
  <c r="DL863" i="1"/>
  <c r="DH863" i="1"/>
  <c r="CZ863" i="1"/>
  <c r="CT863" i="1"/>
  <c r="CF863" i="1"/>
  <c r="BS863" i="1"/>
  <c r="BM863" i="1"/>
  <c r="BD863" i="1"/>
  <c r="AX863" i="1"/>
  <c r="AM863" i="1"/>
  <c r="AJ863" i="1"/>
  <c r="AC863" i="1"/>
  <c r="X863" i="1"/>
  <c r="O863" i="1"/>
  <c r="B863" i="1"/>
  <c r="DL862" i="1"/>
  <c r="DH862" i="1"/>
  <c r="CZ862" i="1"/>
  <c r="CT862" i="1"/>
  <c r="CF862" i="1"/>
  <c r="BS862" i="1"/>
  <c r="BM862" i="1"/>
  <c r="BD862" i="1"/>
  <c r="AX862" i="1"/>
  <c r="AM862" i="1"/>
  <c r="AJ862" i="1"/>
  <c r="AC862" i="1"/>
  <c r="X862" i="1"/>
  <c r="O862" i="1"/>
  <c r="B862" i="1"/>
  <c r="DL861" i="1"/>
  <c r="DH861" i="1"/>
  <c r="CZ861" i="1"/>
  <c r="CT861" i="1"/>
  <c r="CF861" i="1"/>
  <c r="BS861" i="1"/>
  <c r="BM861" i="1"/>
  <c r="BD861" i="1"/>
  <c r="AX861" i="1"/>
  <c r="AM861" i="1"/>
  <c r="AJ861" i="1"/>
  <c r="AC861" i="1"/>
  <c r="X861" i="1"/>
  <c r="O861" i="1"/>
  <c r="B861" i="1"/>
  <c r="DL860" i="1"/>
  <c r="DH860" i="1"/>
  <c r="CZ860" i="1"/>
  <c r="CT860" i="1"/>
  <c r="CF860" i="1"/>
  <c r="BS860" i="1"/>
  <c r="BM860" i="1"/>
  <c r="BD860" i="1"/>
  <c r="AX860" i="1"/>
  <c r="AM860" i="1"/>
  <c r="AJ860" i="1"/>
  <c r="AC860" i="1"/>
  <c r="X860" i="1"/>
  <c r="O860" i="1"/>
  <c r="B860" i="1"/>
  <c r="DL859" i="1"/>
  <c r="DH859" i="1"/>
  <c r="CZ859" i="1"/>
  <c r="CT859" i="1"/>
  <c r="CF859" i="1"/>
  <c r="BS859" i="1"/>
  <c r="BM859" i="1"/>
  <c r="BD859" i="1"/>
  <c r="AX859" i="1"/>
  <c r="AM859" i="1"/>
  <c r="AJ859" i="1"/>
  <c r="AC859" i="1"/>
  <c r="X859" i="1"/>
  <c r="O859" i="1"/>
  <c r="B859" i="1"/>
  <c r="DL858" i="1"/>
  <c r="DH858" i="1"/>
  <c r="CZ858" i="1"/>
  <c r="CT858" i="1"/>
  <c r="CF858" i="1"/>
  <c r="BS858" i="1"/>
  <c r="BM858" i="1"/>
  <c r="BD858" i="1"/>
  <c r="AX858" i="1"/>
  <c r="AM858" i="1"/>
  <c r="AJ858" i="1"/>
  <c r="AC858" i="1"/>
  <c r="X858" i="1"/>
  <c r="O858" i="1"/>
  <c r="B858" i="1"/>
  <c r="DL857" i="1"/>
  <c r="DH857" i="1"/>
  <c r="CZ857" i="1"/>
  <c r="CT857" i="1"/>
  <c r="CF857" i="1"/>
  <c r="BS857" i="1"/>
  <c r="BM857" i="1"/>
  <c r="BD857" i="1"/>
  <c r="AX857" i="1"/>
  <c r="AM857" i="1"/>
  <c r="AJ857" i="1"/>
  <c r="AC857" i="1"/>
  <c r="X857" i="1"/>
  <c r="O857" i="1"/>
  <c r="B857" i="1"/>
  <c r="DL855" i="1"/>
  <c r="DH855" i="1"/>
  <c r="CZ855" i="1"/>
  <c r="CT855" i="1"/>
  <c r="CF855" i="1"/>
  <c r="BS855" i="1"/>
  <c r="BM855" i="1"/>
  <c r="BD855" i="1"/>
  <c r="AX855" i="1"/>
  <c r="AM855" i="1"/>
  <c r="AJ855" i="1"/>
  <c r="AC855" i="1"/>
  <c r="X855" i="1"/>
  <c r="O855" i="1"/>
  <c r="B855" i="1"/>
  <c r="DL854" i="1"/>
  <c r="DH854" i="1"/>
  <c r="CZ854" i="1"/>
  <c r="CT854" i="1"/>
  <c r="CF854" i="1"/>
  <c r="BS854" i="1"/>
  <c r="BM854" i="1"/>
  <c r="BD854" i="1"/>
  <c r="AX854" i="1"/>
  <c r="AM854" i="1"/>
  <c r="AJ854" i="1"/>
  <c r="AC854" i="1"/>
  <c r="X854" i="1"/>
  <c r="O854" i="1"/>
  <c r="B854" i="1"/>
  <c r="DL853" i="1"/>
  <c r="DH853" i="1"/>
  <c r="CZ853" i="1"/>
  <c r="CT853" i="1"/>
  <c r="CF853" i="1"/>
  <c r="BS853" i="1"/>
  <c r="BM853" i="1"/>
  <c r="BD853" i="1"/>
  <c r="AX853" i="1"/>
  <c r="AM853" i="1"/>
  <c r="AJ853" i="1"/>
  <c r="AC853" i="1"/>
  <c r="X853" i="1"/>
  <c r="O853" i="1"/>
  <c r="B853" i="1"/>
  <c r="DL852" i="1"/>
  <c r="DH852" i="1"/>
  <c r="CZ852" i="1"/>
  <c r="CT852" i="1"/>
  <c r="CF852" i="1"/>
  <c r="BS852" i="1"/>
  <c r="BM852" i="1"/>
  <c r="BD852" i="1"/>
  <c r="AX852" i="1"/>
  <c r="AM852" i="1"/>
  <c r="AJ852" i="1"/>
  <c r="AC852" i="1"/>
  <c r="X852" i="1"/>
  <c r="O852" i="1"/>
  <c r="B852" i="1"/>
  <c r="DL851" i="1"/>
  <c r="DH851" i="1"/>
  <c r="CZ851" i="1"/>
  <c r="CT851" i="1"/>
  <c r="CF851" i="1"/>
  <c r="BS851" i="1"/>
  <c r="BM851" i="1"/>
  <c r="BD851" i="1"/>
  <c r="AX851" i="1"/>
  <c r="AM851" i="1"/>
  <c r="AJ851" i="1"/>
  <c r="AC851" i="1"/>
  <c r="X851" i="1"/>
  <c r="O851" i="1"/>
  <c r="B851" i="1"/>
  <c r="DL850" i="1"/>
  <c r="DH850" i="1"/>
  <c r="CZ850" i="1"/>
  <c r="CT850" i="1"/>
  <c r="CF850" i="1"/>
  <c r="BS850" i="1"/>
  <c r="BM850" i="1"/>
  <c r="BD850" i="1"/>
  <c r="AX850" i="1"/>
  <c r="AM850" i="1"/>
  <c r="AJ850" i="1"/>
  <c r="AC850" i="1"/>
  <c r="X850" i="1"/>
  <c r="O850" i="1"/>
  <c r="B850" i="1"/>
  <c r="DL848" i="1"/>
  <c r="DH848" i="1"/>
  <c r="CZ848" i="1"/>
  <c r="CT848" i="1"/>
  <c r="CF848" i="1"/>
  <c r="BS848" i="1"/>
  <c r="BM848" i="1"/>
  <c r="BD848" i="1"/>
  <c r="AX848" i="1"/>
  <c r="AM848" i="1"/>
  <c r="AJ848" i="1"/>
  <c r="AC848" i="1"/>
  <c r="X848" i="1"/>
  <c r="O848" i="1"/>
  <c r="B848" i="1"/>
  <c r="DL849" i="1"/>
  <c r="DH849" i="1"/>
  <c r="CZ849" i="1"/>
  <c r="CT849" i="1"/>
  <c r="CF849" i="1"/>
  <c r="BS849" i="1"/>
  <c r="BM849" i="1"/>
  <c r="BD849" i="1"/>
  <c r="AX849" i="1"/>
  <c r="AM849" i="1"/>
  <c r="AJ849" i="1"/>
  <c r="AC849" i="1"/>
  <c r="X849" i="1"/>
  <c r="O849" i="1"/>
  <c r="B849" i="1"/>
  <c r="DL744" i="1"/>
  <c r="DH744" i="1"/>
  <c r="CZ744" i="1"/>
  <c r="CT744" i="1"/>
  <c r="CF744" i="1"/>
  <c r="BS744" i="1"/>
  <c r="BM744" i="1"/>
  <c r="BD744" i="1"/>
  <c r="AX744" i="1"/>
  <c r="AM744" i="1"/>
  <c r="AJ744" i="1"/>
  <c r="AC744" i="1"/>
  <c r="X744" i="1"/>
  <c r="O744" i="1"/>
  <c r="B744" i="1"/>
  <c r="DL840" i="1"/>
  <c r="DH840" i="1"/>
  <c r="CZ840" i="1"/>
  <c r="CT840" i="1"/>
  <c r="CF840" i="1"/>
  <c r="BS840" i="1"/>
  <c r="BM840" i="1"/>
  <c r="BD840" i="1"/>
  <c r="AX840" i="1"/>
  <c r="AM840" i="1"/>
  <c r="AJ840" i="1"/>
  <c r="AC840" i="1"/>
  <c r="X840" i="1"/>
  <c r="O840" i="1"/>
  <c r="B840" i="1"/>
  <c r="DL839" i="1"/>
  <c r="DH839" i="1"/>
  <c r="CZ839" i="1"/>
  <c r="CT839" i="1"/>
  <c r="CF839" i="1"/>
  <c r="BS839" i="1"/>
  <c r="BM839" i="1"/>
  <c r="BD839" i="1"/>
  <c r="AX839" i="1"/>
  <c r="AM839" i="1"/>
  <c r="AJ839" i="1"/>
  <c r="AC839" i="1"/>
  <c r="X839" i="1"/>
  <c r="O839" i="1"/>
  <c r="B839" i="1"/>
  <c r="DL838" i="1"/>
  <c r="DH838" i="1"/>
  <c r="CZ838" i="1"/>
  <c r="CT838" i="1"/>
  <c r="CF838" i="1"/>
  <c r="BS838" i="1"/>
  <c r="BM838" i="1"/>
  <c r="BD838" i="1"/>
  <c r="AX838" i="1"/>
  <c r="AM838" i="1"/>
  <c r="AJ838" i="1"/>
  <c r="AC838" i="1"/>
  <c r="X838" i="1"/>
  <c r="O838" i="1"/>
  <c r="B838" i="1"/>
  <c r="DL837" i="1"/>
  <c r="DH837" i="1"/>
  <c r="CZ837" i="1"/>
  <c r="CT837" i="1"/>
  <c r="CF837" i="1"/>
  <c r="BS837" i="1"/>
  <c r="BM837" i="1"/>
  <c r="BD837" i="1"/>
  <c r="AX837" i="1"/>
  <c r="AM837" i="1"/>
  <c r="AJ837" i="1"/>
  <c r="AC837" i="1"/>
  <c r="X837" i="1"/>
  <c r="O837" i="1"/>
  <c r="B837" i="1"/>
  <c r="DL836" i="1"/>
  <c r="DH836" i="1"/>
  <c r="CZ836" i="1"/>
  <c r="CT836" i="1"/>
  <c r="CF836" i="1"/>
  <c r="BS836" i="1"/>
  <c r="BM836" i="1"/>
  <c r="BD836" i="1"/>
  <c r="AX836" i="1"/>
  <c r="AM836" i="1"/>
  <c r="AJ836" i="1"/>
  <c r="AC836" i="1"/>
  <c r="X836" i="1"/>
  <c r="O836" i="1"/>
  <c r="B836" i="1"/>
  <c r="DL835" i="1"/>
  <c r="DH835" i="1"/>
  <c r="CZ835" i="1"/>
  <c r="CT835" i="1"/>
  <c r="CF835" i="1"/>
  <c r="BS835" i="1"/>
  <c r="BM835" i="1"/>
  <c r="BD835" i="1"/>
  <c r="AX835" i="1"/>
  <c r="AM835" i="1"/>
  <c r="AJ835" i="1"/>
  <c r="AC835" i="1"/>
  <c r="X835" i="1"/>
  <c r="O835" i="1"/>
  <c r="B835" i="1"/>
  <c r="DL834" i="1"/>
  <c r="DH834" i="1"/>
  <c r="CZ834" i="1"/>
  <c r="CT834" i="1"/>
  <c r="CF834" i="1"/>
  <c r="BS834" i="1"/>
  <c r="BM834" i="1"/>
  <c r="BD834" i="1"/>
  <c r="AX834" i="1"/>
  <c r="AM834" i="1"/>
  <c r="AJ834" i="1"/>
  <c r="AC834" i="1"/>
  <c r="X834" i="1"/>
  <c r="O834" i="1"/>
  <c r="B834" i="1"/>
  <c r="DL832" i="1"/>
  <c r="DH832" i="1"/>
  <c r="CZ832" i="1"/>
  <c r="CT832" i="1"/>
  <c r="CF832" i="1"/>
  <c r="BS832" i="1"/>
  <c r="BM832" i="1"/>
  <c r="BD832" i="1"/>
  <c r="AX832" i="1"/>
  <c r="AM832" i="1"/>
  <c r="AJ832" i="1"/>
  <c r="AC832" i="1"/>
  <c r="X832" i="1"/>
  <c r="O832" i="1"/>
  <c r="B832" i="1"/>
  <c r="DL831" i="1"/>
  <c r="DH831" i="1"/>
  <c r="CZ831" i="1"/>
  <c r="CT831" i="1"/>
  <c r="CF831" i="1"/>
  <c r="BS831" i="1"/>
  <c r="BM831" i="1"/>
  <c r="BD831" i="1"/>
  <c r="AX831" i="1"/>
  <c r="AM831" i="1"/>
  <c r="AJ831" i="1"/>
  <c r="AC831" i="1"/>
  <c r="X831" i="1"/>
  <c r="O831" i="1"/>
  <c r="B831" i="1"/>
  <c r="DL830" i="1"/>
  <c r="DH830" i="1"/>
  <c r="CZ830" i="1"/>
  <c r="CT830" i="1"/>
  <c r="CF830" i="1"/>
  <c r="BS830" i="1"/>
  <c r="BM830" i="1"/>
  <c r="BD830" i="1"/>
  <c r="AX830" i="1"/>
  <c r="AM830" i="1"/>
  <c r="AJ830" i="1"/>
  <c r="AC830" i="1"/>
  <c r="X830" i="1"/>
  <c r="O830" i="1"/>
  <c r="B830" i="1"/>
  <c r="DL829" i="1"/>
  <c r="DH829" i="1"/>
  <c r="CZ829" i="1"/>
  <c r="CT829" i="1"/>
  <c r="CF829" i="1"/>
  <c r="BS829" i="1"/>
  <c r="BM829" i="1"/>
  <c r="BD829" i="1"/>
  <c r="AX829" i="1"/>
  <c r="AM829" i="1"/>
  <c r="AJ829" i="1"/>
  <c r="AC829" i="1"/>
  <c r="X829" i="1"/>
  <c r="O829" i="1"/>
  <c r="B829" i="1"/>
  <c r="DL828" i="1"/>
  <c r="DH828" i="1"/>
  <c r="CZ828" i="1"/>
  <c r="CT828" i="1"/>
  <c r="CF828" i="1"/>
  <c r="BS828" i="1"/>
  <c r="BM828" i="1"/>
  <c r="BD828" i="1"/>
  <c r="AX828" i="1"/>
  <c r="AM828" i="1"/>
  <c r="AJ828" i="1"/>
  <c r="AC828" i="1"/>
  <c r="X828" i="1"/>
  <c r="O828" i="1"/>
  <c r="B828" i="1"/>
  <c r="DL827" i="1"/>
  <c r="DH827" i="1"/>
  <c r="CZ827" i="1"/>
  <c r="CT827" i="1"/>
  <c r="CF827" i="1"/>
  <c r="BS827" i="1"/>
  <c r="BM827" i="1"/>
  <c r="BD827" i="1"/>
  <c r="AX827" i="1"/>
  <c r="AM827" i="1"/>
  <c r="AJ827" i="1"/>
  <c r="AC827" i="1"/>
  <c r="X827" i="1"/>
  <c r="O827" i="1"/>
  <c r="B827" i="1"/>
  <c r="DL826" i="1"/>
  <c r="DH826" i="1"/>
  <c r="CZ826" i="1"/>
  <c r="CT826" i="1"/>
  <c r="CF826" i="1"/>
  <c r="BS826" i="1"/>
  <c r="BM826" i="1"/>
  <c r="BD826" i="1"/>
  <c r="AX826" i="1"/>
  <c r="AM826" i="1"/>
  <c r="AJ826" i="1"/>
  <c r="AC826" i="1"/>
  <c r="X826" i="1"/>
  <c r="O826" i="1"/>
  <c r="B826" i="1"/>
  <c r="DL824" i="1"/>
  <c r="DH824" i="1"/>
  <c r="CZ824" i="1"/>
  <c r="CT824" i="1"/>
  <c r="CF824" i="1"/>
  <c r="BS824" i="1"/>
  <c r="BM824" i="1"/>
  <c r="BD824" i="1"/>
  <c r="AX824" i="1"/>
  <c r="AM824" i="1"/>
  <c r="AJ824" i="1"/>
  <c r="AC824" i="1"/>
  <c r="X824" i="1"/>
  <c r="O824" i="1"/>
  <c r="B824" i="1"/>
  <c r="DL823" i="1"/>
  <c r="DH823" i="1"/>
  <c r="CZ823" i="1"/>
  <c r="CT823" i="1"/>
  <c r="CF823" i="1"/>
  <c r="BS823" i="1"/>
  <c r="BM823" i="1"/>
  <c r="BD823" i="1"/>
  <c r="AX823" i="1"/>
  <c r="AM823" i="1"/>
  <c r="AJ823" i="1"/>
  <c r="AC823" i="1"/>
  <c r="X823" i="1"/>
  <c r="O823" i="1"/>
  <c r="B823" i="1"/>
  <c r="DL822" i="1"/>
  <c r="DH822" i="1"/>
  <c r="CZ822" i="1"/>
  <c r="CT822" i="1"/>
  <c r="CF822" i="1"/>
  <c r="BS822" i="1"/>
  <c r="BM822" i="1"/>
  <c r="BD822" i="1"/>
  <c r="AX822" i="1"/>
  <c r="AM822" i="1"/>
  <c r="AJ822" i="1"/>
  <c r="AC822" i="1"/>
  <c r="X822" i="1"/>
  <c r="O822" i="1"/>
  <c r="B822" i="1"/>
  <c r="DL821" i="1"/>
  <c r="DH821" i="1"/>
  <c r="CZ821" i="1"/>
  <c r="CT821" i="1"/>
  <c r="CF821" i="1"/>
  <c r="BS821" i="1"/>
  <c r="BM821" i="1"/>
  <c r="BD821" i="1"/>
  <c r="AX821" i="1"/>
  <c r="AM821" i="1"/>
  <c r="AJ821" i="1"/>
  <c r="AC821" i="1"/>
  <c r="X821" i="1"/>
  <c r="O821" i="1"/>
  <c r="B821" i="1"/>
  <c r="DL820" i="1"/>
  <c r="DH820" i="1"/>
  <c r="CZ820" i="1"/>
  <c r="CT820" i="1"/>
  <c r="CF820" i="1"/>
  <c r="BS820" i="1"/>
  <c r="BM820" i="1"/>
  <c r="BD820" i="1"/>
  <c r="AX820" i="1"/>
  <c r="AM820" i="1"/>
  <c r="AJ820" i="1"/>
  <c r="AC820" i="1"/>
  <c r="X820" i="1"/>
  <c r="O820" i="1"/>
  <c r="B820" i="1"/>
  <c r="DL819" i="1"/>
  <c r="DH819" i="1"/>
  <c r="CZ819" i="1"/>
  <c r="CT819" i="1"/>
  <c r="CF819" i="1"/>
  <c r="BS819" i="1"/>
  <c r="BM819" i="1"/>
  <c r="BD819" i="1"/>
  <c r="AX819" i="1"/>
  <c r="AM819" i="1"/>
  <c r="AJ819" i="1"/>
  <c r="AC819" i="1"/>
  <c r="X819" i="1"/>
  <c r="O819" i="1"/>
  <c r="B819" i="1"/>
  <c r="DL818" i="1"/>
  <c r="DH818" i="1"/>
  <c r="CZ818" i="1"/>
  <c r="CT818" i="1"/>
  <c r="CF818" i="1"/>
  <c r="BS818" i="1"/>
  <c r="BM818" i="1"/>
  <c r="BD818" i="1"/>
  <c r="AX818" i="1"/>
  <c r="AM818" i="1"/>
  <c r="AJ818" i="1"/>
  <c r="AC818" i="1"/>
  <c r="X818" i="1"/>
  <c r="O818" i="1"/>
  <c r="B818" i="1"/>
  <c r="DL817" i="1"/>
  <c r="DH817" i="1"/>
  <c r="CZ817" i="1"/>
  <c r="CT817" i="1"/>
  <c r="CF817" i="1"/>
  <c r="BS817" i="1"/>
  <c r="BM817" i="1"/>
  <c r="BD817" i="1"/>
  <c r="AX817" i="1"/>
  <c r="AM817" i="1"/>
  <c r="AJ817" i="1"/>
  <c r="AC817" i="1"/>
  <c r="X817" i="1"/>
  <c r="O817" i="1"/>
  <c r="DL816" i="1"/>
  <c r="DH816" i="1"/>
  <c r="CZ816" i="1"/>
  <c r="CT816" i="1"/>
  <c r="CF816" i="1"/>
  <c r="BS816" i="1"/>
  <c r="BM816" i="1"/>
  <c r="BD816" i="1"/>
  <c r="AX816" i="1"/>
  <c r="AM816" i="1"/>
  <c r="AJ816" i="1"/>
  <c r="AC816" i="1"/>
  <c r="X816" i="1"/>
  <c r="O816" i="1"/>
  <c r="B816" i="1"/>
  <c r="DL815" i="1"/>
  <c r="DH815" i="1"/>
  <c r="CZ815" i="1"/>
  <c r="CT815" i="1"/>
  <c r="CF815" i="1"/>
  <c r="BS815" i="1"/>
  <c r="BM815" i="1"/>
  <c r="BD815" i="1"/>
  <c r="AX815" i="1"/>
  <c r="AM815" i="1"/>
  <c r="AJ815" i="1"/>
  <c r="AC815" i="1"/>
  <c r="X815" i="1"/>
  <c r="O815" i="1"/>
  <c r="B815" i="1"/>
  <c r="DL814" i="1"/>
  <c r="DH814" i="1"/>
  <c r="CZ814" i="1"/>
  <c r="CT814" i="1"/>
  <c r="CF814" i="1"/>
  <c r="BS814" i="1"/>
  <c r="BM814" i="1"/>
  <c r="BD814" i="1"/>
  <c r="AX814" i="1"/>
  <c r="AM814" i="1"/>
  <c r="AJ814" i="1"/>
  <c r="AC814" i="1"/>
  <c r="X814" i="1"/>
  <c r="O814" i="1"/>
  <c r="B814" i="1"/>
  <c r="DL813" i="1"/>
  <c r="DH813" i="1"/>
  <c r="CZ813" i="1"/>
  <c r="CT813" i="1"/>
  <c r="CF813" i="1"/>
  <c r="BS813" i="1"/>
  <c r="BM813" i="1"/>
  <c r="BD813" i="1"/>
  <c r="AX813" i="1"/>
  <c r="AM813" i="1"/>
  <c r="AJ813" i="1"/>
  <c r="AC813" i="1"/>
  <c r="X813" i="1"/>
  <c r="O813" i="1"/>
  <c r="B813" i="1"/>
  <c r="DL812" i="1"/>
  <c r="DH812" i="1"/>
  <c r="CZ812" i="1"/>
  <c r="CT812" i="1"/>
  <c r="CF812" i="1"/>
  <c r="BS812" i="1"/>
  <c r="BM812" i="1"/>
  <c r="BD812" i="1"/>
  <c r="AX812" i="1"/>
  <c r="AM812" i="1"/>
  <c r="AJ812" i="1"/>
  <c r="AC812" i="1"/>
  <c r="X812" i="1"/>
  <c r="O812" i="1"/>
  <c r="B812" i="1"/>
  <c r="DL811" i="1"/>
  <c r="DH811" i="1"/>
  <c r="CZ811" i="1"/>
  <c r="CT811" i="1"/>
  <c r="CF811" i="1"/>
  <c r="BS811" i="1"/>
  <c r="BM811" i="1"/>
  <c r="BD811" i="1"/>
  <c r="AX811" i="1"/>
  <c r="AM811" i="1"/>
  <c r="AJ811" i="1"/>
  <c r="AC811" i="1"/>
  <c r="X811" i="1"/>
  <c r="O811" i="1"/>
  <c r="B811" i="1"/>
  <c r="DL810" i="1"/>
  <c r="DH810" i="1"/>
  <c r="CZ810" i="1"/>
  <c r="CT810" i="1"/>
  <c r="CF810" i="1"/>
  <c r="BS810" i="1"/>
  <c r="BM810" i="1"/>
  <c r="BD810" i="1"/>
  <c r="AX810" i="1"/>
  <c r="AM810" i="1"/>
  <c r="AJ810" i="1"/>
  <c r="AC810" i="1"/>
  <c r="X810" i="1"/>
  <c r="O810" i="1"/>
  <c r="B810" i="1"/>
  <c r="DL808" i="1"/>
  <c r="DH808" i="1"/>
  <c r="CZ808" i="1"/>
  <c r="CT808" i="1"/>
  <c r="CF808" i="1"/>
  <c r="BS808" i="1"/>
  <c r="BM808" i="1"/>
  <c r="BD808" i="1"/>
  <c r="AX808" i="1"/>
  <c r="AM808" i="1"/>
  <c r="AJ808" i="1"/>
  <c r="AC808" i="1"/>
  <c r="X808" i="1"/>
  <c r="O808" i="1"/>
  <c r="B808" i="1"/>
  <c r="DL807" i="1"/>
  <c r="DH807" i="1"/>
  <c r="CZ807" i="1"/>
  <c r="CT807" i="1"/>
  <c r="CF807" i="1"/>
  <c r="BS807" i="1"/>
  <c r="BM807" i="1"/>
  <c r="BD807" i="1"/>
  <c r="AX807" i="1"/>
  <c r="AM807" i="1"/>
  <c r="AJ807" i="1"/>
  <c r="AC807" i="1"/>
  <c r="X807" i="1"/>
  <c r="O807" i="1"/>
  <c r="B807" i="1"/>
  <c r="DL806" i="1"/>
  <c r="DH806" i="1"/>
  <c r="CZ806" i="1"/>
  <c r="CT806" i="1"/>
  <c r="CF806" i="1"/>
  <c r="BS806" i="1"/>
  <c r="BM806" i="1"/>
  <c r="BD806" i="1"/>
  <c r="AX806" i="1"/>
  <c r="AM806" i="1"/>
  <c r="AJ806" i="1"/>
  <c r="AC806" i="1"/>
  <c r="X806" i="1"/>
  <c r="O806" i="1"/>
  <c r="B806" i="1"/>
  <c r="DL805" i="1"/>
  <c r="DH805" i="1"/>
  <c r="CZ805" i="1"/>
  <c r="CT805" i="1"/>
  <c r="CF805" i="1"/>
  <c r="BS805" i="1"/>
  <c r="BM805" i="1"/>
  <c r="BD805" i="1"/>
  <c r="AX805" i="1"/>
  <c r="AM805" i="1"/>
  <c r="AJ805" i="1"/>
  <c r="AC805" i="1"/>
  <c r="X805" i="1"/>
  <c r="O805" i="1"/>
  <c r="B805" i="1"/>
  <c r="DL804" i="1"/>
  <c r="DH804" i="1"/>
  <c r="CZ804" i="1"/>
  <c r="CT804" i="1"/>
  <c r="CF804" i="1"/>
  <c r="BS804" i="1"/>
  <c r="BM804" i="1"/>
  <c r="BD804" i="1"/>
  <c r="AX804" i="1"/>
  <c r="AM804" i="1"/>
  <c r="AJ804" i="1"/>
  <c r="AC804" i="1"/>
  <c r="X804" i="1"/>
  <c r="O804" i="1"/>
  <c r="B804" i="1"/>
  <c r="DL803" i="1"/>
  <c r="DH803" i="1"/>
  <c r="CZ803" i="1"/>
  <c r="CT803" i="1"/>
  <c r="CF803" i="1"/>
  <c r="BS803" i="1"/>
  <c r="BM803" i="1"/>
  <c r="BD803" i="1"/>
  <c r="AX803" i="1"/>
  <c r="AM803" i="1"/>
  <c r="AJ803" i="1"/>
  <c r="AC803" i="1"/>
  <c r="X803" i="1"/>
  <c r="O803" i="1"/>
  <c r="B803" i="1"/>
  <c r="DL802" i="1"/>
  <c r="DH802" i="1"/>
  <c r="CZ802" i="1"/>
  <c r="CT802" i="1"/>
  <c r="CF802" i="1"/>
  <c r="BS802" i="1"/>
  <c r="BM802" i="1"/>
  <c r="BD802" i="1"/>
  <c r="AX802" i="1"/>
  <c r="AM802" i="1"/>
  <c r="AJ802" i="1"/>
  <c r="AC802" i="1"/>
  <c r="X802" i="1"/>
  <c r="O802" i="1"/>
  <c r="B802" i="1"/>
  <c r="DL800" i="1"/>
  <c r="DH800" i="1"/>
  <c r="CZ800" i="1"/>
  <c r="CT800" i="1"/>
  <c r="CF800" i="1"/>
  <c r="BS800" i="1"/>
  <c r="BM800" i="1"/>
  <c r="BD800" i="1"/>
  <c r="AX800" i="1"/>
  <c r="AM800" i="1"/>
  <c r="AJ800" i="1"/>
  <c r="AC800" i="1"/>
  <c r="X800" i="1"/>
  <c r="O800" i="1"/>
  <c r="B800" i="1"/>
  <c r="DL799" i="1"/>
  <c r="DH799" i="1"/>
  <c r="CZ799" i="1"/>
  <c r="CT799" i="1"/>
  <c r="CF799" i="1"/>
  <c r="BS799" i="1"/>
  <c r="BM799" i="1"/>
  <c r="BD799" i="1"/>
  <c r="AX799" i="1"/>
  <c r="AM799" i="1"/>
  <c r="AJ799" i="1"/>
  <c r="AC799" i="1"/>
  <c r="X799" i="1"/>
  <c r="O799" i="1"/>
  <c r="B799" i="1"/>
  <c r="DL798" i="1"/>
  <c r="DH798" i="1"/>
  <c r="CZ798" i="1"/>
  <c r="CT798" i="1"/>
  <c r="CF798" i="1"/>
  <c r="BS798" i="1"/>
  <c r="BM798" i="1"/>
  <c r="BD798" i="1"/>
  <c r="AX798" i="1"/>
  <c r="AM798" i="1"/>
  <c r="AJ798" i="1"/>
  <c r="AC798" i="1"/>
  <c r="X798" i="1"/>
  <c r="O798" i="1"/>
  <c r="B798" i="1"/>
  <c r="DL797" i="1"/>
  <c r="DH797" i="1"/>
  <c r="CZ797" i="1"/>
  <c r="CT797" i="1"/>
  <c r="CF797" i="1"/>
  <c r="BS797" i="1"/>
  <c r="BM797" i="1"/>
  <c r="BD797" i="1"/>
  <c r="AX797" i="1"/>
  <c r="AM797" i="1"/>
  <c r="AJ797" i="1"/>
  <c r="AC797" i="1"/>
  <c r="X797" i="1"/>
  <c r="O797" i="1"/>
  <c r="B797" i="1"/>
  <c r="DL796" i="1"/>
  <c r="DH796" i="1"/>
  <c r="CZ796" i="1"/>
  <c r="CT796" i="1"/>
  <c r="CF796" i="1"/>
  <c r="BS796" i="1"/>
  <c r="BM796" i="1"/>
  <c r="BD796" i="1"/>
  <c r="AX796" i="1"/>
  <c r="AM796" i="1"/>
  <c r="AJ796" i="1"/>
  <c r="AC796" i="1"/>
  <c r="X796" i="1"/>
  <c r="O796" i="1"/>
  <c r="B796" i="1"/>
  <c r="DL795" i="1"/>
  <c r="DH795" i="1"/>
  <c r="CZ795" i="1"/>
  <c r="CT795" i="1"/>
  <c r="CF795" i="1"/>
  <c r="BS795" i="1"/>
  <c r="BM795" i="1"/>
  <c r="BD795" i="1"/>
  <c r="AX795" i="1"/>
  <c r="AM795" i="1"/>
  <c r="AJ795" i="1"/>
  <c r="AC795" i="1"/>
  <c r="X795" i="1"/>
  <c r="O795" i="1"/>
  <c r="B795" i="1"/>
  <c r="DL794" i="1"/>
  <c r="DH794" i="1"/>
  <c r="CZ794" i="1"/>
  <c r="CT794" i="1"/>
  <c r="CF794" i="1"/>
  <c r="BS794" i="1"/>
  <c r="BM794" i="1"/>
  <c r="BD794" i="1"/>
  <c r="AX794" i="1"/>
  <c r="AM794" i="1"/>
  <c r="AJ794" i="1"/>
  <c r="AC794" i="1"/>
  <c r="X794" i="1"/>
  <c r="O794" i="1"/>
  <c r="B794" i="1"/>
  <c r="DL791" i="1"/>
  <c r="DH791" i="1"/>
  <c r="CZ791" i="1"/>
  <c r="CT791" i="1"/>
  <c r="CF791" i="1"/>
  <c r="BS791" i="1"/>
  <c r="BM791" i="1"/>
  <c r="BD791" i="1"/>
  <c r="AX791" i="1"/>
  <c r="AM791" i="1"/>
  <c r="AJ791" i="1"/>
  <c r="AC791" i="1"/>
  <c r="X791" i="1"/>
  <c r="O791" i="1"/>
  <c r="B791" i="1"/>
  <c r="DL790" i="1"/>
  <c r="DH790" i="1"/>
  <c r="CZ790" i="1"/>
  <c r="CT790" i="1"/>
  <c r="CF790" i="1"/>
  <c r="BS790" i="1"/>
  <c r="BM790" i="1"/>
  <c r="BD790" i="1"/>
  <c r="AX790" i="1"/>
  <c r="AM790" i="1"/>
  <c r="AJ790" i="1"/>
  <c r="AC790" i="1"/>
  <c r="X790" i="1"/>
  <c r="O790" i="1"/>
  <c r="B790" i="1"/>
  <c r="DL789" i="1"/>
  <c r="DH789" i="1"/>
  <c r="CZ789" i="1"/>
  <c r="CT789" i="1"/>
  <c r="CF789" i="1"/>
  <c r="BS789" i="1"/>
  <c r="BM789" i="1"/>
  <c r="BD789" i="1"/>
  <c r="AX789" i="1"/>
  <c r="AM789" i="1"/>
  <c r="AJ789" i="1"/>
  <c r="AC789" i="1"/>
  <c r="X789" i="1"/>
  <c r="O789" i="1"/>
  <c r="B789" i="1"/>
  <c r="DL788" i="1"/>
  <c r="DH788" i="1"/>
  <c r="CZ788" i="1"/>
  <c r="CT788" i="1"/>
  <c r="CF788" i="1"/>
  <c r="BS788" i="1"/>
  <c r="BM788" i="1"/>
  <c r="BD788" i="1"/>
  <c r="AX788" i="1"/>
  <c r="AM788" i="1"/>
  <c r="AJ788" i="1"/>
  <c r="AC788" i="1"/>
  <c r="X788" i="1"/>
  <c r="O788" i="1"/>
  <c r="B788" i="1"/>
  <c r="DL787" i="1"/>
  <c r="DH787" i="1"/>
  <c r="CZ787" i="1"/>
  <c r="CT787" i="1"/>
  <c r="CF787" i="1"/>
  <c r="BS787" i="1"/>
  <c r="BM787" i="1"/>
  <c r="BD787" i="1"/>
  <c r="AX787" i="1"/>
  <c r="AM787" i="1"/>
  <c r="AJ787" i="1"/>
  <c r="AC787" i="1"/>
  <c r="X787" i="1"/>
  <c r="O787" i="1"/>
  <c r="B787" i="1"/>
  <c r="DL786" i="1"/>
  <c r="DH786" i="1"/>
  <c r="CZ786" i="1"/>
  <c r="CT786" i="1"/>
  <c r="CF786" i="1"/>
  <c r="BS786" i="1"/>
  <c r="BM786" i="1"/>
  <c r="BD786" i="1"/>
  <c r="AX786" i="1"/>
  <c r="AM786" i="1"/>
  <c r="AJ786" i="1"/>
  <c r="AC786" i="1"/>
  <c r="X786" i="1"/>
  <c r="O786" i="1"/>
  <c r="B786" i="1"/>
  <c r="DL785" i="1"/>
  <c r="DH785" i="1"/>
  <c r="CZ785" i="1"/>
  <c r="CT785" i="1"/>
  <c r="CF785" i="1"/>
  <c r="BS785" i="1"/>
  <c r="BM785" i="1"/>
  <c r="BD785" i="1"/>
  <c r="AX785" i="1"/>
  <c r="AM785" i="1"/>
  <c r="AJ785" i="1"/>
  <c r="AC785" i="1"/>
  <c r="X785" i="1"/>
  <c r="O785" i="1"/>
  <c r="B785" i="1"/>
  <c r="DL783" i="1"/>
  <c r="DH783" i="1"/>
  <c r="CZ783" i="1"/>
  <c r="CT783" i="1"/>
  <c r="CF783" i="1"/>
  <c r="BS783" i="1"/>
  <c r="BM783" i="1"/>
  <c r="BD783" i="1"/>
  <c r="AX783" i="1"/>
  <c r="AM783" i="1"/>
  <c r="AJ783" i="1"/>
  <c r="AC783" i="1"/>
  <c r="X783" i="1"/>
  <c r="O783" i="1"/>
  <c r="B783" i="1"/>
  <c r="DL782" i="1"/>
  <c r="DH782" i="1"/>
  <c r="CZ782" i="1"/>
  <c r="CT782" i="1"/>
  <c r="CF782" i="1"/>
  <c r="BS782" i="1"/>
  <c r="BM782" i="1"/>
  <c r="BD782" i="1"/>
  <c r="AX782" i="1"/>
  <c r="AM782" i="1"/>
  <c r="AJ782" i="1"/>
  <c r="AC782" i="1"/>
  <c r="X782" i="1"/>
  <c r="O782" i="1"/>
  <c r="B782" i="1"/>
  <c r="DL781" i="1"/>
  <c r="DH781" i="1"/>
  <c r="CZ781" i="1"/>
  <c r="CT781" i="1"/>
  <c r="CF781" i="1"/>
  <c r="BS781" i="1"/>
  <c r="BM781" i="1"/>
  <c r="BD781" i="1"/>
  <c r="AX781" i="1"/>
  <c r="AM781" i="1"/>
  <c r="AJ781" i="1"/>
  <c r="AC781" i="1"/>
  <c r="X781" i="1"/>
  <c r="O781" i="1"/>
  <c r="B781" i="1"/>
  <c r="DL780" i="1"/>
  <c r="DH780" i="1"/>
  <c r="CZ780" i="1"/>
  <c r="CT780" i="1"/>
  <c r="CF780" i="1"/>
  <c r="BS780" i="1"/>
  <c r="BM780" i="1"/>
  <c r="BD780" i="1"/>
  <c r="AX780" i="1"/>
  <c r="AM780" i="1"/>
  <c r="AJ780" i="1"/>
  <c r="AC780" i="1"/>
  <c r="X780" i="1"/>
  <c r="O780" i="1"/>
  <c r="B780" i="1"/>
  <c r="DL779" i="1"/>
  <c r="DH779" i="1"/>
  <c r="CZ779" i="1"/>
  <c r="CT779" i="1"/>
  <c r="CF779" i="1"/>
  <c r="BS779" i="1"/>
  <c r="BM779" i="1"/>
  <c r="BD779" i="1"/>
  <c r="AX779" i="1"/>
  <c r="AM779" i="1"/>
  <c r="AJ779" i="1"/>
  <c r="AC779" i="1"/>
  <c r="X779" i="1"/>
  <c r="O779" i="1"/>
  <c r="B779" i="1"/>
  <c r="DL778" i="1"/>
  <c r="DH778" i="1"/>
  <c r="CZ778" i="1"/>
  <c r="CT778" i="1"/>
  <c r="CF778" i="1"/>
  <c r="BS778" i="1"/>
  <c r="BM778" i="1"/>
  <c r="BD778" i="1"/>
  <c r="AX778" i="1"/>
  <c r="AM778" i="1"/>
  <c r="AJ778" i="1"/>
  <c r="AC778" i="1"/>
  <c r="X778" i="1"/>
  <c r="O778" i="1"/>
  <c r="B778" i="1"/>
  <c r="DL777" i="1"/>
  <c r="DH777" i="1"/>
  <c r="CZ777" i="1"/>
  <c r="CT777" i="1"/>
  <c r="CF777" i="1"/>
  <c r="BS777" i="1"/>
  <c r="BM777" i="1"/>
  <c r="BD777" i="1"/>
  <c r="AX777" i="1"/>
  <c r="AM777" i="1"/>
  <c r="AJ777" i="1"/>
  <c r="AC777" i="1"/>
  <c r="X777" i="1"/>
  <c r="O777" i="1"/>
  <c r="B777" i="1"/>
  <c r="DL775" i="1"/>
  <c r="DH775" i="1"/>
  <c r="CZ775" i="1"/>
  <c r="CT775" i="1"/>
  <c r="CF775" i="1"/>
  <c r="BS775" i="1"/>
  <c r="BM775" i="1"/>
  <c r="BD775" i="1"/>
  <c r="AX775" i="1"/>
  <c r="AM775" i="1"/>
  <c r="AJ775" i="1"/>
  <c r="AC775" i="1"/>
  <c r="X775" i="1"/>
  <c r="O775" i="1"/>
  <c r="B775" i="1"/>
  <c r="DL774" i="1"/>
  <c r="DH774" i="1"/>
  <c r="CZ774" i="1"/>
  <c r="CT774" i="1"/>
  <c r="CF774" i="1"/>
  <c r="BS774" i="1"/>
  <c r="BM774" i="1"/>
  <c r="BD774" i="1"/>
  <c r="AX774" i="1"/>
  <c r="AM774" i="1"/>
  <c r="AJ774" i="1"/>
  <c r="AC774" i="1"/>
  <c r="X774" i="1"/>
  <c r="O774" i="1"/>
  <c r="B774" i="1"/>
  <c r="DL773" i="1"/>
  <c r="DH773" i="1"/>
  <c r="CZ773" i="1"/>
  <c r="CT773" i="1"/>
  <c r="CF773" i="1"/>
  <c r="BS773" i="1"/>
  <c r="BM773" i="1"/>
  <c r="BD773" i="1"/>
  <c r="AX773" i="1"/>
  <c r="AM773" i="1"/>
  <c r="AJ773" i="1"/>
  <c r="AC773" i="1"/>
  <c r="X773" i="1"/>
  <c r="O773" i="1"/>
  <c r="B773" i="1"/>
  <c r="DL772" i="1"/>
  <c r="DH772" i="1"/>
  <c r="CZ772" i="1"/>
  <c r="CT772" i="1"/>
  <c r="CF772" i="1"/>
  <c r="BS772" i="1"/>
  <c r="BM772" i="1"/>
  <c r="BD772" i="1"/>
  <c r="AX772" i="1"/>
  <c r="AM772" i="1"/>
  <c r="AJ772" i="1"/>
  <c r="AC772" i="1"/>
  <c r="X772" i="1"/>
  <c r="O772" i="1"/>
  <c r="B772" i="1"/>
  <c r="DL771" i="1"/>
  <c r="DH771" i="1"/>
  <c r="CZ771" i="1"/>
  <c r="CT771" i="1"/>
  <c r="CF771" i="1"/>
  <c r="BS771" i="1"/>
  <c r="BM771" i="1"/>
  <c r="BD771" i="1"/>
  <c r="AX771" i="1"/>
  <c r="AM771" i="1"/>
  <c r="AJ771" i="1"/>
  <c r="AC771" i="1"/>
  <c r="X771" i="1"/>
  <c r="O771" i="1"/>
  <c r="B771" i="1"/>
  <c r="DL770" i="1"/>
  <c r="DH770" i="1"/>
  <c r="CZ770" i="1"/>
  <c r="CT770" i="1"/>
  <c r="CF770" i="1"/>
  <c r="BS770" i="1"/>
  <c r="BM770" i="1"/>
  <c r="BD770" i="1"/>
  <c r="AX770" i="1"/>
  <c r="AM770" i="1"/>
  <c r="AJ770" i="1"/>
  <c r="AC770" i="1"/>
  <c r="X770" i="1"/>
  <c r="O770" i="1"/>
  <c r="B770" i="1"/>
  <c r="DL769" i="1"/>
  <c r="DH769" i="1"/>
  <c r="CZ769" i="1"/>
  <c r="CT769" i="1"/>
  <c r="CF769" i="1"/>
  <c r="BS769" i="1"/>
  <c r="BM769" i="1"/>
  <c r="BD769" i="1"/>
  <c r="AX769" i="1"/>
  <c r="AM769" i="1"/>
  <c r="AJ769" i="1"/>
  <c r="AC769" i="1"/>
  <c r="X769" i="1"/>
  <c r="O769" i="1"/>
  <c r="B769" i="1"/>
  <c r="DL767" i="1"/>
  <c r="DH767" i="1"/>
  <c r="CZ767" i="1"/>
  <c r="CT767" i="1"/>
  <c r="CF767" i="1"/>
  <c r="BS767" i="1"/>
  <c r="BM767" i="1"/>
  <c r="BD767" i="1"/>
  <c r="AX767" i="1"/>
  <c r="AM767" i="1"/>
  <c r="AJ767" i="1"/>
  <c r="AC767" i="1"/>
  <c r="X767" i="1"/>
  <c r="O767" i="1"/>
  <c r="B767" i="1"/>
  <c r="DL766" i="1"/>
  <c r="DH766" i="1"/>
  <c r="CZ766" i="1"/>
  <c r="CT766" i="1"/>
  <c r="CF766" i="1"/>
  <c r="BS766" i="1"/>
  <c r="BM766" i="1"/>
  <c r="BD766" i="1"/>
  <c r="AX766" i="1"/>
  <c r="AM766" i="1"/>
  <c r="AJ766" i="1"/>
  <c r="AC766" i="1"/>
  <c r="X766" i="1"/>
  <c r="O766" i="1"/>
  <c r="B766" i="1"/>
  <c r="DL765" i="1"/>
  <c r="DH765" i="1"/>
  <c r="CZ765" i="1"/>
  <c r="CT765" i="1"/>
  <c r="CF765" i="1"/>
  <c r="BS765" i="1"/>
  <c r="BM765" i="1"/>
  <c r="BD765" i="1"/>
  <c r="AX765" i="1"/>
  <c r="AM765" i="1"/>
  <c r="AJ765" i="1"/>
  <c r="AC765" i="1"/>
  <c r="X765" i="1"/>
  <c r="O765" i="1"/>
  <c r="B765" i="1"/>
  <c r="DL764" i="1"/>
  <c r="DH764" i="1"/>
  <c r="CZ764" i="1"/>
  <c r="CT764" i="1"/>
  <c r="CF764" i="1"/>
  <c r="BS764" i="1"/>
  <c r="BM764" i="1"/>
  <c r="BD764" i="1"/>
  <c r="AX764" i="1"/>
  <c r="AM764" i="1"/>
  <c r="AJ764" i="1"/>
  <c r="AC764" i="1"/>
  <c r="X764" i="1"/>
  <c r="O764" i="1"/>
  <c r="B764" i="1"/>
  <c r="DL763" i="1"/>
  <c r="DH763" i="1"/>
  <c r="CZ763" i="1"/>
  <c r="CT763" i="1"/>
  <c r="CF763" i="1"/>
  <c r="BS763" i="1"/>
  <c r="BM763" i="1"/>
  <c r="BD763" i="1"/>
  <c r="AX763" i="1"/>
  <c r="AM763" i="1"/>
  <c r="AJ763" i="1"/>
  <c r="AC763" i="1"/>
  <c r="X763" i="1"/>
  <c r="O763" i="1"/>
  <c r="B763" i="1"/>
  <c r="DL762" i="1"/>
  <c r="DH762" i="1"/>
  <c r="CZ762" i="1"/>
  <c r="CT762" i="1"/>
  <c r="CF762" i="1"/>
  <c r="BS762" i="1"/>
  <c r="BM762" i="1"/>
  <c r="BD762" i="1"/>
  <c r="AX762" i="1"/>
  <c r="AM762" i="1"/>
  <c r="AJ762" i="1"/>
  <c r="AC762" i="1"/>
  <c r="X762" i="1"/>
  <c r="O762" i="1"/>
  <c r="B762" i="1"/>
  <c r="DL761" i="1"/>
  <c r="DH761" i="1"/>
  <c r="CZ761" i="1"/>
  <c r="CT761" i="1"/>
  <c r="CF761" i="1"/>
  <c r="BS761" i="1"/>
  <c r="BM761" i="1"/>
  <c r="BD761" i="1"/>
  <c r="AX761" i="1"/>
  <c r="AM761" i="1"/>
  <c r="AJ761" i="1"/>
  <c r="AC761" i="1"/>
  <c r="X761" i="1"/>
  <c r="O761" i="1"/>
  <c r="B761" i="1"/>
  <c r="DL759" i="1"/>
  <c r="DH759" i="1"/>
  <c r="CZ759" i="1"/>
  <c r="CT759" i="1"/>
  <c r="CF759" i="1"/>
  <c r="BS759" i="1"/>
  <c r="BM759" i="1"/>
  <c r="BD759" i="1"/>
  <c r="AX759" i="1"/>
  <c r="AM759" i="1"/>
  <c r="AJ759" i="1"/>
  <c r="AC759" i="1"/>
  <c r="X759" i="1"/>
  <c r="O759" i="1"/>
  <c r="B759" i="1"/>
  <c r="DL758" i="1"/>
  <c r="DH758" i="1"/>
  <c r="CZ758" i="1"/>
  <c r="CT758" i="1"/>
  <c r="CF758" i="1"/>
  <c r="BS758" i="1"/>
  <c r="BM758" i="1"/>
  <c r="BD758" i="1"/>
  <c r="AX758" i="1"/>
  <c r="AM758" i="1"/>
  <c r="AJ758" i="1"/>
  <c r="AC758" i="1"/>
  <c r="X758" i="1"/>
  <c r="O758" i="1"/>
  <c r="B758" i="1"/>
  <c r="DL757" i="1"/>
  <c r="DH757" i="1"/>
  <c r="CZ757" i="1"/>
  <c r="CT757" i="1"/>
  <c r="CF757" i="1"/>
  <c r="BS757" i="1"/>
  <c r="BM757" i="1"/>
  <c r="BD757" i="1"/>
  <c r="AX757" i="1"/>
  <c r="AM757" i="1"/>
  <c r="AJ757" i="1"/>
  <c r="AC757" i="1"/>
  <c r="X757" i="1"/>
  <c r="O757" i="1"/>
  <c r="B757" i="1"/>
  <c r="DL756" i="1"/>
  <c r="DH756" i="1"/>
  <c r="CZ756" i="1"/>
  <c r="CT756" i="1"/>
  <c r="CF756" i="1"/>
  <c r="BS756" i="1"/>
  <c r="BM756" i="1"/>
  <c r="BD756" i="1"/>
  <c r="AX756" i="1"/>
  <c r="AM756" i="1"/>
  <c r="AJ756" i="1"/>
  <c r="AC756" i="1"/>
  <c r="X756" i="1"/>
  <c r="O756" i="1"/>
  <c r="B756" i="1"/>
  <c r="DL755" i="1"/>
  <c r="DH755" i="1"/>
  <c r="CZ755" i="1"/>
  <c r="CT755" i="1"/>
  <c r="CF755" i="1"/>
  <c r="BS755" i="1"/>
  <c r="BM755" i="1"/>
  <c r="BD755" i="1"/>
  <c r="AX755" i="1"/>
  <c r="AM755" i="1"/>
  <c r="AJ755" i="1"/>
  <c r="AC755" i="1"/>
  <c r="X755" i="1"/>
  <c r="O755" i="1"/>
  <c r="B755" i="1"/>
  <c r="DL754" i="1"/>
  <c r="DH754" i="1"/>
  <c r="CZ754" i="1"/>
  <c r="CT754" i="1"/>
  <c r="CF754" i="1"/>
  <c r="BS754" i="1"/>
  <c r="BM754" i="1"/>
  <c r="BD754" i="1"/>
  <c r="AX754" i="1"/>
  <c r="AM754" i="1"/>
  <c r="AJ754" i="1"/>
  <c r="AC754" i="1"/>
  <c r="X754" i="1"/>
  <c r="O754" i="1"/>
  <c r="B754" i="1"/>
  <c r="DL753" i="1"/>
  <c r="DH753" i="1"/>
  <c r="CZ753" i="1"/>
  <c r="CT753" i="1"/>
  <c r="CF753" i="1"/>
  <c r="BS753" i="1"/>
  <c r="BM753" i="1"/>
  <c r="BD753" i="1"/>
  <c r="AX753" i="1"/>
  <c r="AM753" i="1"/>
  <c r="AJ753" i="1"/>
  <c r="AC753" i="1"/>
  <c r="X753" i="1"/>
  <c r="O753" i="1"/>
  <c r="B753" i="1"/>
  <c r="DL751" i="1"/>
  <c r="DH751" i="1"/>
  <c r="CZ751" i="1"/>
  <c r="CT751" i="1"/>
  <c r="CF751" i="1"/>
  <c r="BS751" i="1"/>
  <c r="BM751" i="1"/>
  <c r="BD751" i="1"/>
  <c r="AX751" i="1"/>
  <c r="AM751" i="1"/>
  <c r="AJ751" i="1"/>
  <c r="AC751" i="1"/>
  <c r="X751" i="1"/>
  <c r="O751" i="1"/>
  <c r="B751" i="1"/>
  <c r="DL750" i="1"/>
  <c r="DH750" i="1"/>
  <c r="CZ750" i="1"/>
  <c r="CT750" i="1"/>
  <c r="CF750" i="1"/>
  <c r="BS750" i="1"/>
  <c r="BM750" i="1"/>
  <c r="BD750" i="1"/>
  <c r="AX750" i="1"/>
  <c r="AM750" i="1"/>
  <c r="AJ750" i="1"/>
  <c r="AC750" i="1"/>
  <c r="X750" i="1"/>
  <c r="O750" i="1"/>
  <c r="B750" i="1"/>
  <c r="DL749" i="1"/>
  <c r="DH749" i="1"/>
  <c r="CZ749" i="1"/>
  <c r="CT749" i="1"/>
  <c r="CF749" i="1"/>
  <c r="BS749" i="1"/>
  <c r="BM749" i="1"/>
  <c r="BD749" i="1"/>
  <c r="AX749" i="1"/>
  <c r="AM749" i="1"/>
  <c r="AJ749" i="1"/>
  <c r="AC749" i="1"/>
  <c r="X749" i="1"/>
  <c r="O749" i="1"/>
  <c r="B749" i="1"/>
  <c r="DL748" i="1"/>
  <c r="DH748" i="1"/>
  <c r="CZ748" i="1"/>
  <c r="CT748" i="1"/>
  <c r="CF748" i="1"/>
  <c r="BS748" i="1"/>
  <c r="BM748" i="1"/>
  <c r="BD748" i="1"/>
  <c r="AX748" i="1"/>
  <c r="AM748" i="1"/>
  <c r="AJ748" i="1"/>
  <c r="AC748" i="1"/>
  <c r="X748" i="1"/>
  <c r="O748" i="1"/>
  <c r="B748" i="1"/>
  <c r="DL747" i="1"/>
  <c r="DH747" i="1"/>
  <c r="CZ747" i="1"/>
  <c r="CT747" i="1"/>
  <c r="CF747" i="1"/>
  <c r="BS747" i="1"/>
  <c r="BM747" i="1"/>
  <c r="BD747" i="1"/>
  <c r="AX747" i="1"/>
  <c r="AM747" i="1"/>
  <c r="AJ747" i="1"/>
  <c r="AC747" i="1"/>
  <c r="X747" i="1"/>
  <c r="O747" i="1"/>
  <c r="B747" i="1"/>
  <c r="DL746" i="1"/>
  <c r="DH746" i="1"/>
  <c r="CZ746" i="1"/>
  <c r="CT746" i="1"/>
  <c r="CF746" i="1"/>
  <c r="BS746" i="1"/>
  <c r="BM746" i="1"/>
  <c r="BD746" i="1"/>
  <c r="AX746" i="1"/>
  <c r="AM746" i="1"/>
  <c r="AJ746" i="1"/>
  <c r="AC746" i="1"/>
  <c r="X746" i="1"/>
  <c r="O746" i="1"/>
  <c r="B746" i="1"/>
  <c r="DM182" i="1"/>
  <c r="DF182" i="1"/>
  <c r="DE182" i="1"/>
  <c r="DD182" i="1"/>
  <c r="DC182" i="1"/>
  <c r="DB182" i="1"/>
  <c r="DA182" i="1"/>
  <c r="CY182" i="1"/>
  <c r="CX182" i="1"/>
  <c r="CW182" i="1"/>
  <c r="CV182" i="1"/>
  <c r="CU182" i="1"/>
  <c r="CS182" i="1"/>
  <c r="CR182" i="1"/>
  <c r="CQ182" i="1"/>
  <c r="CP182" i="1"/>
  <c r="CN182" i="1"/>
  <c r="CM182" i="1"/>
  <c r="CL182" i="1"/>
  <c r="CK182" i="1"/>
  <c r="CJ182" i="1"/>
  <c r="CI182" i="1"/>
  <c r="CH182" i="1"/>
  <c r="CG182" i="1"/>
  <c r="CE182" i="1"/>
  <c r="CD182" i="1"/>
  <c r="CC182" i="1"/>
  <c r="CB182" i="1"/>
  <c r="CA182" i="1"/>
  <c r="BZ182" i="1"/>
  <c r="BY182" i="1"/>
  <c r="BX182" i="1"/>
  <c r="BW182" i="1"/>
  <c r="BV182" i="1"/>
  <c r="BU182" i="1"/>
  <c r="BT182" i="1"/>
  <c r="BR182" i="1"/>
  <c r="BQ182" i="1"/>
  <c r="BP182" i="1"/>
  <c r="BO182" i="1"/>
  <c r="BN182" i="1"/>
  <c r="BL182" i="1"/>
  <c r="BK182" i="1"/>
  <c r="BJ182" i="1"/>
  <c r="BI182" i="1"/>
  <c r="BH182" i="1"/>
  <c r="BG182" i="1"/>
  <c r="BF182" i="1"/>
  <c r="BE182" i="1"/>
  <c r="BC182" i="1"/>
  <c r="BB182" i="1"/>
  <c r="BA182" i="1"/>
  <c r="AZ182" i="1"/>
  <c r="AY182" i="1"/>
  <c r="AW182" i="1"/>
  <c r="AV182" i="1"/>
  <c r="AU182" i="1"/>
  <c r="AT182" i="1"/>
  <c r="AS182" i="1"/>
  <c r="AR182" i="1"/>
  <c r="AQ182" i="1"/>
  <c r="AP182" i="1"/>
  <c r="AO182" i="1"/>
  <c r="AN182" i="1"/>
  <c r="AL182" i="1"/>
  <c r="AI182" i="1"/>
  <c r="AH182" i="1"/>
  <c r="AG182" i="1"/>
  <c r="AF182" i="1"/>
  <c r="AE182" i="1"/>
  <c r="AD182" i="1"/>
  <c r="AB182" i="1"/>
  <c r="AA182" i="1"/>
  <c r="Z182" i="1"/>
  <c r="Y182" i="1"/>
  <c r="W182" i="1"/>
  <c r="V182" i="1"/>
  <c r="U182" i="1"/>
  <c r="T182" i="1"/>
  <c r="S182" i="1"/>
  <c r="R182" i="1"/>
  <c r="Q182" i="1"/>
  <c r="P182" i="1"/>
  <c r="N182" i="1"/>
  <c r="M182" i="1"/>
  <c r="L182" i="1"/>
  <c r="K182" i="1"/>
  <c r="J182" i="1"/>
  <c r="I182" i="1"/>
  <c r="H182" i="1"/>
  <c r="G182" i="1"/>
  <c r="F182" i="1"/>
  <c r="E182" i="1"/>
  <c r="D182" i="1"/>
  <c r="C182" i="1"/>
  <c r="CZ181" i="1"/>
  <c r="CT181" i="1"/>
  <c r="CF181" i="1"/>
  <c r="BS181" i="1"/>
  <c r="BM181" i="1"/>
  <c r="BD181" i="1"/>
  <c r="AX181" i="1"/>
  <c r="AM181" i="1"/>
  <c r="AM180" i="1"/>
  <c r="AC181" i="1"/>
  <c r="X181" i="1"/>
  <c r="O181" i="1"/>
  <c r="B181" i="1"/>
  <c r="CZ180" i="1"/>
  <c r="CT180" i="1"/>
  <c r="CF180" i="1"/>
  <c r="BS180" i="1"/>
  <c r="BM180" i="1"/>
  <c r="BD180" i="1"/>
  <c r="AX180" i="1"/>
  <c r="AC180" i="1"/>
  <c r="X180" i="1"/>
  <c r="O180" i="1"/>
  <c r="B180" i="1"/>
  <c r="CZ178" i="1"/>
  <c r="CT178" i="1"/>
  <c r="CF178" i="1"/>
  <c r="BS178" i="1"/>
  <c r="BM178" i="1"/>
  <c r="BD178" i="1"/>
  <c r="AX178" i="1"/>
  <c r="AM178" i="1"/>
  <c r="AC178" i="1"/>
  <c r="X178" i="1"/>
  <c r="O178" i="1"/>
  <c r="B178" i="1"/>
  <c r="CZ175" i="1"/>
  <c r="CT175" i="1"/>
  <c r="CF175" i="1"/>
  <c r="BS175" i="1"/>
  <c r="BM175" i="1"/>
  <c r="BD175" i="1"/>
  <c r="AX175" i="1"/>
  <c r="AM175" i="1"/>
  <c r="AC175" i="1"/>
  <c r="X175" i="1"/>
  <c r="O175" i="1"/>
  <c r="B175" i="1"/>
  <c r="CZ177" i="1"/>
  <c r="CT177" i="1"/>
  <c r="CF177" i="1"/>
  <c r="BS177" i="1"/>
  <c r="BM177" i="1"/>
  <c r="BD177" i="1"/>
  <c r="AX177" i="1"/>
  <c r="AM177" i="1"/>
  <c r="AC177" i="1"/>
  <c r="X177" i="1"/>
  <c r="O177" i="1"/>
  <c r="B177" i="1"/>
  <c r="CZ174" i="1"/>
  <c r="CT174" i="1"/>
  <c r="CF174" i="1"/>
  <c r="BS174" i="1"/>
  <c r="BM174" i="1"/>
  <c r="BD174" i="1"/>
  <c r="AX174" i="1"/>
  <c r="AM174" i="1"/>
  <c r="AC174" i="1"/>
  <c r="X174" i="1"/>
  <c r="O174" i="1"/>
  <c r="B174" i="1"/>
  <c r="DL166" i="1"/>
  <c r="DH166" i="1"/>
  <c r="CZ166" i="1"/>
  <c r="CT166" i="1"/>
  <c r="CF166" i="1"/>
  <c r="BS166" i="1"/>
  <c r="BM166" i="1"/>
  <c r="BD166" i="1"/>
  <c r="AX166" i="1"/>
  <c r="AM166" i="1"/>
  <c r="AJ166" i="1"/>
  <c r="AC166" i="1"/>
  <c r="X166" i="1"/>
  <c r="O166" i="1"/>
  <c r="B166" i="1"/>
  <c r="DL165" i="1"/>
  <c r="DH165" i="1"/>
  <c r="CZ165" i="1"/>
  <c r="CT165" i="1"/>
  <c r="CF165" i="1"/>
  <c r="BS165" i="1"/>
  <c r="BM165" i="1"/>
  <c r="BD165" i="1"/>
  <c r="AX165" i="1"/>
  <c r="AM165" i="1"/>
  <c r="AJ165" i="1"/>
  <c r="AC165" i="1"/>
  <c r="X165" i="1"/>
  <c r="O165" i="1"/>
  <c r="B165" i="1"/>
  <c r="DL164" i="1"/>
  <c r="DH164" i="1"/>
  <c r="CZ164" i="1"/>
  <c r="CT164" i="1"/>
  <c r="CF164" i="1"/>
  <c r="BS164" i="1"/>
  <c r="BM164" i="1"/>
  <c r="BD164" i="1"/>
  <c r="AX164" i="1"/>
  <c r="AM164" i="1"/>
  <c r="AJ164" i="1"/>
  <c r="AC164" i="1"/>
  <c r="X164" i="1"/>
  <c r="O164" i="1"/>
  <c r="B164" i="1"/>
  <c r="AX546" i="1"/>
  <c r="DL711" i="1"/>
  <c r="BD711" i="1"/>
  <c r="AX711" i="1"/>
  <c r="AC711" i="1"/>
  <c r="O711" i="1"/>
  <c r="DH711" i="1"/>
  <c r="CZ711" i="1"/>
  <c r="CT711" i="1"/>
  <c r="CF711" i="1"/>
  <c r="BS711" i="1"/>
  <c r="BM711" i="1"/>
  <c r="AM711" i="1"/>
  <c r="AJ711" i="1"/>
  <c r="X711" i="1"/>
  <c r="B711" i="1"/>
  <c r="DG1038" i="1"/>
  <c r="DO1038" i="1" s="1"/>
  <c r="DG1037" i="1"/>
  <c r="DO1037" i="1" s="1"/>
  <c r="DG1036" i="1"/>
  <c r="DO1036" i="1" s="1"/>
  <c r="DG1035" i="1"/>
  <c r="DO1035" i="1" s="1"/>
  <c r="DG1033" i="1"/>
  <c r="DO1033" i="1" s="1"/>
  <c r="DG1028" i="1"/>
  <c r="DO1028" i="1" s="1"/>
  <c r="DG1027" i="1"/>
  <c r="DO1027" i="1" s="1"/>
  <c r="DG1031" i="1"/>
  <c r="DO1031" i="1" s="1"/>
  <c r="DG1026" i="1"/>
  <c r="DO1026" i="1" s="1"/>
  <c r="DG1029" i="1"/>
  <c r="DO1029" i="1" s="1"/>
  <c r="DG1024" i="1"/>
  <c r="DO1024" i="1" s="1"/>
  <c r="DG1023" i="1"/>
  <c r="DO1023" i="1" s="1"/>
  <c r="DG1030" i="1"/>
  <c r="DO1030" i="1" s="1"/>
  <c r="DG1021" i="1"/>
  <c r="DO1021" i="1" s="1"/>
  <c r="DG1020" i="1"/>
  <c r="DO1020" i="1" s="1"/>
  <c r="DG1019" i="1"/>
  <c r="DO1019" i="1" s="1"/>
  <c r="B334" i="1"/>
  <c r="O334" i="1"/>
  <c r="X334" i="1"/>
  <c r="AC334" i="1"/>
  <c r="AJ334" i="1"/>
  <c r="AM334" i="1"/>
  <c r="AX334" i="1"/>
  <c r="BD334" i="1"/>
  <c r="BM334" i="1"/>
  <c r="BS334" i="1"/>
  <c r="CF334" i="1"/>
  <c r="CT334" i="1"/>
  <c r="CZ334" i="1"/>
  <c r="DH334" i="1"/>
  <c r="DL334" i="1"/>
  <c r="B335" i="1"/>
  <c r="O335" i="1"/>
  <c r="X335" i="1"/>
  <c r="AC335" i="1"/>
  <c r="AJ335" i="1"/>
  <c r="AM335" i="1"/>
  <c r="AX335" i="1"/>
  <c r="BD335" i="1"/>
  <c r="BM335" i="1"/>
  <c r="BS335" i="1"/>
  <c r="CF335" i="1"/>
  <c r="CT335" i="1"/>
  <c r="CZ335" i="1"/>
  <c r="DH335" i="1"/>
  <c r="DL335" i="1"/>
  <c r="DL1012" i="1"/>
  <c r="DH1012" i="1"/>
  <c r="DG1012" i="1"/>
  <c r="DL1011" i="1"/>
  <c r="DH1011" i="1"/>
  <c r="DG1011" i="1"/>
  <c r="DL1009" i="1"/>
  <c r="DH1009" i="1"/>
  <c r="DG1009" i="1"/>
  <c r="DL1008" i="1"/>
  <c r="DH1008" i="1"/>
  <c r="DG1008" i="1"/>
  <c r="DL1006" i="1"/>
  <c r="DH1006" i="1"/>
  <c r="DG1006" i="1"/>
  <c r="DL1005" i="1"/>
  <c r="DH1005" i="1"/>
  <c r="DG1005" i="1"/>
  <c r="DL1004" i="1"/>
  <c r="DH1004" i="1"/>
  <c r="DG1004" i="1"/>
  <c r="DL1003" i="1"/>
  <c r="DH1003" i="1"/>
  <c r="DG1003" i="1"/>
  <c r="DL1002" i="1"/>
  <c r="DH1002" i="1"/>
  <c r="DG1002" i="1"/>
  <c r="DL1000" i="1"/>
  <c r="DH1000" i="1"/>
  <c r="DG1000" i="1"/>
  <c r="DL999" i="1"/>
  <c r="DH999" i="1"/>
  <c r="DG999" i="1"/>
  <c r="DL997" i="1"/>
  <c r="DH997" i="1"/>
  <c r="DG997" i="1"/>
  <c r="DL996" i="1"/>
  <c r="DH996" i="1"/>
  <c r="DG996" i="1"/>
  <c r="DL995" i="1"/>
  <c r="DH995" i="1"/>
  <c r="DG995" i="1"/>
  <c r="DL994" i="1"/>
  <c r="DH994" i="1"/>
  <c r="DG994" i="1"/>
  <c r="DL660" i="1"/>
  <c r="DH660" i="1"/>
  <c r="CZ660" i="1"/>
  <c r="CT660" i="1"/>
  <c r="CF660" i="1"/>
  <c r="BS660" i="1"/>
  <c r="BM660" i="1"/>
  <c r="BD660" i="1"/>
  <c r="AX660" i="1"/>
  <c r="AM660" i="1"/>
  <c r="AJ660" i="1"/>
  <c r="AC660" i="1"/>
  <c r="X660" i="1"/>
  <c r="O660" i="1"/>
  <c r="B660" i="1"/>
  <c r="DL659" i="1"/>
  <c r="DH659" i="1"/>
  <c r="CZ659" i="1"/>
  <c r="CT659" i="1"/>
  <c r="CF659" i="1"/>
  <c r="BS659" i="1"/>
  <c r="BM659" i="1"/>
  <c r="BD659" i="1"/>
  <c r="AX659" i="1"/>
  <c r="AM659" i="1"/>
  <c r="AJ659" i="1"/>
  <c r="AC659" i="1"/>
  <c r="X659" i="1"/>
  <c r="O659" i="1"/>
  <c r="B659" i="1"/>
  <c r="DL658" i="1"/>
  <c r="DH658" i="1"/>
  <c r="CZ658" i="1"/>
  <c r="CT658" i="1"/>
  <c r="CF658" i="1"/>
  <c r="BS658" i="1"/>
  <c r="BM658" i="1"/>
  <c r="BD658" i="1"/>
  <c r="AX658" i="1"/>
  <c r="AM658" i="1"/>
  <c r="AJ658" i="1"/>
  <c r="AC658" i="1"/>
  <c r="X658" i="1"/>
  <c r="O658" i="1"/>
  <c r="B658" i="1"/>
  <c r="DL252" i="1"/>
  <c r="DH252" i="1"/>
  <c r="CZ252" i="1"/>
  <c r="CT252" i="1"/>
  <c r="CF252" i="1"/>
  <c r="BS252" i="1"/>
  <c r="BM252" i="1"/>
  <c r="BD252" i="1"/>
  <c r="AX252" i="1"/>
  <c r="AM252" i="1"/>
  <c r="AJ252" i="1"/>
  <c r="AC252" i="1"/>
  <c r="X252" i="1"/>
  <c r="O252" i="1"/>
  <c r="B252" i="1"/>
  <c r="CZ198" i="1"/>
  <c r="CZ197" i="1"/>
  <c r="CZ195" i="1"/>
  <c r="CT198" i="1"/>
  <c r="CT197" i="1"/>
  <c r="CT195" i="1"/>
  <c r="CF198" i="1"/>
  <c r="CF197" i="1"/>
  <c r="CF195" i="1"/>
  <c r="BS198" i="1"/>
  <c r="BS197" i="1"/>
  <c r="BS195" i="1"/>
  <c r="BM198" i="1"/>
  <c r="BM197" i="1"/>
  <c r="BM195" i="1"/>
  <c r="BD198" i="1"/>
  <c r="BD197" i="1"/>
  <c r="BD195" i="1"/>
  <c r="AX198" i="1"/>
  <c r="AX197" i="1"/>
  <c r="AX195" i="1"/>
  <c r="AM198" i="1"/>
  <c r="AM197" i="1"/>
  <c r="AM195" i="1"/>
  <c r="AJ198" i="1"/>
  <c r="AJ197" i="1"/>
  <c r="AJ195" i="1"/>
  <c r="AC198" i="1"/>
  <c r="AC197" i="1"/>
  <c r="AC195" i="1"/>
  <c r="X198" i="1"/>
  <c r="X197" i="1"/>
  <c r="X195" i="1"/>
  <c r="O198" i="1"/>
  <c r="O197" i="1"/>
  <c r="O195" i="1"/>
  <c r="B198" i="1"/>
  <c r="B197" i="1"/>
  <c r="B195" i="1"/>
  <c r="CZ193" i="1"/>
  <c r="CT193" i="1"/>
  <c r="CF193" i="1"/>
  <c r="BS193" i="1"/>
  <c r="BM193" i="1"/>
  <c r="BD193" i="1"/>
  <c r="AX193" i="1"/>
  <c r="AM193" i="1"/>
  <c r="AJ193" i="1"/>
  <c r="AC193" i="1"/>
  <c r="X193" i="1"/>
  <c r="O193" i="1"/>
  <c r="B193" i="1"/>
  <c r="CZ192" i="1"/>
  <c r="CT192" i="1"/>
  <c r="CF192" i="1"/>
  <c r="BS192" i="1"/>
  <c r="BM192" i="1"/>
  <c r="BD192" i="1"/>
  <c r="AX192" i="1"/>
  <c r="AM192" i="1"/>
  <c r="AJ192" i="1"/>
  <c r="AC192" i="1"/>
  <c r="X192" i="1"/>
  <c r="O192" i="1"/>
  <c r="B192" i="1"/>
  <c r="CZ191" i="1"/>
  <c r="CT191" i="1"/>
  <c r="CF191" i="1"/>
  <c r="BS191" i="1"/>
  <c r="BM191" i="1"/>
  <c r="BD191" i="1"/>
  <c r="AX191" i="1"/>
  <c r="AM191" i="1"/>
  <c r="AJ191" i="1"/>
  <c r="AC191" i="1"/>
  <c r="X191" i="1"/>
  <c r="O191" i="1"/>
  <c r="B191" i="1"/>
  <c r="CZ189" i="1"/>
  <c r="CT189" i="1"/>
  <c r="CF189" i="1"/>
  <c r="BS189" i="1"/>
  <c r="BM189" i="1"/>
  <c r="BD189" i="1"/>
  <c r="AX189" i="1"/>
  <c r="AM189" i="1"/>
  <c r="AJ189" i="1"/>
  <c r="AC189" i="1"/>
  <c r="X189" i="1"/>
  <c r="O189" i="1"/>
  <c r="B189" i="1"/>
  <c r="DL947" i="1"/>
  <c r="DH947" i="1"/>
  <c r="CZ947" i="1"/>
  <c r="CT947" i="1"/>
  <c r="CF947" i="1"/>
  <c r="BS947" i="1"/>
  <c r="BM947" i="1"/>
  <c r="BD947" i="1"/>
  <c r="AX947" i="1"/>
  <c r="AM947" i="1"/>
  <c r="AJ947" i="1"/>
  <c r="DL940" i="1"/>
  <c r="DL939" i="1"/>
  <c r="DL938" i="1"/>
  <c r="DH940" i="1"/>
  <c r="DH939" i="1"/>
  <c r="DH938" i="1"/>
  <c r="CZ940" i="1"/>
  <c r="CZ939" i="1"/>
  <c r="CZ938" i="1"/>
  <c r="CT940" i="1"/>
  <c r="CT939" i="1"/>
  <c r="CT938" i="1"/>
  <c r="DF952" i="1"/>
  <c r="DF954" i="1" s="1"/>
  <c r="DE952" i="1"/>
  <c r="DE954" i="1" s="1"/>
  <c r="DD952" i="1"/>
  <c r="DD954" i="1" s="1"/>
  <c r="DC952" i="1"/>
  <c r="DC954" i="1" s="1"/>
  <c r="DB952" i="1"/>
  <c r="DB954" i="1" s="1"/>
  <c r="DA952" i="1"/>
  <c r="DA954" i="1" s="1"/>
  <c r="CY952" i="1"/>
  <c r="CY954" i="1" s="1"/>
  <c r="CX952" i="1"/>
  <c r="CX954" i="1" s="1"/>
  <c r="CW952" i="1"/>
  <c r="CW954" i="1" s="1"/>
  <c r="CV952" i="1"/>
  <c r="CV954" i="1" s="1"/>
  <c r="CU952" i="1"/>
  <c r="CU954" i="1" s="1"/>
  <c r="CS952" i="1"/>
  <c r="CS954" i="1" s="1"/>
  <c r="CR952" i="1"/>
  <c r="CR954" i="1" s="1"/>
  <c r="CQ952" i="1"/>
  <c r="CQ954" i="1" s="1"/>
  <c r="CP952" i="1"/>
  <c r="CP954" i="1" s="1"/>
  <c r="CO952" i="1"/>
  <c r="CO954" i="1" s="1"/>
  <c r="CN952" i="1"/>
  <c r="CN954" i="1" s="1"/>
  <c r="CM952" i="1"/>
  <c r="CM954" i="1" s="1"/>
  <c r="CL952" i="1"/>
  <c r="CL954" i="1" s="1"/>
  <c r="CK952" i="1"/>
  <c r="CK954" i="1" s="1"/>
  <c r="CJ952" i="1"/>
  <c r="CJ954" i="1" s="1"/>
  <c r="CI952" i="1"/>
  <c r="CI954" i="1" s="1"/>
  <c r="CH952" i="1"/>
  <c r="CH954" i="1" s="1"/>
  <c r="CG952" i="1"/>
  <c r="CG954" i="1" s="1"/>
  <c r="CE952" i="1"/>
  <c r="CE954" i="1" s="1"/>
  <c r="CD952" i="1"/>
  <c r="CD954" i="1" s="1"/>
  <c r="CC952" i="1"/>
  <c r="CC954" i="1" s="1"/>
  <c r="CB952" i="1"/>
  <c r="CB954" i="1" s="1"/>
  <c r="CA952" i="1"/>
  <c r="CA954" i="1" s="1"/>
  <c r="BZ952" i="1"/>
  <c r="BZ954" i="1" s="1"/>
  <c r="BY952" i="1"/>
  <c r="BY954" i="1" s="1"/>
  <c r="BX952" i="1"/>
  <c r="BX954" i="1" s="1"/>
  <c r="BW952" i="1"/>
  <c r="BW954" i="1" s="1"/>
  <c r="BV952" i="1"/>
  <c r="BV954" i="1" s="1"/>
  <c r="BU952" i="1"/>
  <c r="BU954" i="1" s="1"/>
  <c r="BT952" i="1"/>
  <c r="BT954" i="1" s="1"/>
  <c r="BR952" i="1"/>
  <c r="BR954" i="1" s="1"/>
  <c r="BQ952" i="1"/>
  <c r="BQ954" i="1" s="1"/>
  <c r="BP952" i="1"/>
  <c r="BP954" i="1" s="1"/>
  <c r="BO952" i="1"/>
  <c r="BO954" i="1" s="1"/>
  <c r="BN952" i="1"/>
  <c r="BN954" i="1" s="1"/>
  <c r="BL952" i="1"/>
  <c r="BL954" i="1" s="1"/>
  <c r="BK952" i="1"/>
  <c r="BK954" i="1" s="1"/>
  <c r="BJ952" i="1"/>
  <c r="BJ954" i="1" s="1"/>
  <c r="BI952" i="1"/>
  <c r="BI954" i="1" s="1"/>
  <c r="BH952" i="1"/>
  <c r="BH954" i="1" s="1"/>
  <c r="BG952" i="1"/>
  <c r="BG954" i="1" s="1"/>
  <c r="BF952" i="1"/>
  <c r="BF954" i="1" s="1"/>
  <c r="BE952" i="1"/>
  <c r="BE954" i="1" s="1"/>
  <c r="BC952" i="1"/>
  <c r="BC954" i="1" s="1"/>
  <c r="BB952" i="1"/>
  <c r="BB954" i="1" s="1"/>
  <c r="BA952" i="1"/>
  <c r="BA954" i="1" s="1"/>
  <c r="AZ952" i="1"/>
  <c r="AZ954" i="1" s="1"/>
  <c r="AY952" i="1"/>
  <c r="AY954" i="1" s="1"/>
  <c r="AW952" i="1"/>
  <c r="AW954" i="1" s="1"/>
  <c r="AV952" i="1"/>
  <c r="AV954" i="1" s="1"/>
  <c r="AU952" i="1"/>
  <c r="AU954" i="1" s="1"/>
  <c r="AT952" i="1"/>
  <c r="AT954" i="1" s="1"/>
  <c r="AS952" i="1"/>
  <c r="AS954" i="1" s="1"/>
  <c r="AR952" i="1"/>
  <c r="AR954" i="1" s="1"/>
  <c r="AQ952" i="1"/>
  <c r="AQ954" i="1" s="1"/>
  <c r="AP952" i="1"/>
  <c r="AP954" i="1" s="1"/>
  <c r="AO952" i="1"/>
  <c r="AO954" i="1" s="1"/>
  <c r="AN952" i="1"/>
  <c r="AN954" i="1" s="1"/>
  <c r="AL952" i="1"/>
  <c r="AL954" i="1" s="1"/>
  <c r="AK952" i="1"/>
  <c r="AK954" i="1" s="1"/>
  <c r="AI952" i="1"/>
  <c r="AI954" i="1" s="1"/>
  <c r="AH952" i="1"/>
  <c r="AH954" i="1" s="1"/>
  <c r="AG952" i="1"/>
  <c r="AG954" i="1" s="1"/>
  <c r="AF952" i="1"/>
  <c r="AF954" i="1" s="1"/>
  <c r="AE952" i="1"/>
  <c r="AE954" i="1" s="1"/>
  <c r="AD952" i="1"/>
  <c r="AD954" i="1" s="1"/>
  <c r="AB952" i="1"/>
  <c r="AB954" i="1" s="1"/>
  <c r="AA952" i="1"/>
  <c r="AA954" i="1" s="1"/>
  <c r="Z952" i="1"/>
  <c r="Z954" i="1" s="1"/>
  <c r="Y952" i="1"/>
  <c r="Y954" i="1" s="1"/>
  <c r="W952" i="1"/>
  <c r="W954" i="1" s="1"/>
  <c r="V952" i="1"/>
  <c r="V954" i="1" s="1"/>
  <c r="U952" i="1"/>
  <c r="U954" i="1" s="1"/>
  <c r="T952" i="1"/>
  <c r="T954" i="1" s="1"/>
  <c r="S952" i="1"/>
  <c r="S954" i="1" s="1"/>
  <c r="R952" i="1"/>
  <c r="R954" i="1" s="1"/>
  <c r="Q952" i="1"/>
  <c r="Q954" i="1" s="1"/>
  <c r="P952" i="1"/>
  <c r="P954" i="1" s="1"/>
  <c r="N952" i="1"/>
  <c r="N954" i="1" s="1"/>
  <c r="M952" i="1"/>
  <c r="M954" i="1" s="1"/>
  <c r="L952" i="1"/>
  <c r="L954" i="1" s="1"/>
  <c r="K952" i="1"/>
  <c r="K954" i="1" s="1"/>
  <c r="J952" i="1"/>
  <c r="J954" i="1" s="1"/>
  <c r="I952" i="1"/>
  <c r="I954" i="1" s="1"/>
  <c r="H952" i="1"/>
  <c r="H954" i="1" s="1"/>
  <c r="G952" i="1"/>
  <c r="G954" i="1" s="1"/>
  <c r="F952" i="1"/>
  <c r="F954" i="1" s="1"/>
  <c r="E952" i="1"/>
  <c r="E954" i="1" s="1"/>
  <c r="D952" i="1"/>
  <c r="D954" i="1" s="1"/>
  <c r="C952" i="1"/>
  <c r="C954" i="1" s="1"/>
  <c r="DL951" i="1"/>
  <c r="DH951" i="1"/>
  <c r="CZ951" i="1"/>
  <c r="CT951" i="1"/>
  <c r="CF951" i="1"/>
  <c r="BS951" i="1"/>
  <c r="BM951" i="1"/>
  <c r="BD951" i="1"/>
  <c r="AX951" i="1"/>
  <c r="AM951" i="1"/>
  <c r="AJ951" i="1"/>
  <c r="AC951" i="1"/>
  <c r="X951" i="1"/>
  <c r="O951" i="1"/>
  <c r="B951" i="1"/>
  <c r="AM949" i="1"/>
  <c r="DL949" i="1"/>
  <c r="DH949" i="1"/>
  <c r="CZ949" i="1"/>
  <c r="CT949" i="1"/>
  <c r="CF949" i="1"/>
  <c r="BS949" i="1"/>
  <c r="BM949" i="1"/>
  <c r="BD949" i="1"/>
  <c r="AX949" i="1"/>
  <c r="AJ949" i="1"/>
  <c r="AC949" i="1"/>
  <c r="X949" i="1"/>
  <c r="O949" i="1"/>
  <c r="B949" i="1"/>
  <c r="AC947" i="1"/>
  <c r="X947" i="1"/>
  <c r="O947" i="1"/>
  <c r="B947" i="1"/>
  <c r="B945" i="1"/>
  <c r="X943" i="1"/>
  <c r="O943" i="1"/>
  <c r="B943" i="1"/>
  <c r="DL945" i="1"/>
  <c r="DH945" i="1"/>
  <c r="CZ945" i="1"/>
  <c r="CT945" i="1"/>
  <c r="CF945" i="1"/>
  <c r="BS945" i="1"/>
  <c r="BM945" i="1"/>
  <c r="BD945" i="1"/>
  <c r="AX945" i="1"/>
  <c r="AM945" i="1"/>
  <c r="AJ945" i="1"/>
  <c r="AC945" i="1"/>
  <c r="X945" i="1"/>
  <c r="O945" i="1"/>
  <c r="DL943" i="1"/>
  <c r="DH943" i="1"/>
  <c r="CZ943" i="1"/>
  <c r="CT943" i="1"/>
  <c r="CF943" i="1"/>
  <c r="BS943" i="1"/>
  <c r="BM943" i="1"/>
  <c r="BD943" i="1"/>
  <c r="AX943" i="1"/>
  <c r="AM943" i="1"/>
  <c r="AJ943" i="1"/>
  <c r="AC943" i="1"/>
  <c r="DN941" i="1"/>
  <c r="DN952" i="1"/>
  <c r="DN954" i="1" s="1"/>
  <c r="DM941" i="1"/>
  <c r="DM952" i="1"/>
  <c r="DM954" i="1" s="1"/>
  <c r="DK941" i="1"/>
  <c r="DK952" i="1"/>
  <c r="DK954" i="1" s="1"/>
  <c r="DJ941" i="1"/>
  <c r="DJ952" i="1"/>
  <c r="DJ954" i="1" s="1"/>
  <c r="DI941" i="1"/>
  <c r="DI952" i="1"/>
  <c r="DI954" i="1" s="1"/>
  <c r="DF941" i="1"/>
  <c r="DE941" i="1"/>
  <c r="DD941" i="1"/>
  <c r="DC941" i="1"/>
  <c r="DB941" i="1"/>
  <c r="DA941" i="1"/>
  <c r="CY941" i="1"/>
  <c r="CX941" i="1"/>
  <c r="CW941" i="1"/>
  <c r="CV941" i="1"/>
  <c r="CU941" i="1"/>
  <c r="CS941" i="1"/>
  <c r="CR941" i="1"/>
  <c r="CQ941" i="1"/>
  <c r="CP941" i="1"/>
  <c r="CO941" i="1"/>
  <c r="CN941" i="1"/>
  <c r="CM941" i="1"/>
  <c r="CL941" i="1"/>
  <c r="CK941" i="1"/>
  <c r="CJ941" i="1"/>
  <c r="CI941" i="1"/>
  <c r="CH941" i="1"/>
  <c r="CG941" i="1"/>
  <c r="CF941" i="1"/>
  <c r="CE941" i="1"/>
  <c r="CD941" i="1"/>
  <c r="CC941" i="1"/>
  <c r="CB941" i="1"/>
  <c r="CA941" i="1"/>
  <c r="BZ941" i="1"/>
  <c r="BY941" i="1"/>
  <c r="BX941" i="1"/>
  <c r="BW941" i="1"/>
  <c r="BV941" i="1"/>
  <c r="BU941" i="1"/>
  <c r="BT941" i="1"/>
  <c r="BS941" i="1"/>
  <c r="BR941" i="1"/>
  <c r="BQ941" i="1"/>
  <c r="BP941" i="1"/>
  <c r="BO941" i="1"/>
  <c r="BN941" i="1"/>
  <c r="BM941" i="1"/>
  <c r="BL941" i="1"/>
  <c r="BK941" i="1"/>
  <c r="BJ941" i="1"/>
  <c r="BI941" i="1"/>
  <c r="BH941" i="1"/>
  <c r="BG941" i="1"/>
  <c r="BF941" i="1"/>
  <c r="BE941" i="1"/>
  <c r="BD941" i="1"/>
  <c r="BC941" i="1"/>
  <c r="BB941" i="1"/>
  <c r="BA941" i="1"/>
  <c r="AZ941" i="1"/>
  <c r="AY941" i="1"/>
  <c r="AX941" i="1"/>
  <c r="AW941" i="1"/>
  <c r="AV941" i="1"/>
  <c r="AU941" i="1"/>
  <c r="AT941" i="1"/>
  <c r="AS941" i="1"/>
  <c r="AR941" i="1"/>
  <c r="AQ941" i="1"/>
  <c r="AP941" i="1"/>
  <c r="AO941" i="1"/>
  <c r="AN941" i="1"/>
  <c r="AM941" i="1"/>
  <c r="AL941" i="1"/>
  <c r="AK941" i="1"/>
  <c r="AJ941" i="1"/>
  <c r="AI941" i="1"/>
  <c r="AH941" i="1"/>
  <c r="AG941" i="1"/>
  <c r="AF941" i="1"/>
  <c r="AE941" i="1"/>
  <c r="AD941" i="1"/>
  <c r="AC941" i="1"/>
  <c r="AB941" i="1"/>
  <c r="AA941" i="1"/>
  <c r="Z941" i="1"/>
  <c r="Y941" i="1"/>
  <c r="X941" i="1"/>
  <c r="W941" i="1"/>
  <c r="V941" i="1"/>
  <c r="U941" i="1"/>
  <c r="T941" i="1"/>
  <c r="S941" i="1"/>
  <c r="R941" i="1"/>
  <c r="Q941" i="1"/>
  <c r="P941" i="1"/>
  <c r="O941" i="1"/>
  <c r="N941" i="1"/>
  <c r="M941" i="1"/>
  <c r="L941" i="1"/>
  <c r="K941" i="1"/>
  <c r="J941" i="1"/>
  <c r="I941" i="1"/>
  <c r="H941" i="1"/>
  <c r="G941" i="1"/>
  <c r="F941" i="1"/>
  <c r="E941" i="1"/>
  <c r="D941" i="1"/>
  <c r="C941" i="1"/>
  <c r="B941" i="1"/>
  <c r="DH259" i="1"/>
  <c r="CZ259" i="1"/>
  <c r="CT259" i="1"/>
  <c r="CF259" i="1"/>
  <c r="BS259" i="1"/>
  <c r="BM259" i="1"/>
  <c r="BD259" i="1"/>
  <c r="AX259" i="1"/>
  <c r="AM259" i="1"/>
  <c r="AJ259" i="1"/>
  <c r="AC259" i="1"/>
  <c r="X259" i="1"/>
  <c r="O259" i="1"/>
  <c r="B259" i="1"/>
  <c r="DM1094" i="1"/>
  <c r="DK1094" i="1"/>
  <c r="DJ1094" i="1"/>
  <c r="DI1094" i="1"/>
  <c r="DF1094" i="1"/>
  <c r="DE1094" i="1"/>
  <c r="DD1094" i="1"/>
  <c r="DC1094" i="1"/>
  <c r="DB1094" i="1"/>
  <c r="DA1094" i="1"/>
  <c r="CY1094" i="1"/>
  <c r="CX1094" i="1"/>
  <c r="CW1094" i="1"/>
  <c r="CV1094" i="1"/>
  <c r="CU1094" i="1"/>
  <c r="CS1094" i="1"/>
  <c r="CR1094" i="1"/>
  <c r="CQ1094" i="1"/>
  <c r="CP1094" i="1"/>
  <c r="CO1094" i="1"/>
  <c r="CN1094" i="1"/>
  <c r="CM1094" i="1"/>
  <c r="CL1094" i="1"/>
  <c r="CK1094" i="1"/>
  <c r="CJ1094" i="1"/>
  <c r="CI1094" i="1"/>
  <c r="CH1094" i="1"/>
  <c r="CG1094" i="1"/>
  <c r="CE1094" i="1"/>
  <c r="CD1094" i="1"/>
  <c r="CC1094" i="1"/>
  <c r="CB1094" i="1"/>
  <c r="CA1094" i="1"/>
  <c r="BZ1094" i="1"/>
  <c r="BY1094" i="1"/>
  <c r="BX1094" i="1"/>
  <c r="BW1094" i="1"/>
  <c r="BV1094" i="1"/>
  <c r="BU1094" i="1"/>
  <c r="BT1094" i="1"/>
  <c r="BR1094" i="1"/>
  <c r="BQ1094" i="1"/>
  <c r="BP1094" i="1"/>
  <c r="BO1094" i="1"/>
  <c r="BN1094" i="1"/>
  <c r="BL1094" i="1"/>
  <c r="BK1094" i="1"/>
  <c r="BJ1094" i="1"/>
  <c r="BI1094" i="1"/>
  <c r="BH1094" i="1"/>
  <c r="BG1094" i="1"/>
  <c r="BF1094" i="1"/>
  <c r="BE1094" i="1"/>
  <c r="BC1094" i="1"/>
  <c r="BB1094" i="1"/>
  <c r="BA1094" i="1"/>
  <c r="AZ1094" i="1"/>
  <c r="AY1094" i="1"/>
  <c r="AW1094" i="1"/>
  <c r="AV1094" i="1"/>
  <c r="AU1094" i="1"/>
  <c r="AT1094" i="1"/>
  <c r="AS1094" i="1"/>
  <c r="AR1094" i="1"/>
  <c r="AQ1094" i="1"/>
  <c r="AP1094" i="1"/>
  <c r="AO1094" i="1"/>
  <c r="AN1094" i="1"/>
  <c r="AL1094" i="1"/>
  <c r="AK1094" i="1"/>
  <c r="AI1094" i="1"/>
  <c r="AH1094" i="1"/>
  <c r="AG1094" i="1"/>
  <c r="AF1094" i="1"/>
  <c r="AE1094" i="1"/>
  <c r="AD1094" i="1"/>
  <c r="AB1094" i="1"/>
  <c r="AA1094" i="1"/>
  <c r="Z1094" i="1"/>
  <c r="Y1094" i="1"/>
  <c r="W1094" i="1"/>
  <c r="V1094" i="1"/>
  <c r="U1094" i="1"/>
  <c r="T1094" i="1"/>
  <c r="S1094" i="1"/>
  <c r="R1094" i="1"/>
  <c r="Q1094" i="1"/>
  <c r="P1094" i="1"/>
  <c r="N1094" i="1"/>
  <c r="M1094" i="1"/>
  <c r="L1094" i="1"/>
  <c r="K1094" i="1"/>
  <c r="J1094" i="1"/>
  <c r="I1094" i="1"/>
  <c r="H1094" i="1"/>
  <c r="G1094" i="1"/>
  <c r="F1094" i="1"/>
  <c r="E1094" i="1"/>
  <c r="D1094" i="1"/>
  <c r="C1094" i="1"/>
  <c r="C1088" i="1"/>
  <c r="D1088" i="1"/>
  <c r="E1088" i="1"/>
  <c r="F1088" i="1"/>
  <c r="G1088" i="1"/>
  <c r="H1088" i="1"/>
  <c r="I1088" i="1"/>
  <c r="J1088" i="1"/>
  <c r="K1088" i="1"/>
  <c r="L1088" i="1"/>
  <c r="M1088" i="1"/>
  <c r="N1088" i="1"/>
  <c r="DH1100" i="1"/>
  <c r="CZ1100" i="1"/>
  <c r="CT1100" i="1"/>
  <c r="CF1100" i="1"/>
  <c r="BS1100" i="1"/>
  <c r="BM1100" i="1"/>
  <c r="BD1100" i="1"/>
  <c r="AX1100" i="1"/>
  <c r="AM1100" i="1"/>
  <c r="AJ1100" i="1"/>
  <c r="AC1100" i="1"/>
  <c r="X1100" i="1"/>
  <c r="O1100" i="1"/>
  <c r="B1100" i="1"/>
  <c r="DH1099" i="1"/>
  <c r="CZ1099" i="1"/>
  <c r="CT1099" i="1"/>
  <c r="CF1099" i="1"/>
  <c r="BS1099" i="1"/>
  <c r="BM1099" i="1"/>
  <c r="BD1099" i="1"/>
  <c r="AX1099" i="1"/>
  <c r="AM1099" i="1"/>
  <c r="AJ1099" i="1"/>
  <c r="AC1099" i="1"/>
  <c r="X1099" i="1"/>
  <c r="O1099" i="1"/>
  <c r="B1099" i="1"/>
  <c r="DH1098" i="1"/>
  <c r="CZ1098" i="1"/>
  <c r="CT1098" i="1"/>
  <c r="CF1098" i="1"/>
  <c r="BS1098" i="1"/>
  <c r="BM1098" i="1"/>
  <c r="BD1098" i="1"/>
  <c r="AX1098" i="1"/>
  <c r="AM1098" i="1"/>
  <c r="AJ1098" i="1"/>
  <c r="AC1098" i="1"/>
  <c r="X1098" i="1"/>
  <c r="O1098" i="1"/>
  <c r="B1098" i="1"/>
  <c r="DH1097" i="1"/>
  <c r="CZ1097" i="1"/>
  <c r="CT1097" i="1"/>
  <c r="CF1097" i="1"/>
  <c r="BS1097" i="1"/>
  <c r="BM1097" i="1"/>
  <c r="BD1097" i="1"/>
  <c r="AX1097" i="1"/>
  <c r="AM1097" i="1"/>
  <c r="AJ1097" i="1"/>
  <c r="AC1097" i="1"/>
  <c r="X1097" i="1"/>
  <c r="O1097" i="1"/>
  <c r="B1097" i="1"/>
  <c r="DH1096" i="1"/>
  <c r="CZ1096" i="1"/>
  <c r="CT1096" i="1"/>
  <c r="CF1096" i="1"/>
  <c r="BS1096" i="1"/>
  <c r="BM1096" i="1"/>
  <c r="BD1096" i="1"/>
  <c r="AX1096" i="1"/>
  <c r="AM1096" i="1"/>
  <c r="AJ1096" i="1"/>
  <c r="AC1096" i="1"/>
  <c r="X1096" i="1"/>
  <c r="O1096" i="1"/>
  <c r="B1096" i="1"/>
  <c r="DH1095" i="1"/>
  <c r="CZ1095" i="1"/>
  <c r="CT1095" i="1"/>
  <c r="CF1095" i="1"/>
  <c r="BS1095" i="1"/>
  <c r="BM1095" i="1"/>
  <c r="BD1095" i="1"/>
  <c r="AX1095" i="1"/>
  <c r="AM1095" i="1"/>
  <c r="AJ1095" i="1"/>
  <c r="AC1095" i="1"/>
  <c r="X1095" i="1"/>
  <c r="O1095" i="1"/>
  <c r="B1095" i="1"/>
  <c r="DH1093" i="1"/>
  <c r="CZ1093" i="1"/>
  <c r="CT1093" i="1"/>
  <c r="CF1093" i="1"/>
  <c r="BS1093" i="1"/>
  <c r="BM1093" i="1"/>
  <c r="BD1093" i="1"/>
  <c r="AX1093" i="1"/>
  <c r="AM1093" i="1"/>
  <c r="AJ1093" i="1"/>
  <c r="AC1093" i="1"/>
  <c r="X1093" i="1"/>
  <c r="O1093" i="1"/>
  <c r="B1093" i="1"/>
  <c r="DH1092" i="1"/>
  <c r="CZ1092" i="1"/>
  <c r="CT1092" i="1"/>
  <c r="CF1092" i="1"/>
  <c r="BS1092" i="1"/>
  <c r="BM1092" i="1"/>
  <c r="BD1092" i="1"/>
  <c r="AX1092" i="1"/>
  <c r="AM1092" i="1"/>
  <c r="AJ1092" i="1"/>
  <c r="AC1092" i="1"/>
  <c r="X1092" i="1"/>
  <c r="O1092" i="1"/>
  <c r="B1092" i="1"/>
  <c r="DH1091" i="1"/>
  <c r="CZ1091" i="1"/>
  <c r="CT1091" i="1"/>
  <c r="CF1091" i="1"/>
  <c r="BS1091" i="1"/>
  <c r="BM1091" i="1"/>
  <c r="BD1091" i="1"/>
  <c r="AX1091" i="1"/>
  <c r="AM1091" i="1"/>
  <c r="AJ1091" i="1"/>
  <c r="AC1091" i="1"/>
  <c r="X1091" i="1"/>
  <c r="O1091" i="1"/>
  <c r="B1091" i="1"/>
  <c r="DH1090" i="1"/>
  <c r="CZ1090" i="1"/>
  <c r="CT1090" i="1"/>
  <c r="CF1090" i="1"/>
  <c r="BS1090" i="1"/>
  <c r="BM1090" i="1"/>
  <c r="BD1090" i="1"/>
  <c r="AX1090" i="1"/>
  <c r="AM1090" i="1"/>
  <c r="AJ1090" i="1"/>
  <c r="AC1090" i="1"/>
  <c r="X1090" i="1"/>
  <c r="O1090" i="1"/>
  <c r="B1090" i="1"/>
  <c r="DH1089" i="1"/>
  <c r="CZ1089" i="1"/>
  <c r="CT1089" i="1"/>
  <c r="CF1089" i="1"/>
  <c r="BS1089" i="1"/>
  <c r="BM1089" i="1"/>
  <c r="BD1089" i="1"/>
  <c r="AX1089" i="1"/>
  <c r="AM1089" i="1"/>
  <c r="AJ1089" i="1"/>
  <c r="AC1089" i="1"/>
  <c r="X1089" i="1"/>
  <c r="O1089" i="1"/>
  <c r="B1089" i="1"/>
  <c r="DM1088" i="1"/>
  <c r="DK1088" i="1"/>
  <c r="DJ1088" i="1"/>
  <c r="DI1088" i="1"/>
  <c r="DF1088" i="1"/>
  <c r="DE1088" i="1"/>
  <c r="DD1088" i="1"/>
  <c r="DC1088" i="1"/>
  <c r="DB1088" i="1"/>
  <c r="DA1088" i="1"/>
  <c r="CY1088" i="1"/>
  <c r="CX1088" i="1"/>
  <c r="CW1088" i="1"/>
  <c r="CV1088" i="1"/>
  <c r="CU1088" i="1"/>
  <c r="CS1088" i="1"/>
  <c r="CR1088" i="1"/>
  <c r="CQ1088" i="1"/>
  <c r="CP1088" i="1"/>
  <c r="CO1088" i="1"/>
  <c r="CN1088" i="1"/>
  <c r="CM1088" i="1"/>
  <c r="CL1088" i="1"/>
  <c r="CK1088" i="1"/>
  <c r="CJ1088" i="1"/>
  <c r="CI1088" i="1"/>
  <c r="CH1088" i="1"/>
  <c r="CG1088" i="1"/>
  <c r="CE1088" i="1"/>
  <c r="CD1088" i="1"/>
  <c r="CC1088" i="1"/>
  <c r="CB1088" i="1"/>
  <c r="CA1088" i="1"/>
  <c r="BZ1088" i="1"/>
  <c r="BY1088" i="1"/>
  <c r="BX1088" i="1"/>
  <c r="BW1088" i="1"/>
  <c r="BV1088" i="1"/>
  <c r="BU1088" i="1"/>
  <c r="BT1088" i="1"/>
  <c r="BR1088" i="1"/>
  <c r="BQ1088" i="1"/>
  <c r="BP1088" i="1"/>
  <c r="BO1088" i="1"/>
  <c r="BN1088" i="1"/>
  <c r="BL1088" i="1"/>
  <c r="BK1088" i="1"/>
  <c r="BJ1088" i="1"/>
  <c r="BI1088" i="1"/>
  <c r="BH1088" i="1"/>
  <c r="BG1088" i="1"/>
  <c r="BF1088" i="1"/>
  <c r="BE1088" i="1"/>
  <c r="BC1088" i="1"/>
  <c r="BB1088" i="1"/>
  <c r="BA1088" i="1"/>
  <c r="AZ1088" i="1"/>
  <c r="AY1088" i="1"/>
  <c r="AW1088" i="1"/>
  <c r="AV1088" i="1"/>
  <c r="AU1088" i="1"/>
  <c r="AT1088" i="1"/>
  <c r="AS1088" i="1"/>
  <c r="AR1088" i="1"/>
  <c r="AQ1088" i="1"/>
  <c r="AP1088" i="1"/>
  <c r="AO1088" i="1"/>
  <c r="AN1088" i="1"/>
  <c r="AL1088" i="1"/>
  <c r="AK1088" i="1"/>
  <c r="AI1088" i="1"/>
  <c r="AH1088" i="1"/>
  <c r="AG1088" i="1"/>
  <c r="AF1088" i="1"/>
  <c r="AE1088" i="1"/>
  <c r="AD1088" i="1"/>
  <c r="AB1088" i="1"/>
  <c r="AA1088" i="1"/>
  <c r="Z1088" i="1"/>
  <c r="Y1088" i="1"/>
  <c r="W1088" i="1"/>
  <c r="V1088" i="1"/>
  <c r="U1088" i="1"/>
  <c r="T1088" i="1"/>
  <c r="S1088" i="1"/>
  <c r="R1088" i="1"/>
  <c r="Q1088" i="1"/>
  <c r="P1088" i="1"/>
  <c r="DH710" i="1"/>
  <c r="CZ710" i="1"/>
  <c r="CT710" i="1"/>
  <c r="CF710" i="1"/>
  <c r="AJ710" i="1"/>
  <c r="X710" i="1"/>
  <c r="DH708" i="1"/>
  <c r="CZ708" i="1"/>
  <c r="CT708" i="1"/>
  <c r="CF708" i="1"/>
  <c r="BS708" i="1"/>
  <c r="BM708" i="1"/>
  <c r="AM708" i="1"/>
  <c r="AJ708" i="1"/>
  <c r="X708" i="1"/>
  <c r="B708" i="1"/>
  <c r="CZ707" i="1"/>
  <c r="CF707" i="1"/>
  <c r="BS707" i="1"/>
  <c r="BD707" i="1"/>
  <c r="AJ707" i="1"/>
  <c r="B707" i="1"/>
  <c r="DH706" i="1"/>
  <c r="CZ706" i="1"/>
  <c r="CT706" i="1"/>
  <c r="CF706" i="1"/>
  <c r="BS706" i="1"/>
  <c r="AX706" i="1"/>
  <c r="AJ706" i="1"/>
  <c r="AC706" i="1"/>
  <c r="X706" i="1"/>
  <c r="O706" i="1"/>
  <c r="B706" i="1"/>
  <c r="DL601" i="1"/>
  <c r="DH601" i="1"/>
  <c r="CZ601" i="1"/>
  <c r="CT601" i="1"/>
  <c r="CF601" i="1"/>
  <c r="BS601" i="1"/>
  <c r="BM601" i="1"/>
  <c r="BD601" i="1"/>
  <c r="AX601" i="1"/>
  <c r="AM601" i="1"/>
  <c r="AJ601" i="1"/>
  <c r="AC601" i="1"/>
  <c r="X601" i="1"/>
  <c r="O601" i="1"/>
  <c r="B601" i="1"/>
  <c r="DL598" i="1"/>
  <c r="DH598" i="1"/>
  <c r="CZ598" i="1"/>
  <c r="CT598" i="1"/>
  <c r="CF598" i="1"/>
  <c r="BS598" i="1"/>
  <c r="BM598" i="1"/>
  <c r="BD598" i="1"/>
  <c r="AX598" i="1"/>
  <c r="AM598" i="1"/>
  <c r="AJ598" i="1"/>
  <c r="AC598" i="1"/>
  <c r="X598" i="1"/>
  <c r="O598" i="1"/>
  <c r="B598" i="1"/>
  <c r="DL597" i="1"/>
  <c r="DH597" i="1"/>
  <c r="CZ597" i="1"/>
  <c r="CT597" i="1"/>
  <c r="CF597" i="1"/>
  <c r="BS597" i="1"/>
  <c r="BM597" i="1"/>
  <c r="BD597" i="1"/>
  <c r="AX597" i="1"/>
  <c r="AM597" i="1"/>
  <c r="AJ597" i="1"/>
  <c r="AC597" i="1"/>
  <c r="X597" i="1"/>
  <c r="O597" i="1"/>
  <c r="B597" i="1"/>
  <c r="DL596" i="1"/>
  <c r="DH596" i="1"/>
  <c r="CZ596" i="1"/>
  <c r="CT596" i="1"/>
  <c r="CF596" i="1"/>
  <c r="BS596" i="1"/>
  <c r="BM596" i="1"/>
  <c r="BD596" i="1"/>
  <c r="AX596" i="1"/>
  <c r="AM596" i="1"/>
  <c r="AJ596" i="1"/>
  <c r="AC596" i="1"/>
  <c r="X596" i="1"/>
  <c r="O596" i="1"/>
  <c r="B596" i="1"/>
  <c r="DH254" i="1"/>
  <c r="CZ254" i="1"/>
  <c r="CT254" i="1"/>
  <c r="CF254" i="1"/>
  <c r="BS254" i="1"/>
  <c r="BM254" i="1"/>
  <c r="BD254" i="1"/>
  <c r="AX254" i="1"/>
  <c r="AM254" i="1"/>
  <c r="AJ254" i="1"/>
  <c r="AC254" i="1"/>
  <c r="X254" i="1"/>
  <c r="O254" i="1"/>
  <c r="B254" i="1"/>
  <c r="DH238" i="1"/>
  <c r="DH237" i="1"/>
  <c r="CZ238" i="1"/>
  <c r="CT238" i="1"/>
  <c r="CF238" i="1"/>
  <c r="BS238" i="1"/>
  <c r="BM238" i="1"/>
  <c r="BD238" i="1"/>
  <c r="AX238" i="1"/>
  <c r="AM238" i="1"/>
  <c r="AJ238" i="1"/>
  <c r="AC238" i="1"/>
  <c r="X238" i="1"/>
  <c r="O238" i="1"/>
  <c r="B238" i="1"/>
  <c r="CZ237" i="1"/>
  <c r="CT237" i="1"/>
  <c r="CF237" i="1"/>
  <c r="BS237" i="1"/>
  <c r="BM237" i="1"/>
  <c r="BD237" i="1"/>
  <c r="AX237" i="1"/>
  <c r="AM237" i="1"/>
  <c r="AJ237" i="1"/>
  <c r="AC237" i="1"/>
  <c r="X237" i="1"/>
  <c r="O237" i="1"/>
  <c r="B237" i="1"/>
  <c r="DO236" i="1"/>
  <c r="DM236" i="1"/>
  <c r="DK236" i="1"/>
  <c r="DJ236" i="1"/>
  <c r="DI236" i="1"/>
  <c r="DF236" i="1"/>
  <c r="DE236" i="1"/>
  <c r="DD236" i="1"/>
  <c r="DC236" i="1"/>
  <c r="DB236" i="1"/>
  <c r="DA236" i="1"/>
  <c r="CY236" i="1"/>
  <c r="CX236" i="1"/>
  <c r="CW236" i="1"/>
  <c r="CV236" i="1"/>
  <c r="CU236" i="1"/>
  <c r="CS236" i="1"/>
  <c r="CR236" i="1"/>
  <c r="CQ236" i="1"/>
  <c r="CP236" i="1"/>
  <c r="CO236" i="1"/>
  <c r="CN236" i="1"/>
  <c r="CM236" i="1"/>
  <c r="CL236" i="1"/>
  <c r="CK236" i="1"/>
  <c r="CJ236" i="1"/>
  <c r="CI236" i="1"/>
  <c r="CH236" i="1"/>
  <c r="CG236" i="1"/>
  <c r="CE236" i="1"/>
  <c r="CD236" i="1"/>
  <c r="CC236" i="1"/>
  <c r="CB236" i="1"/>
  <c r="CA236" i="1"/>
  <c r="BZ236" i="1"/>
  <c r="BY236" i="1"/>
  <c r="BX236" i="1"/>
  <c r="BW236" i="1"/>
  <c r="BV236" i="1"/>
  <c r="BU236" i="1"/>
  <c r="BT236" i="1"/>
  <c r="BR236" i="1"/>
  <c r="BQ236" i="1"/>
  <c r="BP236" i="1"/>
  <c r="BO236" i="1"/>
  <c r="BN236" i="1"/>
  <c r="BL236" i="1"/>
  <c r="BK236" i="1"/>
  <c r="BJ236" i="1"/>
  <c r="BI236" i="1"/>
  <c r="BH236" i="1"/>
  <c r="BG236" i="1"/>
  <c r="BF236" i="1"/>
  <c r="BE236" i="1"/>
  <c r="BC236" i="1"/>
  <c r="BB236" i="1"/>
  <c r="BA236" i="1"/>
  <c r="AZ236" i="1"/>
  <c r="AY236" i="1"/>
  <c r="AW236" i="1"/>
  <c r="AV236" i="1"/>
  <c r="AU236" i="1"/>
  <c r="AT236" i="1"/>
  <c r="AS236" i="1"/>
  <c r="AR236" i="1"/>
  <c r="AQ236" i="1"/>
  <c r="AP236" i="1"/>
  <c r="AO236" i="1"/>
  <c r="AN236" i="1"/>
  <c r="AL236" i="1"/>
  <c r="AK236" i="1"/>
  <c r="AI236" i="1"/>
  <c r="AH236" i="1"/>
  <c r="AG236" i="1"/>
  <c r="AF236" i="1"/>
  <c r="AE236" i="1"/>
  <c r="AD236" i="1"/>
  <c r="AB236" i="1"/>
  <c r="AA236" i="1"/>
  <c r="Z236" i="1"/>
  <c r="Y236" i="1"/>
  <c r="W236" i="1"/>
  <c r="V236" i="1"/>
  <c r="U236" i="1"/>
  <c r="T236" i="1"/>
  <c r="S236" i="1"/>
  <c r="R236" i="1"/>
  <c r="Q236" i="1"/>
  <c r="P236" i="1"/>
  <c r="N236" i="1"/>
  <c r="M236" i="1"/>
  <c r="L236" i="1"/>
  <c r="K236" i="1"/>
  <c r="J236" i="1"/>
  <c r="I236" i="1"/>
  <c r="H236" i="1"/>
  <c r="G236" i="1"/>
  <c r="F236" i="1"/>
  <c r="E236" i="1"/>
  <c r="D236" i="1"/>
  <c r="C236" i="1"/>
  <c r="CZ240" i="1"/>
  <c r="CT240" i="1"/>
  <c r="CF240" i="1"/>
  <c r="BS240" i="1"/>
  <c r="BM240" i="1"/>
  <c r="BD240" i="1"/>
  <c r="AX240" i="1"/>
  <c r="AM240" i="1"/>
  <c r="AJ240" i="1"/>
  <c r="AC240" i="1"/>
  <c r="X240" i="1"/>
  <c r="O240" i="1"/>
  <c r="B240" i="1"/>
  <c r="B239" i="1"/>
  <c r="CZ239" i="1"/>
  <c r="CT239" i="1"/>
  <c r="CF239" i="1"/>
  <c r="BS239" i="1"/>
  <c r="BM239" i="1"/>
  <c r="BD239" i="1"/>
  <c r="AX239" i="1"/>
  <c r="AM239" i="1"/>
  <c r="AJ239" i="1"/>
  <c r="AC239" i="1"/>
  <c r="X239" i="1"/>
  <c r="O239" i="1"/>
  <c r="DO216" i="1"/>
  <c r="DF216" i="1"/>
  <c r="DE216" i="1"/>
  <c r="DD216" i="1"/>
  <c r="DC216" i="1"/>
  <c r="DB216" i="1"/>
  <c r="DA216" i="1"/>
  <c r="CY216" i="1"/>
  <c r="CX216" i="1"/>
  <c r="CW216" i="1"/>
  <c r="CV216" i="1"/>
  <c r="CU216" i="1"/>
  <c r="CS216" i="1"/>
  <c r="CR216" i="1"/>
  <c r="CQ216" i="1"/>
  <c r="CP216" i="1"/>
  <c r="CO216" i="1"/>
  <c r="CN216" i="1"/>
  <c r="CM216" i="1"/>
  <c r="CL216" i="1"/>
  <c r="CK216" i="1"/>
  <c r="CJ216" i="1"/>
  <c r="CI216" i="1"/>
  <c r="CH216" i="1"/>
  <c r="CG216" i="1"/>
  <c r="CE216" i="1"/>
  <c r="CD216" i="1"/>
  <c r="CC216" i="1"/>
  <c r="CB216" i="1"/>
  <c r="CA216" i="1"/>
  <c r="BZ216" i="1"/>
  <c r="BY216" i="1"/>
  <c r="BX216" i="1"/>
  <c r="BW216" i="1"/>
  <c r="BV216" i="1"/>
  <c r="BU216" i="1"/>
  <c r="BT216" i="1"/>
  <c r="BR216" i="1"/>
  <c r="BQ216" i="1"/>
  <c r="BP216" i="1"/>
  <c r="BO216" i="1"/>
  <c r="BN216" i="1"/>
  <c r="BL216" i="1"/>
  <c r="BK216" i="1"/>
  <c r="BJ216" i="1"/>
  <c r="BI216" i="1"/>
  <c r="BH216" i="1"/>
  <c r="BG216" i="1"/>
  <c r="BF216" i="1"/>
  <c r="BE216" i="1"/>
  <c r="BC216" i="1"/>
  <c r="BB216" i="1"/>
  <c r="BA216" i="1"/>
  <c r="AZ216" i="1"/>
  <c r="AY216" i="1"/>
  <c r="AW216" i="1"/>
  <c r="AV216" i="1"/>
  <c r="AU216" i="1"/>
  <c r="AT216" i="1"/>
  <c r="AS216" i="1"/>
  <c r="AR216" i="1"/>
  <c r="AQ216" i="1"/>
  <c r="AP216" i="1"/>
  <c r="AO216" i="1"/>
  <c r="AN216" i="1"/>
  <c r="AL216" i="1"/>
  <c r="AK216" i="1"/>
  <c r="AI216" i="1"/>
  <c r="AH216" i="1"/>
  <c r="AG216" i="1"/>
  <c r="AF216" i="1"/>
  <c r="AE216" i="1"/>
  <c r="AD216" i="1"/>
  <c r="AB216" i="1"/>
  <c r="AA216" i="1"/>
  <c r="Z216" i="1"/>
  <c r="Y216" i="1"/>
  <c r="W216" i="1"/>
  <c r="V216" i="1"/>
  <c r="U216" i="1"/>
  <c r="T216" i="1"/>
  <c r="S216" i="1"/>
  <c r="R216" i="1"/>
  <c r="Q216" i="1"/>
  <c r="P216" i="1"/>
  <c r="N216" i="1"/>
  <c r="M216" i="1"/>
  <c r="L216" i="1"/>
  <c r="K216" i="1"/>
  <c r="J216" i="1"/>
  <c r="I216" i="1"/>
  <c r="H216" i="1"/>
  <c r="G216" i="1"/>
  <c r="F216" i="1"/>
  <c r="E216" i="1"/>
  <c r="D216" i="1"/>
  <c r="C216" i="1"/>
  <c r="CZ228" i="1"/>
  <c r="CT228" i="1"/>
  <c r="CF228" i="1"/>
  <c r="BS228" i="1"/>
  <c r="BM228" i="1"/>
  <c r="BD228" i="1"/>
  <c r="AX228" i="1"/>
  <c r="AM228" i="1"/>
  <c r="AJ228" i="1"/>
  <c r="AC228" i="1"/>
  <c r="X228" i="1"/>
  <c r="O228" i="1"/>
  <c r="B228" i="1"/>
  <c r="CZ227" i="1"/>
  <c r="CT227" i="1"/>
  <c r="CF227" i="1"/>
  <c r="BS227" i="1"/>
  <c r="BM227" i="1"/>
  <c r="BD227" i="1"/>
  <c r="AX227" i="1"/>
  <c r="AM227" i="1"/>
  <c r="AJ227" i="1"/>
  <c r="AC227" i="1"/>
  <c r="X227" i="1"/>
  <c r="O227" i="1"/>
  <c r="B227" i="1"/>
  <c r="CZ226" i="1"/>
  <c r="CT226" i="1"/>
  <c r="CF226" i="1"/>
  <c r="BS226" i="1"/>
  <c r="BM226" i="1"/>
  <c r="BD226" i="1"/>
  <c r="AX226" i="1"/>
  <c r="AM226" i="1"/>
  <c r="AJ226" i="1"/>
  <c r="AC226" i="1"/>
  <c r="X226" i="1"/>
  <c r="O226" i="1"/>
  <c r="B226" i="1"/>
  <c r="CZ225" i="1"/>
  <c r="CT225" i="1"/>
  <c r="CF225" i="1"/>
  <c r="BS225" i="1"/>
  <c r="BM225" i="1"/>
  <c r="BD225" i="1"/>
  <c r="AX225" i="1"/>
  <c r="AM225" i="1"/>
  <c r="AJ225" i="1"/>
  <c r="AC225" i="1"/>
  <c r="X225" i="1"/>
  <c r="O225" i="1"/>
  <c r="B225" i="1"/>
  <c r="CZ224" i="1"/>
  <c r="CT224" i="1"/>
  <c r="CF224" i="1"/>
  <c r="BS224" i="1"/>
  <c r="BM224" i="1"/>
  <c r="BD224" i="1"/>
  <c r="AX224" i="1"/>
  <c r="AM224" i="1"/>
  <c r="AJ224" i="1"/>
  <c r="AC224" i="1"/>
  <c r="X224" i="1"/>
  <c r="O224" i="1"/>
  <c r="B224" i="1"/>
  <c r="CZ223" i="1"/>
  <c r="CT223" i="1"/>
  <c r="CF223" i="1"/>
  <c r="BS223" i="1"/>
  <c r="BM223" i="1"/>
  <c r="BD223" i="1"/>
  <c r="AX223" i="1"/>
  <c r="AM223" i="1"/>
  <c r="AJ223" i="1"/>
  <c r="AC223" i="1"/>
  <c r="X223" i="1"/>
  <c r="O223" i="1"/>
  <c r="B223" i="1"/>
  <c r="CZ222" i="1"/>
  <c r="CT222" i="1"/>
  <c r="CF222" i="1"/>
  <c r="BS222" i="1"/>
  <c r="BM222" i="1"/>
  <c r="BD222" i="1"/>
  <c r="AX222" i="1"/>
  <c r="AM222" i="1"/>
  <c r="AJ222" i="1"/>
  <c r="AC222" i="1"/>
  <c r="X222" i="1"/>
  <c r="O222" i="1"/>
  <c r="B222" i="1"/>
  <c r="CZ221" i="1"/>
  <c r="CT221" i="1"/>
  <c r="CF221" i="1"/>
  <c r="BS221" i="1"/>
  <c r="BM221" i="1"/>
  <c r="BD221" i="1"/>
  <c r="AX221" i="1"/>
  <c r="AM221" i="1"/>
  <c r="AJ221" i="1"/>
  <c r="AC221" i="1"/>
  <c r="X221" i="1"/>
  <c r="O221" i="1"/>
  <c r="B221" i="1"/>
  <c r="CZ220" i="1"/>
  <c r="CT220" i="1"/>
  <c r="CF220" i="1"/>
  <c r="BS220" i="1"/>
  <c r="BM220" i="1"/>
  <c r="BD220" i="1"/>
  <c r="AX220" i="1"/>
  <c r="AM220" i="1"/>
  <c r="AJ220" i="1"/>
  <c r="AC220" i="1"/>
  <c r="X220" i="1"/>
  <c r="O220" i="1"/>
  <c r="B220" i="1"/>
  <c r="CZ219" i="1"/>
  <c r="CT219" i="1"/>
  <c r="CF219" i="1"/>
  <c r="BS219" i="1"/>
  <c r="BM219" i="1"/>
  <c r="BD219" i="1"/>
  <c r="AX219" i="1"/>
  <c r="AM219" i="1"/>
  <c r="AJ219" i="1"/>
  <c r="AC219" i="1"/>
  <c r="X219" i="1"/>
  <c r="O219" i="1"/>
  <c r="B219" i="1"/>
  <c r="CZ218" i="1"/>
  <c r="CT218" i="1"/>
  <c r="CF218" i="1"/>
  <c r="BS218" i="1"/>
  <c r="BM218" i="1"/>
  <c r="BD218" i="1"/>
  <c r="AX218" i="1"/>
  <c r="AM218" i="1"/>
  <c r="AJ218" i="1"/>
  <c r="AC218" i="1"/>
  <c r="X218" i="1"/>
  <c r="O218" i="1"/>
  <c r="B218" i="1"/>
  <c r="DN157" i="1"/>
  <c r="DM157" i="1"/>
  <c r="DK157" i="1"/>
  <c r="DJ157" i="1"/>
  <c r="DI157" i="1"/>
  <c r="DN156" i="1"/>
  <c r="DM156" i="1"/>
  <c r="DK156" i="1"/>
  <c r="DJ156" i="1"/>
  <c r="DI156" i="1"/>
  <c r="DL149" i="1"/>
  <c r="DH149" i="1"/>
  <c r="DL153" i="1"/>
  <c r="DL152" i="1"/>
  <c r="DH153" i="1"/>
  <c r="DH152" i="1"/>
  <c r="DL148" i="1"/>
  <c r="DH148" i="1"/>
  <c r="DG149" i="1"/>
  <c r="CZ148" i="1"/>
  <c r="CT148" i="1"/>
  <c r="CF148" i="1"/>
  <c r="BS148" i="1"/>
  <c r="BM148" i="1"/>
  <c r="B148" i="1"/>
  <c r="CZ152" i="1"/>
  <c r="CT152" i="1"/>
  <c r="CF152" i="1"/>
  <c r="BS152" i="1"/>
  <c r="BM152" i="1"/>
  <c r="BD152" i="1"/>
  <c r="BD148" i="1"/>
  <c r="AX152" i="1"/>
  <c r="AX148" i="1"/>
  <c r="AM152" i="1"/>
  <c r="AM148" i="1"/>
  <c r="AJ152" i="1"/>
  <c r="AJ148" i="1"/>
  <c r="AC152" i="1"/>
  <c r="AC148" i="1"/>
  <c r="X148" i="1"/>
  <c r="X152" i="1"/>
  <c r="O148" i="1"/>
  <c r="O152" i="1"/>
  <c r="B152" i="1"/>
  <c r="BM153" i="1"/>
  <c r="BM157" i="1" s="1"/>
  <c r="CZ153" i="1"/>
  <c r="CZ157" i="1" s="1"/>
  <c r="AX153" i="1"/>
  <c r="AX157" i="1" s="1"/>
  <c r="CT153" i="1"/>
  <c r="CT157" i="1" s="1"/>
  <c r="BS153" i="1"/>
  <c r="BS157" i="1" s="1"/>
  <c r="B153" i="1"/>
  <c r="B157" i="1" s="1"/>
  <c r="BD153" i="1"/>
  <c r="BD157" i="1" s="1"/>
  <c r="AJ153" i="1"/>
  <c r="AJ157" i="1" s="1"/>
  <c r="X153" i="1"/>
  <c r="X157" i="1" s="1"/>
  <c r="AM153" i="1"/>
  <c r="AM157" i="1" s="1"/>
  <c r="O153" i="1"/>
  <c r="O157" i="1" s="1"/>
  <c r="AC153" i="1"/>
  <c r="AC157" i="1" s="1"/>
  <c r="CF153" i="1"/>
  <c r="CF157" i="1" s="1"/>
  <c r="DF156" i="1"/>
  <c r="DE156" i="1"/>
  <c r="DD156" i="1"/>
  <c r="DC156" i="1"/>
  <c r="DB156" i="1"/>
  <c r="DA156" i="1"/>
  <c r="CY156" i="1"/>
  <c r="CX156" i="1"/>
  <c r="CW156" i="1"/>
  <c r="CV156" i="1"/>
  <c r="CU156" i="1"/>
  <c r="CS156" i="1"/>
  <c r="CR156" i="1"/>
  <c r="CQ156" i="1"/>
  <c r="CP156" i="1"/>
  <c r="CO156" i="1"/>
  <c r="CN156" i="1"/>
  <c r="CM156" i="1"/>
  <c r="CL156" i="1"/>
  <c r="CK156" i="1"/>
  <c r="CJ156" i="1"/>
  <c r="CI156" i="1"/>
  <c r="CH156" i="1"/>
  <c r="CG156" i="1"/>
  <c r="CE156" i="1"/>
  <c r="CD156" i="1"/>
  <c r="CC156" i="1"/>
  <c r="CB156" i="1"/>
  <c r="CA156" i="1"/>
  <c r="BZ156" i="1"/>
  <c r="BY156" i="1"/>
  <c r="BX156" i="1"/>
  <c r="BW156" i="1"/>
  <c r="BV156" i="1"/>
  <c r="BU156" i="1"/>
  <c r="BT156" i="1"/>
  <c r="BR156" i="1"/>
  <c r="BQ156" i="1"/>
  <c r="BP156" i="1"/>
  <c r="BO156" i="1"/>
  <c r="BN156" i="1"/>
  <c r="BL156" i="1"/>
  <c r="BK156" i="1"/>
  <c r="BJ156" i="1"/>
  <c r="BI156" i="1"/>
  <c r="BH156" i="1"/>
  <c r="BG156" i="1"/>
  <c r="BF156" i="1"/>
  <c r="BE156" i="1"/>
  <c r="BC156" i="1"/>
  <c r="BB156" i="1"/>
  <c r="BA156" i="1"/>
  <c r="AZ156" i="1"/>
  <c r="AY156" i="1"/>
  <c r="AW156" i="1"/>
  <c r="AV156" i="1"/>
  <c r="AU156" i="1"/>
  <c r="AT156" i="1"/>
  <c r="AS156" i="1"/>
  <c r="AR156" i="1"/>
  <c r="AQ156" i="1"/>
  <c r="AP156" i="1"/>
  <c r="AO156" i="1"/>
  <c r="AN156" i="1"/>
  <c r="AL156" i="1"/>
  <c r="AK156" i="1"/>
  <c r="AI156" i="1"/>
  <c r="AH156" i="1"/>
  <c r="AG156" i="1"/>
  <c r="AF156" i="1"/>
  <c r="AE156" i="1"/>
  <c r="AD156" i="1"/>
  <c r="AB156" i="1"/>
  <c r="AA156" i="1"/>
  <c r="Z156" i="1"/>
  <c r="Y156" i="1"/>
  <c r="W156" i="1"/>
  <c r="V156" i="1"/>
  <c r="U156" i="1"/>
  <c r="T156" i="1"/>
  <c r="S156" i="1"/>
  <c r="R156" i="1"/>
  <c r="Q156" i="1"/>
  <c r="P156" i="1"/>
  <c r="N156" i="1"/>
  <c r="M156" i="1"/>
  <c r="L156" i="1"/>
  <c r="K156" i="1"/>
  <c r="J156" i="1"/>
  <c r="I156" i="1"/>
  <c r="H156" i="1"/>
  <c r="G156" i="1"/>
  <c r="F156" i="1"/>
  <c r="E156" i="1"/>
  <c r="D156" i="1"/>
  <c r="C156" i="1"/>
  <c r="DF157" i="1"/>
  <c r="DE157" i="1"/>
  <c r="DD157" i="1"/>
  <c r="DC157" i="1"/>
  <c r="DB157" i="1"/>
  <c r="DA157" i="1"/>
  <c r="CY157" i="1"/>
  <c r="CX157" i="1"/>
  <c r="CW157" i="1"/>
  <c r="CV157" i="1"/>
  <c r="CU157" i="1"/>
  <c r="CS157" i="1"/>
  <c r="CR157" i="1"/>
  <c r="CQ157" i="1"/>
  <c r="CP157" i="1"/>
  <c r="CO157" i="1"/>
  <c r="CN157" i="1"/>
  <c r="CM157" i="1"/>
  <c r="CL157" i="1"/>
  <c r="CK157" i="1"/>
  <c r="CJ157" i="1"/>
  <c r="CI157" i="1"/>
  <c r="CH157" i="1"/>
  <c r="CG157" i="1"/>
  <c r="CE157" i="1"/>
  <c r="CD157" i="1"/>
  <c r="CC157" i="1"/>
  <c r="CB157" i="1"/>
  <c r="CA157" i="1"/>
  <c r="BZ157" i="1"/>
  <c r="BY157" i="1"/>
  <c r="BX157" i="1"/>
  <c r="BW157" i="1"/>
  <c r="BV157" i="1"/>
  <c r="BU157" i="1"/>
  <c r="BT157" i="1"/>
  <c r="BR157" i="1"/>
  <c r="BQ157" i="1"/>
  <c r="BP157" i="1"/>
  <c r="BO157" i="1"/>
  <c r="BN157" i="1"/>
  <c r="BL157" i="1"/>
  <c r="BK157" i="1"/>
  <c r="BJ157" i="1"/>
  <c r="BI157" i="1"/>
  <c r="BH157" i="1"/>
  <c r="BG157" i="1"/>
  <c r="BF157" i="1"/>
  <c r="BE157" i="1"/>
  <c r="BC157" i="1"/>
  <c r="BB157" i="1"/>
  <c r="BA157" i="1"/>
  <c r="AZ157" i="1"/>
  <c r="AY157" i="1"/>
  <c r="AW157" i="1"/>
  <c r="AV157" i="1"/>
  <c r="AU157" i="1"/>
  <c r="AT157" i="1"/>
  <c r="AS157" i="1"/>
  <c r="AR157" i="1"/>
  <c r="AQ157" i="1"/>
  <c r="AP157" i="1"/>
  <c r="AO157" i="1"/>
  <c r="AN157" i="1"/>
  <c r="AL157" i="1"/>
  <c r="AK157" i="1"/>
  <c r="AI157" i="1"/>
  <c r="AH157" i="1"/>
  <c r="AG157" i="1"/>
  <c r="AF157" i="1"/>
  <c r="AE157" i="1"/>
  <c r="AD157" i="1"/>
  <c r="AB157" i="1"/>
  <c r="AA157" i="1"/>
  <c r="Z157" i="1"/>
  <c r="Y157" i="1"/>
  <c r="W157" i="1"/>
  <c r="V157" i="1"/>
  <c r="U157" i="1"/>
  <c r="T157" i="1"/>
  <c r="S157" i="1"/>
  <c r="R157" i="1"/>
  <c r="Q157" i="1"/>
  <c r="P157" i="1"/>
  <c r="N157" i="1"/>
  <c r="M157" i="1"/>
  <c r="L157" i="1"/>
  <c r="K157" i="1"/>
  <c r="J157" i="1"/>
  <c r="I157" i="1"/>
  <c r="H157" i="1"/>
  <c r="G157" i="1"/>
  <c r="F157" i="1"/>
  <c r="E157" i="1"/>
  <c r="D157" i="1"/>
  <c r="C157" i="1"/>
  <c r="DN155" i="1"/>
  <c r="DM155" i="1"/>
  <c r="DK155" i="1"/>
  <c r="DJ155" i="1"/>
  <c r="DI155" i="1"/>
  <c r="DF155" i="1"/>
  <c r="DE155" i="1"/>
  <c r="DD155" i="1"/>
  <c r="DC155" i="1"/>
  <c r="DB155" i="1"/>
  <c r="DA155" i="1"/>
  <c r="CY155" i="1"/>
  <c r="CX155" i="1"/>
  <c r="CW155" i="1"/>
  <c r="CV155" i="1"/>
  <c r="CU155" i="1"/>
  <c r="CS155" i="1"/>
  <c r="CR155" i="1"/>
  <c r="CQ155" i="1"/>
  <c r="CP155" i="1"/>
  <c r="CO155" i="1"/>
  <c r="CN155" i="1"/>
  <c r="CM155" i="1"/>
  <c r="CL155" i="1"/>
  <c r="CK155" i="1"/>
  <c r="CJ155" i="1"/>
  <c r="CI155" i="1"/>
  <c r="CH155" i="1"/>
  <c r="CG155" i="1"/>
  <c r="CE155" i="1"/>
  <c r="CD155" i="1"/>
  <c r="CC155" i="1"/>
  <c r="CB155" i="1"/>
  <c r="CA155" i="1"/>
  <c r="BZ155" i="1"/>
  <c r="BY155" i="1"/>
  <c r="BX155" i="1"/>
  <c r="BW155" i="1"/>
  <c r="BV155" i="1"/>
  <c r="BU155" i="1"/>
  <c r="BT155" i="1"/>
  <c r="BR155" i="1"/>
  <c r="BQ155" i="1"/>
  <c r="BP155" i="1"/>
  <c r="BO155" i="1"/>
  <c r="BN155" i="1"/>
  <c r="BL155" i="1"/>
  <c r="BK155" i="1"/>
  <c r="BJ155" i="1"/>
  <c r="BI155" i="1"/>
  <c r="BH155" i="1"/>
  <c r="BG155" i="1"/>
  <c r="BF155" i="1"/>
  <c r="BE155" i="1"/>
  <c r="BC155" i="1"/>
  <c r="BB155" i="1"/>
  <c r="BA155" i="1"/>
  <c r="AZ155" i="1"/>
  <c r="AY155" i="1"/>
  <c r="AW155" i="1"/>
  <c r="AV155" i="1"/>
  <c r="AU155" i="1"/>
  <c r="AT155" i="1"/>
  <c r="AS155" i="1"/>
  <c r="AR155" i="1"/>
  <c r="AQ155" i="1"/>
  <c r="AP155" i="1"/>
  <c r="AO155" i="1"/>
  <c r="AN155" i="1"/>
  <c r="AL155" i="1"/>
  <c r="AK155" i="1"/>
  <c r="AI155" i="1"/>
  <c r="AH155" i="1"/>
  <c r="AG155" i="1"/>
  <c r="AF155" i="1"/>
  <c r="AE155" i="1"/>
  <c r="AD155" i="1"/>
  <c r="AB155" i="1"/>
  <c r="AA155" i="1"/>
  <c r="Z155" i="1"/>
  <c r="Y155" i="1"/>
  <c r="W155" i="1"/>
  <c r="V155" i="1"/>
  <c r="U155" i="1"/>
  <c r="T155" i="1"/>
  <c r="S155" i="1"/>
  <c r="R155" i="1"/>
  <c r="Q155" i="1"/>
  <c r="P155" i="1"/>
  <c r="N155" i="1"/>
  <c r="M155" i="1"/>
  <c r="L155" i="1"/>
  <c r="K155" i="1"/>
  <c r="J155" i="1"/>
  <c r="I155" i="1"/>
  <c r="H155" i="1"/>
  <c r="G155" i="1"/>
  <c r="F155" i="1"/>
  <c r="E155" i="1"/>
  <c r="D155" i="1"/>
  <c r="C155" i="1"/>
  <c r="DL151" i="1"/>
  <c r="DH151" i="1"/>
  <c r="CZ151" i="1"/>
  <c r="CT151" i="1"/>
  <c r="CF151" i="1"/>
  <c r="BS151" i="1"/>
  <c r="BM151" i="1"/>
  <c r="BD151" i="1"/>
  <c r="AX151" i="1"/>
  <c r="AM151" i="1"/>
  <c r="AJ151" i="1"/>
  <c r="AC151" i="1"/>
  <c r="X151" i="1"/>
  <c r="O151" i="1"/>
  <c r="B151" i="1"/>
  <c r="DL147" i="1"/>
  <c r="DH147" i="1"/>
  <c r="CZ147" i="1"/>
  <c r="CT147" i="1"/>
  <c r="CF147" i="1"/>
  <c r="BS147" i="1"/>
  <c r="BM147" i="1"/>
  <c r="BD147" i="1"/>
  <c r="AX147" i="1"/>
  <c r="AM147" i="1"/>
  <c r="AJ147" i="1"/>
  <c r="AC147" i="1"/>
  <c r="X147" i="1"/>
  <c r="O147" i="1"/>
  <c r="B147" i="1"/>
  <c r="DL547" i="1"/>
  <c r="DH547" i="1"/>
  <c r="CZ547" i="1"/>
  <c r="CT547" i="1"/>
  <c r="CF547" i="1"/>
  <c r="BS547" i="1"/>
  <c r="BM547" i="1"/>
  <c r="BD547" i="1"/>
  <c r="AX547" i="1"/>
  <c r="AM547" i="1"/>
  <c r="AJ547" i="1"/>
  <c r="AC547" i="1"/>
  <c r="X547" i="1"/>
  <c r="O547" i="1"/>
  <c r="B547" i="1"/>
  <c r="DL546" i="1"/>
  <c r="DH546" i="1"/>
  <c r="CZ546" i="1"/>
  <c r="CT546" i="1"/>
  <c r="CF546" i="1"/>
  <c r="BS546" i="1"/>
  <c r="BM546" i="1"/>
  <c r="BD546" i="1"/>
  <c r="AM546" i="1"/>
  <c r="AJ546" i="1"/>
  <c r="AC546" i="1"/>
  <c r="X546" i="1"/>
  <c r="O546" i="1"/>
  <c r="B546" i="1"/>
  <c r="DL545" i="1"/>
  <c r="DH545" i="1"/>
  <c r="CZ545" i="1"/>
  <c r="CT545" i="1"/>
  <c r="CF545" i="1"/>
  <c r="BS545" i="1"/>
  <c r="BM545" i="1"/>
  <c r="BD545" i="1"/>
  <c r="AX545" i="1"/>
  <c r="AM545" i="1"/>
  <c r="AJ545" i="1"/>
  <c r="AC545" i="1"/>
  <c r="X545" i="1"/>
  <c r="O545" i="1"/>
  <c r="B545" i="1"/>
  <c r="DL544" i="1"/>
  <c r="DH544" i="1"/>
  <c r="CZ544" i="1"/>
  <c r="CT544" i="1"/>
  <c r="CF544" i="1"/>
  <c r="BS544" i="1"/>
  <c r="BM544" i="1"/>
  <c r="BD544" i="1"/>
  <c r="AX544" i="1"/>
  <c r="AM544" i="1"/>
  <c r="AJ544" i="1"/>
  <c r="AC544" i="1"/>
  <c r="X544" i="1"/>
  <c r="O544" i="1"/>
  <c r="B544" i="1"/>
  <c r="DL543" i="1"/>
  <c r="DH543" i="1"/>
  <c r="CZ543" i="1"/>
  <c r="CT543" i="1"/>
  <c r="CF543" i="1"/>
  <c r="BS543" i="1"/>
  <c r="BM543" i="1"/>
  <c r="BD543" i="1"/>
  <c r="AX543" i="1"/>
  <c r="AM543" i="1"/>
  <c r="AJ543" i="1"/>
  <c r="AC543" i="1"/>
  <c r="X543" i="1"/>
  <c r="O543" i="1"/>
  <c r="B543" i="1"/>
  <c r="DL542" i="1"/>
  <c r="DH542" i="1"/>
  <c r="CZ542" i="1"/>
  <c r="CT542" i="1"/>
  <c r="CF542" i="1"/>
  <c r="BS542" i="1"/>
  <c r="BM542" i="1"/>
  <c r="BD542" i="1"/>
  <c r="AX542" i="1"/>
  <c r="AM542" i="1"/>
  <c r="AJ542" i="1"/>
  <c r="AC542" i="1"/>
  <c r="X542" i="1"/>
  <c r="O542" i="1"/>
  <c r="B542" i="1"/>
  <c r="DL522" i="1"/>
  <c r="DH522" i="1"/>
  <c r="CZ522" i="1"/>
  <c r="CT522" i="1"/>
  <c r="CF522" i="1"/>
  <c r="BS522" i="1"/>
  <c r="BM522" i="1"/>
  <c r="BD522" i="1"/>
  <c r="AX522" i="1"/>
  <c r="AM522" i="1"/>
  <c r="AJ522" i="1"/>
  <c r="AC522" i="1"/>
  <c r="X522" i="1"/>
  <c r="O522" i="1"/>
  <c r="B522" i="1"/>
  <c r="DL521" i="1"/>
  <c r="DH521" i="1"/>
  <c r="CZ521" i="1"/>
  <c r="CT521" i="1"/>
  <c r="CF521" i="1"/>
  <c r="BS521" i="1"/>
  <c r="BM521" i="1"/>
  <c r="BD521" i="1"/>
  <c r="AX521" i="1"/>
  <c r="AM521" i="1"/>
  <c r="AJ521" i="1"/>
  <c r="AC521" i="1"/>
  <c r="X521" i="1"/>
  <c r="O521" i="1"/>
  <c r="B521" i="1"/>
  <c r="DL528" i="1"/>
  <c r="DH528" i="1"/>
  <c r="CZ528" i="1"/>
  <c r="CT528" i="1"/>
  <c r="CF528" i="1"/>
  <c r="BS528" i="1"/>
  <c r="BM528" i="1"/>
  <c r="BD528" i="1"/>
  <c r="AX528" i="1"/>
  <c r="AM528" i="1"/>
  <c r="AJ528" i="1"/>
  <c r="AC528" i="1"/>
  <c r="X528" i="1"/>
  <c r="O528" i="1"/>
  <c r="B528" i="1"/>
  <c r="DL527" i="1"/>
  <c r="DH527" i="1"/>
  <c r="CZ527" i="1"/>
  <c r="CT527" i="1"/>
  <c r="CF527" i="1"/>
  <c r="BS527" i="1"/>
  <c r="BM527" i="1"/>
  <c r="BD527" i="1"/>
  <c r="AX527" i="1"/>
  <c r="AM527" i="1"/>
  <c r="AJ527" i="1"/>
  <c r="AC527" i="1"/>
  <c r="X527" i="1"/>
  <c r="O527" i="1"/>
  <c r="B527" i="1"/>
  <c r="DL525" i="1"/>
  <c r="DH525" i="1"/>
  <c r="CZ525" i="1"/>
  <c r="CT525" i="1"/>
  <c r="CF525" i="1"/>
  <c r="BS525" i="1"/>
  <c r="BM525" i="1"/>
  <c r="BD525" i="1"/>
  <c r="AX525" i="1"/>
  <c r="AM525" i="1"/>
  <c r="AJ525" i="1"/>
  <c r="AC525" i="1"/>
  <c r="X525" i="1"/>
  <c r="O525" i="1"/>
  <c r="B525" i="1"/>
  <c r="DL524" i="1"/>
  <c r="DH524" i="1"/>
  <c r="CZ524" i="1"/>
  <c r="CT524" i="1"/>
  <c r="CF524" i="1"/>
  <c r="BS524" i="1"/>
  <c r="BM524" i="1"/>
  <c r="BD524" i="1"/>
  <c r="AX524" i="1"/>
  <c r="AM524" i="1"/>
  <c r="AJ524" i="1"/>
  <c r="AC524" i="1"/>
  <c r="X524" i="1"/>
  <c r="O524" i="1"/>
  <c r="B524" i="1"/>
  <c r="DL519" i="1"/>
  <c r="DH519" i="1"/>
  <c r="CZ519" i="1"/>
  <c r="CT519" i="1"/>
  <c r="CF519" i="1"/>
  <c r="BS519" i="1"/>
  <c r="BM519" i="1"/>
  <c r="BD519" i="1"/>
  <c r="AX519" i="1"/>
  <c r="AM519" i="1"/>
  <c r="AJ519" i="1"/>
  <c r="AC519" i="1"/>
  <c r="X519" i="1"/>
  <c r="O519" i="1"/>
  <c r="B519" i="1"/>
  <c r="DL518" i="1"/>
  <c r="DH518" i="1"/>
  <c r="CZ518" i="1"/>
  <c r="CT518" i="1"/>
  <c r="CF518" i="1"/>
  <c r="BS518" i="1"/>
  <c r="BM518" i="1"/>
  <c r="BD518" i="1"/>
  <c r="AX518" i="1"/>
  <c r="AM518" i="1"/>
  <c r="AJ518" i="1"/>
  <c r="AC518" i="1"/>
  <c r="X518" i="1"/>
  <c r="O518" i="1"/>
  <c r="B518" i="1"/>
  <c r="DL517" i="1"/>
  <c r="DH517" i="1"/>
  <c r="CZ517" i="1"/>
  <c r="CT517" i="1"/>
  <c r="CF517" i="1"/>
  <c r="BS517" i="1"/>
  <c r="BM517" i="1"/>
  <c r="BD517" i="1"/>
  <c r="AX517" i="1"/>
  <c r="AM517" i="1"/>
  <c r="AJ517" i="1"/>
  <c r="AC517" i="1"/>
  <c r="X517" i="1"/>
  <c r="O517" i="1"/>
  <c r="B517" i="1"/>
  <c r="DL516" i="1"/>
  <c r="DH516" i="1"/>
  <c r="CZ516" i="1"/>
  <c r="CT516" i="1"/>
  <c r="CF516" i="1"/>
  <c r="BS516" i="1"/>
  <c r="BM516" i="1"/>
  <c r="BD516" i="1"/>
  <c r="AX516" i="1"/>
  <c r="AM516" i="1"/>
  <c r="AJ516" i="1"/>
  <c r="AC516" i="1"/>
  <c r="X516" i="1"/>
  <c r="O516" i="1"/>
  <c r="B516" i="1"/>
  <c r="DL514" i="1"/>
  <c r="DH514" i="1"/>
  <c r="CZ514" i="1"/>
  <c r="CT514" i="1"/>
  <c r="CF514" i="1"/>
  <c r="BS514" i="1"/>
  <c r="BM514" i="1"/>
  <c r="BD514" i="1"/>
  <c r="AX514" i="1"/>
  <c r="AM514" i="1"/>
  <c r="AJ514" i="1"/>
  <c r="AC514" i="1"/>
  <c r="X514" i="1"/>
  <c r="O514" i="1"/>
  <c r="B514" i="1"/>
  <c r="DL513" i="1"/>
  <c r="DH513" i="1"/>
  <c r="CZ513" i="1"/>
  <c r="CT513" i="1"/>
  <c r="CF513" i="1"/>
  <c r="BS513" i="1"/>
  <c r="BM513" i="1"/>
  <c r="BD513" i="1"/>
  <c r="AX513" i="1"/>
  <c r="AM513" i="1"/>
  <c r="AJ513" i="1"/>
  <c r="AC513" i="1"/>
  <c r="B513" i="1"/>
  <c r="O513" i="1"/>
  <c r="X513" i="1"/>
  <c r="DL512" i="1"/>
  <c r="DH512" i="1"/>
  <c r="CZ512" i="1"/>
  <c r="CT512" i="1"/>
  <c r="CF512" i="1"/>
  <c r="BS512" i="1"/>
  <c r="BM512" i="1"/>
  <c r="BD512" i="1"/>
  <c r="AX512" i="1"/>
  <c r="AM512" i="1"/>
  <c r="AJ512" i="1"/>
  <c r="AC512" i="1"/>
  <c r="X512" i="1"/>
  <c r="O512" i="1"/>
  <c r="B512" i="1"/>
  <c r="DL511" i="1"/>
  <c r="DH511" i="1"/>
  <c r="CZ511" i="1"/>
  <c r="CT511" i="1"/>
  <c r="CF511" i="1"/>
  <c r="BS511" i="1"/>
  <c r="BM511" i="1"/>
  <c r="BD511" i="1"/>
  <c r="AX511" i="1"/>
  <c r="AM511" i="1"/>
  <c r="AJ511" i="1"/>
  <c r="AC511" i="1"/>
  <c r="X511" i="1"/>
  <c r="O511" i="1"/>
  <c r="B511" i="1"/>
  <c r="DL509" i="1"/>
  <c r="DH509" i="1"/>
  <c r="CZ509" i="1"/>
  <c r="CT509" i="1"/>
  <c r="CF509" i="1"/>
  <c r="BS509" i="1"/>
  <c r="BM509" i="1"/>
  <c r="BD509" i="1"/>
  <c r="AX509" i="1"/>
  <c r="AM509" i="1"/>
  <c r="AJ509" i="1"/>
  <c r="AC509" i="1"/>
  <c r="X509" i="1"/>
  <c r="O509" i="1"/>
  <c r="B509" i="1"/>
  <c r="DL508" i="1"/>
  <c r="DH508" i="1"/>
  <c r="CZ508" i="1"/>
  <c r="CT508" i="1"/>
  <c r="CF508" i="1"/>
  <c r="BS508" i="1"/>
  <c r="BM508" i="1"/>
  <c r="BD508" i="1"/>
  <c r="AX508" i="1"/>
  <c r="AM508" i="1"/>
  <c r="AJ508" i="1"/>
  <c r="AC508" i="1"/>
  <c r="X508" i="1"/>
  <c r="O508" i="1"/>
  <c r="B508" i="1"/>
  <c r="DL507" i="1"/>
  <c r="DH507" i="1"/>
  <c r="CZ507" i="1"/>
  <c r="CT507" i="1"/>
  <c r="CF507" i="1"/>
  <c r="BS507" i="1"/>
  <c r="BM507" i="1"/>
  <c r="BD507" i="1"/>
  <c r="AX507" i="1"/>
  <c r="AM507" i="1"/>
  <c r="AJ507" i="1"/>
  <c r="AC507" i="1"/>
  <c r="X507" i="1"/>
  <c r="O507" i="1"/>
  <c r="B507" i="1"/>
  <c r="DL506" i="1"/>
  <c r="DH506" i="1"/>
  <c r="CZ506" i="1"/>
  <c r="CT506" i="1"/>
  <c r="CF506" i="1"/>
  <c r="BS506" i="1"/>
  <c r="BM506" i="1"/>
  <c r="BD506" i="1"/>
  <c r="AX506" i="1"/>
  <c r="AM506" i="1"/>
  <c r="AJ506" i="1"/>
  <c r="AC506" i="1"/>
  <c r="X506" i="1"/>
  <c r="O506" i="1"/>
  <c r="B506" i="1"/>
  <c r="DL504" i="1"/>
  <c r="DH504" i="1"/>
  <c r="CZ504" i="1"/>
  <c r="CT504" i="1"/>
  <c r="CF504" i="1"/>
  <c r="BS504" i="1"/>
  <c r="BM504" i="1"/>
  <c r="BD504" i="1"/>
  <c r="AX504" i="1"/>
  <c r="AM504" i="1"/>
  <c r="AJ504" i="1"/>
  <c r="AC504" i="1"/>
  <c r="X504" i="1"/>
  <c r="O504" i="1"/>
  <c r="B504" i="1"/>
  <c r="DL503" i="1"/>
  <c r="DH503" i="1"/>
  <c r="CZ503" i="1"/>
  <c r="CT503" i="1"/>
  <c r="CF503" i="1"/>
  <c r="BS503" i="1"/>
  <c r="BM503" i="1"/>
  <c r="BD503" i="1"/>
  <c r="AX503" i="1"/>
  <c r="AM503" i="1"/>
  <c r="AJ503" i="1"/>
  <c r="AC503" i="1"/>
  <c r="X503" i="1"/>
  <c r="O503" i="1"/>
  <c r="B503" i="1"/>
  <c r="DL502" i="1"/>
  <c r="DH502" i="1"/>
  <c r="CZ502" i="1"/>
  <c r="CT502" i="1"/>
  <c r="CF502" i="1"/>
  <c r="BS502" i="1"/>
  <c r="BM502" i="1"/>
  <c r="BD502" i="1"/>
  <c r="AX502" i="1"/>
  <c r="AM502" i="1"/>
  <c r="AJ502" i="1"/>
  <c r="AC502" i="1"/>
  <c r="X502" i="1"/>
  <c r="O502" i="1"/>
  <c r="B502" i="1"/>
  <c r="DL501" i="1"/>
  <c r="DH501" i="1"/>
  <c r="CZ501" i="1"/>
  <c r="CT501" i="1"/>
  <c r="CF501" i="1"/>
  <c r="BS501" i="1"/>
  <c r="BM501" i="1"/>
  <c r="BD501" i="1"/>
  <c r="AX501" i="1"/>
  <c r="AM501" i="1"/>
  <c r="AJ501" i="1"/>
  <c r="AC501" i="1"/>
  <c r="X501" i="1"/>
  <c r="O501" i="1"/>
  <c r="B501" i="1"/>
  <c r="DL499" i="1"/>
  <c r="DH499" i="1"/>
  <c r="CZ499" i="1"/>
  <c r="CT499" i="1"/>
  <c r="CF499" i="1"/>
  <c r="BS499" i="1"/>
  <c r="BM499" i="1"/>
  <c r="BD499" i="1"/>
  <c r="AX499" i="1"/>
  <c r="AM499" i="1"/>
  <c r="AJ499" i="1"/>
  <c r="AC499" i="1"/>
  <c r="X499" i="1"/>
  <c r="O499" i="1"/>
  <c r="B499" i="1"/>
  <c r="DL498" i="1"/>
  <c r="DH498" i="1"/>
  <c r="CZ498" i="1"/>
  <c r="CT498" i="1"/>
  <c r="CF498" i="1"/>
  <c r="BS498" i="1"/>
  <c r="BM498" i="1"/>
  <c r="BD498" i="1"/>
  <c r="AX498" i="1"/>
  <c r="AM498" i="1"/>
  <c r="AJ498" i="1"/>
  <c r="AC498" i="1"/>
  <c r="X498" i="1"/>
  <c r="O498" i="1"/>
  <c r="B498" i="1"/>
  <c r="DL497" i="1"/>
  <c r="DH497" i="1"/>
  <c r="CZ497" i="1"/>
  <c r="CT497" i="1"/>
  <c r="CF497" i="1"/>
  <c r="BS497" i="1"/>
  <c r="BM497" i="1"/>
  <c r="BD497" i="1"/>
  <c r="AX497" i="1"/>
  <c r="AM497" i="1"/>
  <c r="AJ497" i="1"/>
  <c r="AC497" i="1"/>
  <c r="X497" i="1"/>
  <c r="O497" i="1"/>
  <c r="B497" i="1"/>
  <c r="DL496" i="1"/>
  <c r="DH496" i="1"/>
  <c r="CZ496" i="1"/>
  <c r="CT496" i="1"/>
  <c r="CF496" i="1"/>
  <c r="BS496" i="1"/>
  <c r="BM496" i="1"/>
  <c r="BD496" i="1"/>
  <c r="AX496" i="1"/>
  <c r="AM496" i="1"/>
  <c r="AJ496" i="1"/>
  <c r="AC496" i="1"/>
  <c r="X496" i="1"/>
  <c r="O496" i="1"/>
  <c r="B496" i="1"/>
  <c r="DL494" i="1"/>
  <c r="DH494" i="1"/>
  <c r="CZ494" i="1"/>
  <c r="CT494" i="1"/>
  <c r="CF494" i="1"/>
  <c r="BS494" i="1"/>
  <c r="BM494" i="1"/>
  <c r="BD494" i="1"/>
  <c r="AX494" i="1"/>
  <c r="AM494" i="1"/>
  <c r="AJ494" i="1"/>
  <c r="AC494" i="1"/>
  <c r="X494" i="1"/>
  <c r="O494" i="1"/>
  <c r="B494" i="1"/>
  <c r="DL493" i="1"/>
  <c r="DH493" i="1"/>
  <c r="CZ493" i="1"/>
  <c r="CT493" i="1"/>
  <c r="CF493" i="1"/>
  <c r="BS493" i="1"/>
  <c r="BM493" i="1"/>
  <c r="BD493" i="1"/>
  <c r="AX493" i="1"/>
  <c r="AM493" i="1"/>
  <c r="AJ493" i="1"/>
  <c r="AC493" i="1"/>
  <c r="X493" i="1"/>
  <c r="O493" i="1"/>
  <c r="B493" i="1"/>
  <c r="DL492" i="1"/>
  <c r="DH492" i="1"/>
  <c r="CZ492" i="1"/>
  <c r="CT492" i="1"/>
  <c r="CF492" i="1"/>
  <c r="BS492" i="1"/>
  <c r="BM492" i="1"/>
  <c r="BD492" i="1"/>
  <c r="AX492" i="1"/>
  <c r="AM492" i="1"/>
  <c r="AJ492" i="1"/>
  <c r="AC492" i="1"/>
  <c r="X492" i="1"/>
  <c r="O492" i="1"/>
  <c r="B492" i="1"/>
  <c r="DL491" i="1"/>
  <c r="DH491" i="1"/>
  <c r="CZ491" i="1"/>
  <c r="CT491" i="1"/>
  <c r="CF491" i="1"/>
  <c r="BS491" i="1"/>
  <c r="BM491" i="1"/>
  <c r="BD491" i="1"/>
  <c r="AX491" i="1"/>
  <c r="AM491" i="1"/>
  <c r="AJ491" i="1"/>
  <c r="AC491" i="1"/>
  <c r="X491" i="1"/>
  <c r="O491" i="1"/>
  <c r="B491" i="1"/>
  <c r="DL489" i="1"/>
  <c r="DH489" i="1"/>
  <c r="CZ489" i="1"/>
  <c r="CT489" i="1"/>
  <c r="CF489" i="1"/>
  <c r="BS489" i="1"/>
  <c r="BM489" i="1"/>
  <c r="BD489" i="1"/>
  <c r="AX489" i="1"/>
  <c r="AM489" i="1"/>
  <c r="AJ489" i="1"/>
  <c r="AC489" i="1"/>
  <c r="X489" i="1"/>
  <c r="O489" i="1"/>
  <c r="B489" i="1"/>
  <c r="DL488" i="1"/>
  <c r="DH488" i="1"/>
  <c r="CZ488" i="1"/>
  <c r="CT488" i="1"/>
  <c r="CF488" i="1"/>
  <c r="BS488" i="1"/>
  <c r="BM488" i="1"/>
  <c r="BD488" i="1"/>
  <c r="AX488" i="1"/>
  <c r="AM488" i="1"/>
  <c r="AJ488" i="1"/>
  <c r="AC488" i="1"/>
  <c r="X488" i="1"/>
  <c r="O488" i="1"/>
  <c r="B488" i="1"/>
  <c r="DL487" i="1"/>
  <c r="DH487" i="1"/>
  <c r="CZ487" i="1"/>
  <c r="CT487" i="1"/>
  <c r="CF487" i="1"/>
  <c r="BS487" i="1"/>
  <c r="BM487" i="1"/>
  <c r="BD487" i="1"/>
  <c r="AX487" i="1"/>
  <c r="AM487" i="1"/>
  <c r="AJ487" i="1"/>
  <c r="AC487" i="1"/>
  <c r="X487" i="1"/>
  <c r="O487" i="1"/>
  <c r="B487" i="1"/>
  <c r="DL486" i="1"/>
  <c r="DH486" i="1"/>
  <c r="CZ486" i="1"/>
  <c r="CT486" i="1"/>
  <c r="CF486" i="1"/>
  <c r="BS486" i="1"/>
  <c r="BM486" i="1"/>
  <c r="BD486" i="1"/>
  <c r="AX486" i="1"/>
  <c r="AM486" i="1"/>
  <c r="AJ486" i="1"/>
  <c r="AC486" i="1"/>
  <c r="X486" i="1"/>
  <c r="O486" i="1"/>
  <c r="B486" i="1"/>
  <c r="B471" i="1"/>
  <c r="O471" i="1"/>
  <c r="X471" i="1"/>
  <c r="AC471" i="1"/>
  <c r="AJ471" i="1"/>
  <c r="AM471" i="1"/>
  <c r="AX471" i="1"/>
  <c r="BD471" i="1"/>
  <c r="BM471" i="1"/>
  <c r="BS471" i="1"/>
  <c r="CF471" i="1"/>
  <c r="CT471" i="1"/>
  <c r="CZ471" i="1"/>
  <c r="DH471" i="1"/>
  <c r="DL471" i="1"/>
  <c r="B472" i="1"/>
  <c r="O472" i="1"/>
  <c r="X472" i="1"/>
  <c r="AC472" i="1"/>
  <c r="AJ472" i="1"/>
  <c r="AM472" i="1"/>
  <c r="AX472" i="1"/>
  <c r="BD472" i="1"/>
  <c r="BM472" i="1"/>
  <c r="BS472" i="1"/>
  <c r="CF472" i="1"/>
  <c r="CT472" i="1"/>
  <c r="CZ472" i="1"/>
  <c r="DH472" i="1"/>
  <c r="DL472" i="1"/>
  <c r="B473" i="1"/>
  <c r="O473" i="1"/>
  <c r="X473" i="1"/>
  <c r="AC473" i="1"/>
  <c r="AJ473" i="1"/>
  <c r="AM473" i="1"/>
  <c r="AX473" i="1"/>
  <c r="BD473" i="1"/>
  <c r="BM473" i="1"/>
  <c r="BS473" i="1"/>
  <c r="CF473" i="1"/>
  <c r="CT473" i="1"/>
  <c r="CZ473" i="1"/>
  <c r="DH473" i="1"/>
  <c r="DL473" i="1"/>
  <c r="B474" i="1"/>
  <c r="O474" i="1"/>
  <c r="X474" i="1"/>
  <c r="AC474" i="1"/>
  <c r="AJ474" i="1"/>
  <c r="AM474" i="1"/>
  <c r="AX474" i="1"/>
  <c r="BD474" i="1"/>
  <c r="BM474" i="1"/>
  <c r="BS474" i="1"/>
  <c r="CF474" i="1"/>
  <c r="CT474" i="1"/>
  <c r="CZ474" i="1"/>
  <c r="DH474" i="1"/>
  <c r="DL474" i="1"/>
  <c r="B475" i="1"/>
  <c r="O475" i="1"/>
  <c r="X475" i="1"/>
  <c r="AC475" i="1"/>
  <c r="AJ475" i="1"/>
  <c r="AM475" i="1"/>
  <c r="AX475" i="1"/>
  <c r="BD475" i="1"/>
  <c r="BM475" i="1"/>
  <c r="BS475" i="1"/>
  <c r="CF475" i="1"/>
  <c r="CT475" i="1"/>
  <c r="CZ475" i="1"/>
  <c r="DH475" i="1"/>
  <c r="DL475" i="1"/>
  <c r="B476" i="1"/>
  <c r="O476" i="1"/>
  <c r="X476" i="1"/>
  <c r="AC476" i="1"/>
  <c r="AJ476" i="1"/>
  <c r="AM476" i="1"/>
  <c r="AX476" i="1"/>
  <c r="BD476" i="1"/>
  <c r="BM476" i="1"/>
  <c r="BS476" i="1"/>
  <c r="CF476" i="1"/>
  <c r="CT476" i="1"/>
  <c r="CZ476" i="1"/>
  <c r="DH476" i="1"/>
  <c r="DL476" i="1"/>
  <c r="DL460" i="1"/>
  <c r="DH460" i="1"/>
  <c r="CZ460" i="1"/>
  <c r="CT460" i="1"/>
  <c r="CF460" i="1"/>
  <c r="BS460" i="1"/>
  <c r="BM460" i="1"/>
  <c r="BD460" i="1"/>
  <c r="AX460" i="1"/>
  <c r="AJ460" i="1"/>
  <c r="AC460" i="1"/>
  <c r="X460" i="1"/>
  <c r="O460" i="1"/>
  <c r="B460" i="1"/>
  <c r="DL459" i="1"/>
  <c r="DH459" i="1"/>
  <c r="CZ459" i="1"/>
  <c r="CT459" i="1"/>
  <c r="CF459" i="1"/>
  <c r="BS459" i="1"/>
  <c r="BM459" i="1"/>
  <c r="BD459" i="1"/>
  <c r="AX459" i="1"/>
  <c r="AM459" i="1"/>
  <c r="AJ459" i="1"/>
  <c r="AC459" i="1"/>
  <c r="X459" i="1"/>
  <c r="O459" i="1"/>
  <c r="B459" i="1"/>
  <c r="DL458" i="1"/>
  <c r="DH458" i="1"/>
  <c r="CZ458" i="1"/>
  <c r="CT458" i="1"/>
  <c r="CF458" i="1"/>
  <c r="BS458" i="1"/>
  <c r="BM458" i="1"/>
  <c r="BD458" i="1"/>
  <c r="AX458" i="1"/>
  <c r="AM458" i="1"/>
  <c r="AJ458" i="1"/>
  <c r="AC458" i="1"/>
  <c r="X458" i="1"/>
  <c r="O458" i="1"/>
  <c r="B458" i="1"/>
  <c r="DL457" i="1"/>
  <c r="DH457" i="1"/>
  <c r="CZ457" i="1"/>
  <c r="CT457" i="1"/>
  <c r="CF457" i="1"/>
  <c r="BS457" i="1"/>
  <c r="BM457" i="1"/>
  <c r="BD457" i="1"/>
  <c r="AX457" i="1"/>
  <c r="AM457" i="1"/>
  <c r="AJ457" i="1"/>
  <c r="AC457" i="1"/>
  <c r="X457" i="1"/>
  <c r="O457" i="1"/>
  <c r="B457" i="1"/>
  <c r="DL455" i="1"/>
  <c r="DH455" i="1"/>
  <c r="CZ455" i="1"/>
  <c r="CT455" i="1"/>
  <c r="CF455" i="1"/>
  <c r="BS455" i="1"/>
  <c r="BM455" i="1"/>
  <c r="BD455" i="1"/>
  <c r="AX455" i="1"/>
  <c r="AM455" i="1"/>
  <c r="AJ455" i="1"/>
  <c r="AC455" i="1"/>
  <c r="X455" i="1"/>
  <c r="O455" i="1"/>
  <c r="B455" i="1"/>
  <c r="DL428" i="1"/>
  <c r="DH428" i="1"/>
  <c r="CZ428" i="1"/>
  <c r="CT428" i="1"/>
  <c r="CF428" i="1"/>
  <c r="BS428" i="1"/>
  <c r="BM428" i="1"/>
  <c r="BD428" i="1"/>
  <c r="AX428" i="1"/>
  <c r="AM428" i="1"/>
  <c r="AJ428" i="1"/>
  <c r="AC428" i="1"/>
  <c r="X428" i="1"/>
  <c r="O428" i="1"/>
  <c r="B428" i="1"/>
  <c r="DL427" i="1"/>
  <c r="DH427" i="1"/>
  <c r="CZ427" i="1"/>
  <c r="CT427" i="1"/>
  <c r="CF427" i="1"/>
  <c r="BS427" i="1"/>
  <c r="BM427" i="1"/>
  <c r="BD427" i="1"/>
  <c r="AX427" i="1"/>
  <c r="AM427" i="1"/>
  <c r="AJ427" i="1"/>
  <c r="AC427" i="1"/>
  <c r="X427" i="1"/>
  <c r="O427" i="1"/>
  <c r="B427" i="1"/>
  <c r="DL415" i="1"/>
  <c r="DH415" i="1"/>
  <c r="CZ415" i="1"/>
  <c r="CT415" i="1"/>
  <c r="CF415" i="1"/>
  <c r="BS415" i="1"/>
  <c r="BM415" i="1"/>
  <c r="BD415" i="1"/>
  <c r="AX415" i="1"/>
  <c r="AM415" i="1"/>
  <c r="AJ415" i="1"/>
  <c r="AC415" i="1"/>
  <c r="X415" i="1"/>
  <c r="O415" i="1"/>
  <c r="B415" i="1"/>
  <c r="DL410" i="1"/>
  <c r="DH410" i="1"/>
  <c r="CZ410" i="1"/>
  <c r="CT410" i="1"/>
  <c r="CF410" i="1"/>
  <c r="BS410" i="1"/>
  <c r="BM410" i="1"/>
  <c r="BD410" i="1"/>
  <c r="AX410" i="1"/>
  <c r="AM410" i="1"/>
  <c r="AJ410" i="1"/>
  <c r="AC410" i="1"/>
  <c r="X410" i="1"/>
  <c r="O410" i="1"/>
  <c r="B410" i="1"/>
  <c r="DL403" i="1"/>
  <c r="DH403" i="1"/>
  <c r="CZ403" i="1"/>
  <c r="CT403" i="1"/>
  <c r="CF403" i="1"/>
  <c r="BS403" i="1"/>
  <c r="BM403" i="1"/>
  <c r="BD403" i="1"/>
  <c r="AX403" i="1"/>
  <c r="AM403" i="1"/>
  <c r="AJ403" i="1"/>
  <c r="AC403" i="1"/>
  <c r="X403" i="1"/>
  <c r="O403" i="1"/>
  <c r="B403" i="1"/>
  <c r="DL398" i="1"/>
  <c r="DH398" i="1"/>
  <c r="CZ398" i="1"/>
  <c r="CT398" i="1"/>
  <c r="CF398" i="1"/>
  <c r="BS398" i="1"/>
  <c r="BM398" i="1"/>
  <c r="BD398" i="1"/>
  <c r="AX398" i="1"/>
  <c r="AM398" i="1"/>
  <c r="AJ398" i="1"/>
  <c r="AC398" i="1"/>
  <c r="X398" i="1"/>
  <c r="O398" i="1"/>
  <c r="B398" i="1"/>
  <c r="DL393" i="1"/>
  <c r="DH393" i="1"/>
  <c r="CZ393" i="1"/>
  <c r="CT393" i="1"/>
  <c r="CF393" i="1"/>
  <c r="BS393" i="1"/>
  <c r="BM393" i="1"/>
  <c r="BD393" i="1"/>
  <c r="AX393" i="1"/>
  <c r="AM393" i="1"/>
  <c r="AJ393" i="1"/>
  <c r="AC393" i="1"/>
  <c r="X393" i="1"/>
  <c r="O393" i="1"/>
  <c r="B393" i="1"/>
  <c r="DL385" i="1"/>
  <c r="DH385" i="1"/>
  <c r="CZ385" i="1"/>
  <c r="CT385" i="1"/>
  <c r="CF385" i="1"/>
  <c r="BS385" i="1"/>
  <c r="BM385" i="1"/>
  <c r="BD385" i="1"/>
  <c r="AX385" i="1"/>
  <c r="AM385" i="1"/>
  <c r="AJ385" i="1"/>
  <c r="AC385" i="1"/>
  <c r="X385" i="1"/>
  <c r="O385" i="1"/>
  <c r="B385" i="1"/>
  <c r="DL380" i="1"/>
  <c r="DH380" i="1"/>
  <c r="CZ380" i="1"/>
  <c r="CT380" i="1"/>
  <c r="CF380" i="1"/>
  <c r="BS380" i="1"/>
  <c r="BM380" i="1"/>
  <c r="BD380" i="1"/>
  <c r="AX380" i="1"/>
  <c r="AM380" i="1"/>
  <c r="AJ380" i="1"/>
  <c r="AC380" i="1"/>
  <c r="X380" i="1"/>
  <c r="O380" i="1"/>
  <c r="B380" i="1"/>
  <c r="DL414" i="1"/>
  <c r="DH414" i="1"/>
  <c r="CZ414" i="1"/>
  <c r="CT414" i="1"/>
  <c r="CF414" i="1"/>
  <c r="BS414" i="1"/>
  <c r="BM414" i="1"/>
  <c r="BD414" i="1"/>
  <c r="AX414" i="1"/>
  <c r="AM414" i="1"/>
  <c r="AJ414" i="1"/>
  <c r="AC414" i="1"/>
  <c r="X414" i="1"/>
  <c r="O414" i="1"/>
  <c r="B414" i="1"/>
  <c r="DL402" i="1"/>
  <c r="DH402" i="1"/>
  <c r="CZ402" i="1"/>
  <c r="CT402" i="1"/>
  <c r="CF402" i="1"/>
  <c r="BS402" i="1"/>
  <c r="BM402" i="1"/>
  <c r="BD402" i="1"/>
  <c r="AX402" i="1"/>
  <c r="AM402" i="1"/>
  <c r="AJ402" i="1"/>
  <c r="AC402" i="1"/>
  <c r="X402" i="1"/>
  <c r="O402" i="1"/>
  <c r="B402" i="1"/>
  <c r="DL397" i="1"/>
  <c r="DH397" i="1"/>
  <c r="CZ397" i="1"/>
  <c r="CT397" i="1"/>
  <c r="CF397" i="1"/>
  <c r="BS397" i="1"/>
  <c r="BM397" i="1"/>
  <c r="BD397" i="1"/>
  <c r="AX397" i="1"/>
  <c r="AM397" i="1"/>
  <c r="AJ397" i="1"/>
  <c r="AC397" i="1"/>
  <c r="X397" i="1"/>
  <c r="O397" i="1"/>
  <c r="B397" i="1"/>
  <c r="DL392" i="1"/>
  <c r="DH392" i="1"/>
  <c r="CZ392" i="1"/>
  <c r="CT392" i="1"/>
  <c r="CF392" i="1"/>
  <c r="BS392" i="1"/>
  <c r="BM392" i="1"/>
  <c r="BD392" i="1"/>
  <c r="AX392" i="1"/>
  <c r="AM392" i="1"/>
  <c r="AJ392" i="1"/>
  <c r="AC392" i="1"/>
  <c r="X392" i="1"/>
  <c r="O392" i="1"/>
  <c r="B392" i="1"/>
  <c r="DL384" i="1"/>
  <c r="DH384" i="1"/>
  <c r="CZ384" i="1"/>
  <c r="CT384" i="1"/>
  <c r="CF384" i="1"/>
  <c r="BS384" i="1"/>
  <c r="BM384" i="1"/>
  <c r="BD384" i="1"/>
  <c r="AX384" i="1"/>
  <c r="AM384" i="1"/>
  <c r="AJ384" i="1"/>
  <c r="AC384" i="1"/>
  <c r="X384" i="1"/>
  <c r="O384" i="1"/>
  <c r="B384" i="1"/>
  <c r="DL379" i="1"/>
  <c r="DH379" i="1"/>
  <c r="CZ379" i="1"/>
  <c r="CT379" i="1"/>
  <c r="CF379" i="1"/>
  <c r="BS379" i="1"/>
  <c r="BM379" i="1"/>
  <c r="BD379" i="1"/>
  <c r="AX379" i="1"/>
  <c r="AM379" i="1"/>
  <c r="AJ379" i="1"/>
  <c r="AC379" i="1"/>
  <c r="X379" i="1"/>
  <c r="O379" i="1"/>
  <c r="B379" i="1"/>
  <c r="O388" i="1"/>
  <c r="DL406" i="1"/>
  <c r="DH406" i="1"/>
  <c r="CZ406" i="1"/>
  <c r="CT406" i="1"/>
  <c r="CF406" i="1"/>
  <c r="BS406" i="1"/>
  <c r="BM406" i="1"/>
  <c r="BD406" i="1"/>
  <c r="AX406" i="1"/>
  <c r="AM406" i="1"/>
  <c r="AJ406" i="1"/>
  <c r="AC406" i="1"/>
  <c r="X406" i="1"/>
  <c r="O406" i="1"/>
  <c r="B406" i="1"/>
  <c r="DL425" i="1"/>
  <c r="DH425" i="1"/>
  <c r="CZ425" i="1"/>
  <c r="CT425" i="1"/>
  <c r="CF425" i="1"/>
  <c r="BS425" i="1"/>
  <c r="BM425" i="1"/>
  <c r="BD425" i="1"/>
  <c r="AX425" i="1"/>
  <c r="AJ425" i="1"/>
  <c r="AC425" i="1"/>
  <c r="X425" i="1"/>
  <c r="O425" i="1"/>
  <c r="B425" i="1"/>
  <c r="DL422" i="1"/>
  <c r="DH422" i="1"/>
  <c r="CZ422" i="1"/>
  <c r="CT422" i="1"/>
  <c r="CF422" i="1"/>
  <c r="BS422" i="1"/>
  <c r="BM422" i="1"/>
  <c r="BD422" i="1"/>
  <c r="AX422" i="1"/>
  <c r="AM422" i="1"/>
  <c r="AJ422" i="1"/>
  <c r="AC422" i="1"/>
  <c r="X422" i="1"/>
  <c r="O422" i="1"/>
  <c r="B422" i="1"/>
  <c r="DL418" i="1"/>
  <c r="DH418" i="1"/>
  <c r="CZ418" i="1"/>
  <c r="CT418" i="1"/>
  <c r="CF418" i="1"/>
  <c r="BS418" i="1"/>
  <c r="BM418" i="1"/>
  <c r="BD418" i="1"/>
  <c r="AX418" i="1"/>
  <c r="AM418" i="1"/>
  <c r="AJ418" i="1"/>
  <c r="AC418" i="1"/>
  <c r="X418" i="1"/>
  <c r="O418" i="1"/>
  <c r="B418" i="1"/>
  <c r="DL413" i="1"/>
  <c r="DH413" i="1"/>
  <c r="CZ413" i="1"/>
  <c r="CT413" i="1"/>
  <c r="CF413" i="1"/>
  <c r="BS413" i="1"/>
  <c r="BM413" i="1"/>
  <c r="BD413" i="1"/>
  <c r="AX413" i="1"/>
  <c r="AM413" i="1"/>
  <c r="AJ413" i="1"/>
  <c r="AC413" i="1"/>
  <c r="X413" i="1"/>
  <c r="O413" i="1"/>
  <c r="B413" i="1"/>
  <c r="DL409" i="1"/>
  <c r="DH409" i="1"/>
  <c r="CZ409" i="1"/>
  <c r="CT409" i="1"/>
  <c r="CF409" i="1"/>
  <c r="BS409" i="1"/>
  <c r="BM409" i="1"/>
  <c r="BD409" i="1"/>
  <c r="AX409" i="1"/>
  <c r="AM409" i="1"/>
  <c r="AJ409" i="1"/>
  <c r="AC409" i="1"/>
  <c r="X409" i="1"/>
  <c r="O409" i="1"/>
  <c r="B409" i="1"/>
  <c r="DL401" i="1"/>
  <c r="DH401" i="1"/>
  <c r="CZ401" i="1"/>
  <c r="CT401" i="1"/>
  <c r="CF401" i="1"/>
  <c r="BS401" i="1"/>
  <c r="BM401" i="1"/>
  <c r="BD401" i="1"/>
  <c r="AX401" i="1"/>
  <c r="AM401" i="1"/>
  <c r="AJ401" i="1"/>
  <c r="AC401" i="1"/>
  <c r="X401" i="1"/>
  <c r="O401" i="1"/>
  <c r="B401" i="1"/>
  <c r="DL396" i="1"/>
  <c r="DH396" i="1"/>
  <c r="CZ396" i="1"/>
  <c r="CT396" i="1"/>
  <c r="CF396" i="1"/>
  <c r="BS396" i="1"/>
  <c r="BM396" i="1"/>
  <c r="BD396" i="1"/>
  <c r="AX396" i="1"/>
  <c r="AM396" i="1"/>
  <c r="AJ396" i="1"/>
  <c r="AC396" i="1"/>
  <c r="X396" i="1"/>
  <c r="O396" i="1"/>
  <c r="B396" i="1"/>
  <c r="DL391" i="1"/>
  <c r="DH391" i="1"/>
  <c r="CZ391" i="1"/>
  <c r="CT391" i="1"/>
  <c r="CF391" i="1"/>
  <c r="BS391" i="1"/>
  <c r="BM391" i="1"/>
  <c r="BD391" i="1"/>
  <c r="AX391" i="1"/>
  <c r="AM391" i="1"/>
  <c r="AJ391" i="1"/>
  <c r="AC391" i="1"/>
  <c r="X391" i="1"/>
  <c r="O391" i="1"/>
  <c r="B391" i="1"/>
  <c r="DL388" i="1"/>
  <c r="DH388" i="1"/>
  <c r="CZ388" i="1"/>
  <c r="CT388" i="1"/>
  <c r="CF388" i="1"/>
  <c r="BS388" i="1"/>
  <c r="BM388" i="1"/>
  <c r="BD388" i="1"/>
  <c r="AX388" i="1"/>
  <c r="AM388" i="1"/>
  <c r="AJ388" i="1"/>
  <c r="AC388" i="1"/>
  <c r="X388" i="1"/>
  <c r="B388" i="1"/>
  <c r="DL383" i="1"/>
  <c r="DH383" i="1"/>
  <c r="CZ383" i="1"/>
  <c r="CT383" i="1"/>
  <c r="CF383" i="1"/>
  <c r="BS383" i="1"/>
  <c r="BM383" i="1"/>
  <c r="BD383" i="1"/>
  <c r="AX383" i="1"/>
  <c r="AM383" i="1"/>
  <c r="AJ383" i="1"/>
  <c r="AC383" i="1"/>
  <c r="X383" i="1"/>
  <c r="O383" i="1"/>
  <c r="B383" i="1"/>
  <c r="DL378" i="1"/>
  <c r="DH378" i="1"/>
  <c r="CZ378" i="1"/>
  <c r="CT378" i="1"/>
  <c r="CF378" i="1"/>
  <c r="BS378" i="1"/>
  <c r="BM378" i="1"/>
  <c r="BD378" i="1"/>
  <c r="AX378" i="1"/>
  <c r="AM378" i="1"/>
  <c r="AJ378" i="1"/>
  <c r="AC378" i="1"/>
  <c r="X378" i="1"/>
  <c r="O378" i="1"/>
  <c r="B378" i="1"/>
  <c r="DL405" i="1"/>
  <c r="DH405" i="1"/>
  <c r="CZ405" i="1"/>
  <c r="CT405" i="1"/>
  <c r="CF405" i="1"/>
  <c r="BS405" i="1"/>
  <c r="BM405" i="1"/>
  <c r="BD405" i="1"/>
  <c r="AX405" i="1"/>
  <c r="AM405" i="1"/>
  <c r="AJ405" i="1"/>
  <c r="AC405" i="1"/>
  <c r="X405" i="1"/>
  <c r="O405" i="1"/>
  <c r="B405" i="1"/>
  <c r="DL424" i="1"/>
  <c r="DH424" i="1"/>
  <c r="CZ424" i="1"/>
  <c r="CT424" i="1"/>
  <c r="CF424" i="1"/>
  <c r="BS424" i="1"/>
  <c r="BM424" i="1"/>
  <c r="BD424" i="1"/>
  <c r="AX424" i="1"/>
  <c r="AM424" i="1"/>
  <c r="AJ424" i="1"/>
  <c r="AC424" i="1"/>
  <c r="X424" i="1"/>
  <c r="O424" i="1"/>
  <c r="B424" i="1"/>
  <c r="DL421" i="1"/>
  <c r="DH421" i="1"/>
  <c r="CZ421" i="1"/>
  <c r="CT421" i="1"/>
  <c r="CF421" i="1"/>
  <c r="BS421" i="1"/>
  <c r="BM421" i="1"/>
  <c r="BD421" i="1"/>
  <c r="AX421" i="1"/>
  <c r="AM421" i="1"/>
  <c r="AJ421" i="1"/>
  <c r="AC421" i="1"/>
  <c r="X421" i="1"/>
  <c r="O421" i="1"/>
  <c r="B421" i="1"/>
  <c r="DL417" i="1"/>
  <c r="DH417" i="1"/>
  <c r="CZ417" i="1"/>
  <c r="CT417" i="1"/>
  <c r="CF417" i="1"/>
  <c r="BS417" i="1"/>
  <c r="BM417" i="1"/>
  <c r="BD417" i="1"/>
  <c r="AX417" i="1"/>
  <c r="AM417" i="1"/>
  <c r="AJ417" i="1"/>
  <c r="AC417" i="1"/>
  <c r="X417" i="1"/>
  <c r="O417" i="1"/>
  <c r="B417" i="1"/>
  <c r="DL412" i="1"/>
  <c r="DH412" i="1"/>
  <c r="CZ412" i="1"/>
  <c r="CT412" i="1"/>
  <c r="CF412" i="1"/>
  <c r="BS412" i="1"/>
  <c r="BM412" i="1"/>
  <c r="BD412" i="1"/>
  <c r="AX412" i="1"/>
  <c r="AM412" i="1"/>
  <c r="AJ412" i="1"/>
  <c r="AC412" i="1"/>
  <c r="X412" i="1"/>
  <c r="O412" i="1"/>
  <c r="B412" i="1"/>
  <c r="DL408" i="1"/>
  <c r="DH408" i="1"/>
  <c r="CZ408" i="1"/>
  <c r="CT408" i="1"/>
  <c r="CF408" i="1"/>
  <c r="BS408" i="1"/>
  <c r="BM408" i="1"/>
  <c r="BD408" i="1"/>
  <c r="AX408" i="1"/>
  <c r="AM408" i="1"/>
  <c r="AJ408" i="1"/>
  <c r="AC408" i="1"/>
  <c r="X408" i="1"/>
  <c r="O408" i="1"/>
  <c r="B408" i="1"/>
  <c r="DL400" i="1"/>
  <c r="DH400" i="1"/>
  <c r="CZ400" i="1"/>
  <c r="CT400" i="1"/>
  <c r="CF400" i="1"/>
  <c r="BS400" i="1"/>
  <c r="BM400" i="1"/>
  <c r="BD400" i="1"/>
  <c r="AX400" i="1"/>
  <c r="AM400" i="1"/>
  <c r="AJ400" i="1"/>
  <c r="AC400" i="1"/>
  <c r="X400" i="1"/>
  <c r="O400" i="1"/>
  <c r="B400" i="1"/>
  <c r="DL395" i="1"/>
  <c r="DH395" i="1"/>
  <c r="CZ395" i="1"/>
  <c r="CT395" i="1"/>
  <c r="CF395" i="1"/>
  <c r="BS395" i="1"/>
  <c r="BM395" i="1"/>
  <c r="BD395" i="1"/>
  <c r="AX395" i="1"/>
  <c r="AM395" i="1"/>
  <c r="AJ395" i="1"/>
  <c r="AC395" i="1"/>
  <c r="X395" i="1"/>
  <c r="O395" i="1"/>
  <c r="B395" i="1"/>
  <c r="DL390" i="1"/>
  <c r="DH390" i="1"/>
  <c r="CZ390" i="1"/>
  <c r="CT390" i="1"/>
  <c r="CF390" i="1"/>
  <c r="BS390" i="1"/>
  <c r="BM390" i="1"/>
  <c r="BD390" i="1"/>
  <c r="AX390" i="1"/>
  <c r="AM390" i="1"/>
  <c r="AJ390" i="1"/>
  <c r="AC390" i="1"/>
  <c r="X390" i="1"/>
  <c r="O390" i="1"/>
  <c r="B390" i="1"/>
  <c r="DL387" i="1"/>
  <c r="DH387" i="1"/>
  <c r="CZ387" i="1"/>
  <c r="CT387" i="1"/>
  <c r="CF387" i="1"/>
  <c r="BS387" i="1"/>
  <c r="BM387" i="1"/>
  <c r="BD387" i="1"/>
  <c r="AX387" i="1"/>
  <c r="AM387" i="1"/>
  <c r="AJ387" i="1"/>
  <c r="AC387" i="1"/>
  <c r="X387" i="1"/>
  <c r="O387" i="1"/>
  <c r="B387" i="1"/>
  <c r="DL382" i="1"/>
  <c r="DH382" i="1"/>
  <c r="CZ382" i="1"/>
  <c r="CT382" i="1"/>
  <c r="CF382" i="1"/>
  <c r="BS382" i="1"/>
  <c r="BM382" i="1"/>
  <c r="BD382" i="1"/>
  <c r="AX382" i="1"/>
  <c r="AM382" i="1"/>
  <c r="AJ382" i="1"/>
  <c r="AC382" i="1"/>
  <c r="X382" i="1"/>
  <c r="O382" i="1"/>
  <c r="B382" i="1"/>
  <c r="DL377" i="1"/>
  <c r="DH377" i="1"/>
  <c r="CZ377" i="1"/>
  <c r="CT377" i="1"/>
  <c r="CF377" i="1"/>
  <c r="BS377" i="1"/>
  <c r="BM377" i="1"/>
  <c r="BD377" i="1"/>
  <c r="AX377" i="1"/>
  <c r="AM377" i="1"/>
  <c r="AJ377" i="1"/>
  <c r="AC377" i="1"/>
  <c r="X377" i="1"/>
  <c r="O377" i="1"/>
  <c r="B377" i="1"/>
  <c r="B619" i="1"/>
  <c r="DL620" i="1"/>
  <c r="DH620" i="1"/>
  <c r="CZ620" i="1"/>
  <c r="CT620" i="1"/>
  <c r="CF620" i="1"/>
  <c r="BS620" i="1"/>
  <c r="BM620" i="1"/>
  <c r="BD620" i="1"/>
  <c r="AX620" i="1"/>
  <c r="AM620" i="1"/>
  <c r="AJ620" i="1"/>
  <c r="AC620" i="1"/>
  <c r="X620" i="1"/>
  <c r="O620" i="1"/>
  <c r="B620" i="1"/>
  <c r="DL619" i="1"/>
  <c r="DH619" i="1"/>
  <c r="CZ619" i="1"/>
  <c r="CT619" i="1"/>
  <c r="CF619" i="1"/>
  <c r="BS619" i="1"/>
  <c r="BM619" i="1"/>
  <c r="BD619" i="1"/>
  <c r="AX619" i="1"/>
  <c r="AM619" i="1"/>
  <c r="AJ619" i="1"/>
  <c r="AC619" i="1"/>
  <c r="X619" i="1"/>
  <c r="O619" i="1"/>
  <c r="DL618" i="1"/>
  <c r="DH618" i="1"/>
  <c r="CZ618" i="1"/>
  <c r="CT618" i="1"/>
  <c r="CF618" i="1"/>
  <c r="BS618" i="1"/>
  <c r="BM618" i="1"/>
  <c r="BD618" i="1"/>
  <c r="AX618" i="1"/>
  <c r="AM618" i="1"/>
  <c r="AJ618" i="1"/>
  <c r="AC618" i="1"/>
  <c r="X618" i="1"/>
  <c r="O618" i="1"/>
  <c r="B618" i="1"/>
  <c r="DL617" i="1"/>
  <c r="DH617" i="1"/>
  <c r="CZ617" i="1"/>
  <c r="CT617" i="1"/>
  <c r="CF617" i="1"/>
  <c r="BS617" i="1"/>
  <c r="BM617" i="1"/>
  <c r="BD617" i="1"/>
  <c r="AX617" i="1"/>
  <c r="AM617" i="1"/>
  <c r="AJ617" i="1"/>
  <c r="AC617" i="1"/>
  <c r="X617" i="1"/>
  <c r="O617" i="1"/>
  <c r="B617" i="1"/>
  <c r="DL615" i="1"/>
  <c r="DH615" i="1"/>
  <c r="CZ615" i="1"/>
  <c r="CT615" i="1"/>
  <c r="CF615" i="1"/>
  <c r="BS615" i="1"/>
  <c r="BM615" i="1"/>
  <c r="BD615" i="1"/>
  <c r="AX615" i="1"/>
  <c r="AM615" i="1"/>
  <c r="AJ615" i="1"/>
  <c r="AC615" i="1"/>
  <c r="X615" i="1"/>
  <c r="O615" i="1"/>
  <c r="B615" i="1"/>
  <c r="DL614" i="1"/>
  <c r="DH614" i="1"/>
  <c r="CZ614" i="1"/>
  <c r="CT614" i="1"/>
  <c r="CF614" i="1"/>
  <c r="BS614" i="1"/>
  <c r="BM614" i="1"/>
  <c r="BD614" i="1"/>
  <c r="AX614" i="1"/>
  <c r="AM614" i="1"/>
  <c r="AJ614" i="1"/>
  <c r="AC614" i="1"/>
  <c r="X614" i="1"/>
  <c r="O614" i="1"/>
  <c r="B614" i="1"/>
  <c r="DL613" i="1"/>
  <c r="DH613" i="1"/>
  <c r="CZ613" i="1"/>
  <c r="CT613" i="1"/>
  <c r="CF613" i="1"/>
  <c r="BS613" i="1"/>
  <c r="BM613" i="1"/>
  <c r="BD613" i="1"/>
  <c r="AX613" i="1"/>
  <c r="AM613" i="1"/>
  <c r="AJ613" i="1"/>
  <c r="AC613" i="1"/>
  <c r="X613" i="1"/>
  <c r="B613" i="1"/>
  <c r="O613" i="1"/>
  <c r="DL612" i="1"/>
  <c r="DH612" i="1"/>
  <c r="CZ612" i="1"/>
  <c r="CT612" i="1"/>
  <c r="CF612" i="1"/>
  <c r="BS612" i="1"/>
  <c r="BM612" i="1"/>
  <c r="BD612" i="1"/>
  <c r="AX612" i="1"/>
  <c r="AM612" i="1"/>
  <c r="AJ612" i="1"/>
  <c r="AC612" i="1"/>
  <c r="X612" i="1"/>
  <c r="O612" i="1"/>
  <c r="B612" i="1"/>
  <c r="DL728" i="1"/>
  <c r="DH728" i="1"/>
  <c r="CZ728" i="1"/>
  <c r="CT728" i="1"/>
  <c r="CF728" i="1"/>
  <c r="BS728" i="1"/>
  <c r="BM728" i="1"/>
  <c r="BD728" i="1"/>
  <c r="AX728" i="1"/>
  <c r="AM728" i="1"/>
  <c r="AJ728" i="1"/>
  <c r="AC728" i="1"/>
  <c r="X728" i="1"/>
  <c r="O728" i="1"/>
  <c r="B728" i="1"/>
  <c r="DL729" i="1"/>
  <c r="DH729" i="1"/>
  <c r="CZ729" i="1"/>
  <c r="CT729" i="1"/>
  <c r="CF729" i="1"/>
  <c r="BS729" i="1"/>
  <c r="BM729" i="1"/>
  <c r="BD729" i="1"/>
  <c r="AX729" i="1"/>
  <c r="AM729" i="1"/>
  <c r="AJ729" i="1"/>
  <c r="AC729" i="1"/>
  <c r="X729" i="1"/>
  <c r="O729" i="1"/>
  <c r="B729" i="1"/>
  <c r="DL731" i="1"/>
  <c r="DH731" i="1"/>
  <c r="CZ731" i="1"/>
  <c r="CT731" i="1"/>
  <c r="CF731" i="1"/>
  <c r="BS731" i="1"/>
  <c r="BM731" i="1"/>
  <c r="BD731" i="1"/>
  <c r="AX731" i="1"/>
  <c r="AM731" i="1"/>
  <c r="AJ731" i="1"/>
  <c r="AC731" i="1"/>
  <c r="X731" i="1"/>
  <c r="O731" i="1"/>
  <c r="B731" i="1"/>
  <c r="DL727" i="1"/>
  <c r="DH727" i="1"/>
  <c r="CZ727" i="1"/>
  <c r="CT727" i="1"/>
  <c r="CF727" i="1"/>
  <c r="BS727" i="1"/>
  <c r="BM727" i="1"/>
  <c r="BD727" i="1"/>
  <c r="AX727" i="1"/>
  <c r="AM727" i="1"/>
  <c r="AJ727" i="1"/>
  <c r="AC727" i="1"/>
  <c r="X727" i="1"/>
  <c r="O727" i="1"/>
  <c r="B727" i="1"/>
  <c r="DL726" i="1"/>
  <c r="DH726" i="1"/>
  <c r="CZ726" i="1"/>
  <c r="CT726" i="1"/>
  <c r="CF726" i="1"/>
  <c r="BS726" i="1"/>
  <c r="BM726" i="1"/>
  <c r="BD726" i="1"/>
  <c r="AX726" i="1"/>
  <c r="AM726" i="1"/>
  <c r="AJ726" i="1"/>
  <c r="AC726" i="1"/>
  <c r="X726" i="1"/>
  <c r="O726" i="1"/>
  <c r="B726" i="1"/>
  <c r="DL725" i="1"/>
  <c r="DH725" i="1"/>
  <c r="CZ725" i="1"/>
  <c r="CT725" i="1"/>
  <c r="CF725" i="1"/>
  <c r="BS725" i="1"/>
  <c r="BM725" i="1"/>
  <c r="BD725" i="1"/>
  <c r="AX725" i="1"/>
  <c r="AM725" i="1"/>
  <c r="AJ725" i="1"/>
  <c r="AC725" i="1"/>
  <c r="X725" i="1"/>
  <c r="O725" i="1"/>
  <c r="B725" i="1"/>
  <c r="DL724" i="1"/>
  <c r="DH724" i="1"/>
  <c r="CZ724" i="1"/>
  <c r="CT724" i="1"/>
  <c r="CF724" i="1"/>
  <c r="BS724" i="1"/>
  <c r="BM724" i="1"/>
  <c r="BD724" i="1"/>
  <c r="AX724" i="1"/>
  <c r="AM724" i="1"/>
  <c r="AJ724" i="1"/>
  <c r="AC724" i="1"/>
  <c r="X724" i="1"/>
  <c r="O724" i="1"/>
  <c r="B724" i="1"/>
  <c r="DL723" i="1"/>
  <c r="DH723" i="1"/>
  <c r="CZ723" i="1"/>
  <c r="CT723" i="1"/>
  <c r="CF723" i="1"/>
  <c r="BS723" i="1"/>
  <c r="BM723" i="1"/>
  <c r="BD723" i="1"/>
  <c r="AX723" i="1"/>
  <c r="AM723" i="1"/>
  <c r="AJ723" i="1"/>
  <c r="AC723" i="1"/>
  <c r="X723" i="1"/>
  <c r="O723" i="1"/>
  <c r="B723" i="1"/>
  <c r="DN274" i="1"/>
  <c r="DM274" i="1"/>
  <c r="DK274" i="1"/>
  <c r="DJ274" i="1"/>
  <c r="DI274" i="1"/>
  <c r="DF274" i="1"/>
  <c r="DE274" i="1"/>
  <c r="DD274" i="1"/>
  <c r="DC274" i="1"/>
  <c r="DB274" i="1"/>
  <c r="DA274" i="1"/>
  <c r="CY274" i="1"/>
  <c r="CX274" i="1"/>
  <c r="CW274" i="1"/>
  <c r="CV274" i="1"/>
  <c r="CU274" i="1"/>
  <c r="CS274" i="1"/>
  <c r="CR274" i="1"/>
  <c r="CQ274" i="1"/>
  <c r="CP274" i="1"/>
  <c r="CO274" i="1"/>
  <c r="CN274" i="1"/>
  <c r="CM274" i="1"/>
  <c r="CL274" i="1"/>
  <c r="CK274" i="1"/>
  <c r="CJ274" i="1"/>
  <c r="CI274" i="1"/>
  <c r="CH274" i="1"/>
  <c r="CG274" i="1"/>
  <c r="CE274" i="1"/>
  <c r="CD274" i="1"/>
  <c r="CC274" i="1"/>
  <c r="CB274" i="1"/>
  <c r="CA274" i="1"/>
  <c r="BZ274" i="1"/>
  <c r="BY274" i="1"/>
  <c r="BX274" i="1"/>
  <c r="BW274" i="1"/>
  <c r="BV274" i="1"/>
  <c r="BU274" i="1"/>
  <c r="BT274" i="1"/>
  <c r="BR274" i="1"/>
  <c r="BQ274" i="1"/>
  <c r="BP274" i="1"/>
  <c r="BO274" i="1"/>
  <c r="BN274" i="1"/>
  <c r="BL274" i="1"/>
  <c r="BK274" i="1"/>
  <c r="BJ274" i="1"/>
  <c r="BI274" i="1"/>
  <c r="BH274" i="1"/>
  <c r="BG274" i="1"/>
  <c r="BF274" i="1"/>
  <c r="BE274" i="1"/>
  <c r="BC274" i="1"/>
  <c r="BB274" i="1"/>
  <c r="BA274" i="1"/>
  <c r="AZ274" i="1"/>
  <c r="AY274" i="1"/>
  <c r="AW274" i="1"/>
  <c r="AV274" i="1"/>
  <c r="AU274" i="1"/>
  <c r="AT274" i="1"/>
  <c r="AS274" i="1"/>
  <c r="AR274" i="1"/>
  <c r="AQ274" i="1"/>
  <c r="AP274" i="1"/>
  <c r="AO274" i="1"/>
  <c r="AN274" i="1"/>
  <c r="AL274" i="1"/>
  <c r="AK274" i="1"/>
  <c r="AI274" i="1"/>
  <c r="AH274" i="1"/>
  <c r="AG274" i="1"/>
  <c r="AF274" i="1"/>
  <c r="AE274" i="1"/>
  <c r="AD274" i="1"/>
  <c r="AB274" i="1"/>
  <c r="AA274" i="1"/>
  <c r="Z274" i="1"/>
  <c r="Y274" i="1"/>
  <c r="W274" i="1"/>
  <c r="V274" i="1"/>
  <c r="U274" i="1"/>
  <c r="T274" i="1"/>
  <c r="S274" i="1"/>
  <c r="R274" i="1"/>
  <c r="Q274" i="1"/>
  <c r="P274" i="1"/>
  <c r="N274" i="1"/>
  <c r="M274" i="1"/>
  <c r="L274" i="1"/>
  <c r="K274" i="1"/>
  <c r="J274" i="1"/>
  <c r="I274" i="1"/>
  <c r="H274" i="1"/>
  <c r="G274" i="1"/>
  <c r="F274" i="1"/>
  <c r="E274" i="1"/>
  <c r="D274" i="1"/>
  <c r="C274" i="1"/>
  <c r="DL273" i="1"/>
  <c r="DH273" i="1"/>
  <c r="CZ273" i="1"/>
  <c r="CT273" i="1"/>
  <c r="CF273" i="1"/>
  <c r="BS273" i="1"/>
  <c r="BM273" i="1"/>
  <c r="BD273" i="1"/>
  <c r="AX273" i="1"/>
  <c r="AM273" i="1"/>
  <c r="AJ273" i="1"/>
  <c r="AC273" i="1"/>
  <c r="X273" i="1"/>
  <c r="O273" i="1"/>
  <c r="B273" i="1"/>
  <c r="DL272" i="1"/>
  <c r="DH272" i="1"/>
  <c r="CZ272" i="1"/>
  <c r="CT272" i="1"/>
  <c r="CF272" i="1"/>
  <c r="BS272" i="1"/>
  <c r="BM272" i="1"/>
  <c r="BD272" i="1"/>
  <c r="AX272" i="1"/>
  <c r="AM272" i="1"/>
  <c r="AJ272" i="1"/>
  <c r="AC272" i="1"/>
  <c r="X272" i="1"/>
  <c r="O272" i="1"/>
  <c r="B272" i="1"/>
  <c r="DL271" i="1"/>
  <c r="DH271" i="1"/>
  <c r="CZ271" i="1"/>
  <c r="CT271" i="1"/>
  <c r="CF271" i="1"/>
  <c r="BS271" i="1"/>
  <c r="BM271" i="1"/>
  <c r="BD271" i="1"/>
  <c r="AX271" i="1"/>
  <c r="AM271" i="1"/>
  <c r="AJ271" i="1"/>
  <c r="AC271" i="1"/>
  <c r="X271" i="1"/>
  <c r="O271" i="1"/>
  <c r="B271" i="1"/>
  <c r="DL366" i="1"/>
  <c r="DH366" i="1"/>
  <c r="CZ366" i="1"/>
  <c r="CT366" i="1"/>
  <c r="CF366" i="1"/>
  <c r="BS366" i="1"/>
  <c r="BM366" i="1"/>
  <c r="BD366" i="1"/>
  <c r="AX366" i="1"/>
  <c r="AM366" i="1"/>
  <c r="AJ366" i="1"/>
  <c r="AC366" i="1"/>
  <c r="X366" i="1"/>
  <c r="B366" i="1"/>
  <c r="O366" i="1"/>
  <c r="DL365" i="1"/>
  <c r="DH365" i="1"/>
  <c r="CZ365" i="1"/>
  <c r="CT365" i="1"/>
  <c r="CF365" i="1"/>
  <c r="BS365" i="1"/>
  <c r="BM365" i="1"/>
  <c r="BD365" i="1"/>
  <c r="AX365" i="1"/>
  <c r="AM365" i="1"/>
  <c r="AJ365" i="1"/>
  <c r="AC365" i="1"/>
  <c r="X365" i="1"/>
  <c r="O365" i="1"/>
  <c r="B365" i="1"/>
  <c r="DL364" i="1"/>
  <c r="DH364" i="1"/>
  <c r="CZ364" i="1"/>
  <c r="CT364" i="1"/>
  <c r="CF364" i="1"/>
  <c r="BS364" i="1"/>
  <c r="BM364" i="1"/>
  <c r="BD364" i="1"/>
  <c r="AX364" i="1"/>
  <c r="AM364" i="1"/>
  <c r="AJ364" i="1"/>
  <c r="AC364" i="1"/>
  <c r="X364" i="1"/>
  <c r="O364" i="1"/>
  <c r="B364" i="1"/>
  <c r="DL342" i="1"/>
  <c r="DH342" i="1"/>
  <c r="CZ342" i="1"/>
  <c r="CT342" i="1"/>
  <c r="CF342" i="1"/>
  <c r="BS342" i="1"/>
  <c r="BM342" i="1"/>
  <c r="BN110" i="1"/>
  <c r="BO110" i="1"/>
  <c r="BO356" i="1" s="1"/>
  <c r="BP110" i="1"/>
  <c r="BP353" i="1" s="1"/>
  <c r="BQ110" i="1"/>
  <c r="BR110" i="1"/>
  <c r="BR354" i="1" s="1"/>
  <c r="BD342" i="1"/>
  <c r="AX342" i="1"/>
  <c r="AM342" i="1"/>
  <c r="AJ342" i="1"/>
  <c r="AC342" i="1"/>
  <c r="X342" i="1"/>
  <c r="O342" i="1"/>
  <c r="B342" i="1"/>
  <c r="DL341" i="1"/>
  <c r="DH341" i="1"/>
  <c r="CZ341" i="1"/>
  <c r="CT341" i="1"/>
  <c r="CF341" i="1"/>
  <c r="BS341" i="1"/>
  <c r="BM341" i="1"/>
  <c r="BD341" i="1"/>
  <c r="AX341" i="1"/>
  <c r="AM341" i="1"/>
  <c r="AJ341" i="1"/>
  <c r="AC341" i="1"/>
  <c r="X341" i="1"/>
  <c r="O341" i="1"/>
  <c r="B341" i="1"/>
  <c r="DH204" i="1"/>
  <c r="CZ204" i="1"/>
  <c r="CT204" i="1"/>
  <c r="CF204" i="1"/>
  <c r="BS204" i="1"/>
  <c r="BM204" i="1"/>
  <c r="BD204" i="1"/>
  <c r="AX204" i="1"/>
  <c r="AM204" i="1"/>
  <c r="AJ204" i="1"/>
  <c r="AC204" i="1"/>
  <c r="X204" i="1"/>
  <c r="O204" i="1"/>
  <c r="B204" i="1"/>
  <c r="DH201" i="1"/>
  <c r="CZ201" i="1"/>
  <c r="CT201" i="1"/>
  <c r="CF201" i="1"/>
  <c r="BS201" i="1"/>
  <c r="BM201" i="1"/>
  <c r="BD201" i="1"/>
  <c r="AX201" i="1"/>
  <c r="AM201" i="1"/>
  <c r="AJ201" i="1"/>
  <c r="AC201" i="1"/>
  <c r="X201" i="1"/>
  <c r="O201" i="1"/>
  <c r="B201" i="1"/>
  <c r="DL339" i="1"/>
  <c r="DH339" i="1"/>
  <c r="CZ339" i="1"/>
  <c r="CT339" i="1"/>
  <c r="CF339" i="1"/>
  <c r="BS339" i="1"/>
  <c r="BM339" i="1"/>
  <c r="BD339" i="1"/>
  <c r="AX339" i="1"/>
  <c r="AM339" i="1"/>
  <c r="AJ339" i="1"/>
  <c r="AC339" i="1"/>
  <c r="X339" i="1"/>
  <c r="O339" i="1"/>
  <c r="B339" i="1"/>
  <c r="DL338" i="1"/>
  <c r="DH338" i="1"/>
  <c r="CZ338" i="1"/>
  <c r="CT338" i="1"/>
  <c r="CF338" i="1"/>
  <c r="BS338" i="1"/>
  <c r="BM338" i="1"/>
  <c r="BD338" i="1"/>
  <c r="AX338" i="1"/>
  <c r="AM338" i="1"/>
  <c r="AJ338" i="1"/>
  <c r="AC338" i="1"/>
  <c r="X338" i="1"/>
  <c r="O338" i="1"/>
  <c r="B338" i="1"/>
  <c r="DL337" i="1"/>
  <c r="DH337" i="1"/>
  <c r="CZ337" i="1"/>
  <c r="CT337" i="1"/>
  <c r="CF337" i="1"/>
  <c r="BS337" i="1"/>
  <c r="BM337" i="1"/>
  <c r="BD337" i="1"/>
  <c r="AX337" i="1"/>
  <c r="AM337" i="1"/>
  <c r="AJ337" i="1"/>
  <c r="AC337" i="1"/>
  <c r="X337" i="1"/>
  <c r="O337" i="1"/>
  <c r="B337" i="1"/>
  <c r="DL332" i="1"/>
  <c r="DH332" i="1"/>
  <c r="CZ332" i="1"/>
  <c r="CT332" i="1"/>
  <c r="CF332" i="1"/>
  <c r="BS332" i="1"/>
  <c r="BM332" i="1"/>
  <c r="BD332" i="1"/>
  <c r="AX332" i="1"/>
  <c r="AM332" i="1"/>
  <c r="AJ332" i="1"/>
  <c r="AC332" i="1"/>
  <c r="X332" i="1"/>
  <c r="O332" i="1"/>
  <c r="B332" i="1"/>
  <c r="DL331" i="1"/>
  <c r="DH331" i="1"/>
  <c r="CZ331" i="1"/>
  <c r="CT331" i="1"/>
  <c r="CF331" i="1"/>
  <c r="BS331" i="1"/>
  <c r="BM331" i="1"/>
  <c r="BD331" i="1"/>
  <c r="AX331" i="1"/>
  <c r="AM331" i="1"/>
  <c r="AJ331" i="1"/>
  <c r="AC331" i="1"/>
  <c r="X331" i="1"/>
  <c r="O331" i="1"/>
  <c r="B331" i="1"/>
  <c r="DL330" i="1"/>
  <c r="DH330" i="1"/>
  <c r="CZ330" i="1"/>
  <c r="CT330" i="1"/>
  <c r="CF330" i="1"/>
  <c r="BS330" i="1"/>
  <c r="BM330" i="1"/>
  <c r="BD330" i="1"/>
  <c r="AX330" i="1"/>
  <c r="AM330" i="1"/>
  <c r="AJ330" i="1"/>
  <c r="AC330" i="1"/>
  <c r="X330" i="1"/>
  <c r="O330" i="1"/>
  <c r="B330" i="1"/>
  <c r="DL329" i="1"/>
  <c r="DH329" i="1"/>
  <c r="CZ329" i="1"/>
  <c r="CT329" i="1"/>
  <c r="CF329" i="1"/>
  <c r="BS329" i="1"/>
  <c r="BM329" i="1"/>
  <c r="BD329" i="1"/>
  <c r="AX329" i="1"/>
  <c r="AM329" i="1"/>
  <c r="AJ329" i="1"/>
  <c r="AC329" i="1"/>
  <c r="X329" i="1"/>
  <c r="O329" i="1"/>
  <c r="B329" i="1"/>
  <c r="DL327" i="1"/>
  <c r="DH327" i="1"/>
  <c r="CZ327" i="1"/>
  <c r="CT327" i="1"/>
  <c r="CF327" i="1"/>
  <c r="BS327" i="1"/>
  <c r="BM327" i="1"/>
  <c r="BD327" i="1"/>
  <c r="AX327" i="1"/>
  <c r="AM327" i="1"/>
  <c r="AJ327" i="1"/>
  <c r="AC327" i="1"/>
  <c r="X327" i="1"/>
  <c r="O327" i="1"/>
  <c r="B327" i="1"/>
  <c r="DL326" i="1"/>
  <c r="DH326" i="1"/>
  <c r="CZ326" i="1"/>
  <c r="CT326" i="1"/>
  <c r="CF326" i="1"/>
  <c r="BS326" i="1"/>
  <c r="BM326" i="1"/>
  <c r="BD326" i="1"/>
  <c r="AX326" i="1"/>
  <c r="AM326" i="1"/>
  <c r="AJ326" i="1"/>
  <c r="AC326" i="1"/>
  <c r="X326" i="1"/>
  <c r="O326" i="1"/>
  <c r="B326" i="1"/>
  <c r="DL325" i="1"/>
  <c r="DH325" i="1"/>
  <c r="CZ325" i="1"/>
  <c r="CT325" i="1"/>
  <c r="CF325" i="1"/>
  <c r="BS325" i="1"/>
  <c r="BM325" i="1"/>
  <c r="BD325" i="1"/>
  <c r="AX325" i="1"/>
  <c r="AM325" i="1"/>
  <c r="AJ325" i="1"/>
  <c r="AC325" i="1"/>
  <c r="X325" i="1"/>
  <c r="O325" i="1"/>
  <c r="B325" i="1"/>
  <c r="DL324" i="1"/>
  <c r="DH324" i="1"/>
  <c r="CZ324" i="1"/>
  <c r="CT324" i="1"/>
  <c r="CF324" i="1"/>
  <c r="BS324" i="1"/>
  <c r="BM324" i="1"/>
  <c r="BD324" i="1"/>
  <c r="AX324" i="1"/>
  <c r="AM324" i="1"/>
  <c r="AJ324" i="1"/>
  <c r="AC324" i="1"/>
  <c r="X324" i="1"/>
  <c r="O324" i="1"/>
  <c r="B324" i="1"/>
  <c r="DL322" i="1"/>
  <c r="DH322" i="1"/>
  <c r="CZ322" i="1"/>
  <c r="CT322" i="1"/>
  <c r="CF322" i="1"/>
  <c r="BS322" i="1"/>
  <c r="BM322" i="1"/>
  <c r="BD322" i="1"/>
  <c r="AX322" i="1"/>
  <c r="AM322" i="1"/>
  <c r="AJ322" i="1"/>
  <c r="AC322" i="1"/>
  <c r="X322" i="1"/>
  <c r="O322" i="1"/>
  <c r="B322" i="1"/>
  <c r="DL321" i="1"/>
  <c r="DH321" i="1"/>
  <c r="CZ321" i="1"/>
  <c r="CT321" i="1"/>
  <c r="CF321" i="1"/>
  <c r="BS321" i="1"/>
  <c r="BM321" i="1"/>
  <c r="BD321" i="1"/>
  <c r="AX321" i="1"/>
  <c r="AM321" i="1"/>
  <c r="AJ321" i="1"/>
  <c r="AC321" i="1"/>
  <c r="X321" i="1"/>
  <c r="O321" i="1"/>
  <c r="B321" i="1"/>
  <c r="DL320" i="1"/>
  <c r="DH320" i="1"/>
  <c r="CZ320" i="1"/>
  <c r="CT320" i="1"/>
  <c r="CF320" i="1"/>
  <c r="BS320" i="1"/>
  <c r="BM320" i="1"/>
  <c r="BD320" i="1"/>
  <c r="AX320" i="1"/>
  <c r="AM320" i="1"/>
  <c r="AJ320" i="1"/>
  <c r="AC320" i="1"/>
  <c r="X320" i="1"/>
  <c r="O320" i="1"/>
  <c r="B320" i="1"/>
  <c r="DL319" i="1"/>
  <c r="DH319" i="1"/>
  <c r="CZ319" i="1"/>
  <c r="CT319" i="1"/>
  <c r="CF319" i="1"/>
  <c r="BS319" i="1"/>
  <c r="BM319" i="1"/>
  <c r="BD319" i="1"/>
  <c r="AX319" i="1"/>
  <c r="AM319" i="1"/>
  <c r="AJ319" i="1"/>
  <c r="AC319" i="1"/>
  <c r="X319" i="1"/>
  <c r="O319" i="1"/>
  <c r="B319" i="1"/>
  <c r="DL10" i="1"/>
  <c r="DH10" i="1"/>
  <c r="DG10" i="1"/>
  <c r="DH641" i="1"/>
  <c r="CZ641" i="1"/>
  <c r="CT641" i="1"/>
  <c r="CF641" i="1"/>
  <c r="BS641" i="1"/>
  <c r="BM641" i="1"/>
  <c r="BD641" i="1"/>
  <c r="AX641" i="1"/>
  <c r="AM641" i="1"/>
  <c r="AJ641" i="1"/>
  <c r="AC641" i="1"/>
  <c r="X641" i="1"/>
  <c r="O641" i="1"/>
  <c r="B641" i="1"/>
  <c r="DH640" i="1"/>
  <c r="CZ640" i="1"/>
  <c r="CT640" i="1"/>
  <c r="CF640" i="1"/>
  <c r="BS640" i="1"/>
  <c r="BM640" i="1"/>
  <c r="BD640" i="1"/>
  <c r="AX640" i="1"/>
  <c r="AM640" i="1"/>
  <c r="AJ640" i="1"/>
  <c r="AC640" i="1"/>
  <c r="X640" i="1"/>
  <c r="O640" i="1"/>
  <c r="B640" i="1"/>
  <c r="DH639" i="1"/>
  <c r="CZ639" i="1"/>
  <c r="CT639" i="1"/>
  <c r="CF639" i="1"/>
  <c r="BS639" i="1"/>
  <c r="BM639" i="1"/>
  <c r="BD639" i="1"/>
  <c r="AX639" i="1"/>
  <c r="AM639" i="1"/>
  <c r="AJ639" i="1"/>
  <c r="AC639" i="1"/>
  <c r="X639" i="1"/>
  <c r="O639" i="1"/>
  <c r="B639" i="1"/>
  <c r="DH637" i="1"/>
  <c r="CZ637" i="1"/>
  <c r="CT637" i="1"/>
  <c r="CF637" i="1"/>
  <c r="BS637" i="1"/>
  <c r="BM637" i="1"/>
  <c r="BD637" i="1"/>
  <c r="AX637" i="1"/>
  <c r="AM637" i="1"/>
  <c r="AJ637" i="1"/>
  <c r="AC637" i="1"/>
  <c r="X637" i="1"/>
  <c r="O637" i="1"/>
  <c r="B637" i="1"/>
  <c r="DH636" i="1"/>
  <c r="CZ636" i="1"/>
  <c r="CT636" i="1"/>
  <c r="CF636" i="1"/>
  <c r="BS636" i="1"/>
  <c r="BM636" i="1"/>
  <c r="BD636" i="1"/>
  <c r="AX636" i="1"/>
  <c r="AM636" i="1"/>
  <c r="AJ636" i="1"/>
  <c r="AC636" i="1"/>
  <c r="X636" i="1"/>
  <c r="O636" i="1"/>
  <c r="B636" i="1"/>
  <c r="DH635" i="1"/>
  <c r="CZ635" i="1"/>
  <c r="CT635" i="1"/>
  <c r="CF635" i="1"/>
  <c r="BS635" i="1"/>
  <c r="BM635" i="1"/>
  <c r="BD635" i="1"/>
  <c r="AX635" i="1"/>
  <c r="AM635" i="1"/>
  <c r="AJ635" i="1"/>
  <c r="AC635" i="1"/>
  <c r="X635" i="1"/>
  <c r="O635" i="1"/>
  <c r="B635" i="1"/>
  <c r="DL641" i="1"/>
  <c r="DL640" i="1"/>
  <c r="DL639" i="1"/>
  <c r="DL637" i="1"/>
  <c r="DL636" i="1"/>
  <c r="DL635" i="1"/>
  <c r="DN13" i="1"/>
  <c r="DM13" i="1"/>
  <c r="DK13" i="1"/>
  <c r="DJ13" i="1"/>
  <c r="DI13" i="1"/>
  <c r="DF13" i="1"/>
  <c r="DE13" i="1"/>
  <c r="DD13" i="1"/>
  <c r="DC13" i="1"/>
  <c r="DB13" i="1"/>
  <c r="DA13" i="1"/>
  <c r="CY13" i="1"/>
  <c r="CX13" i="1"/>
  <c r="CW13" i="1"/>
  <c r="CV13" i="1"/>
  <c r="CU13" i="1"/>
  <c r="CS13" i="1"/>
  <c r="CR13" i="1"/>
  <c r="CQ13" i="1"/>
  <c r="CP13" i="1"/>
  <c r="CO13" i="1"/>
  <c r="CN13" i="1"/>
  <c r="CM13" i="1"/>
  <c r="CL13" i="1"/>
  <c r="CK13" i="1"/>
  <c r="CJ13" i="1"/>
  <c r="CI13" i="1"/>
  <c r="CH13" i="1"/>
  <c r="CG13" i="1"/>
  <c r="CE13" i="1"/>
  <c r="CD13" i="1"/>
  <c r="CC13" i="1"/>
  <c r="CB13" i="1"/>
  <c r="CA13" i="1"/>
  <c r="BZ13" i="1"/>
  <c r="BY13" i="1"/>
  <c r="BX13" i="1"/>
  <c r="BW13" i="1"/>
  <c r="BV13" i="1"/>
  <c r="BU13" i="1"/>
  <c r="BT13" i="1"/>
  <c r="BR13" i="1"/>
  <c r="BQ13" i="1"/>
  <c r="BP13" i="1"/>
  <c r="BO13" i="1"/>
  <c r="BN13" i="1"/>
  <c r="BL13" i="1"/>
  <c r="BK13" i="1"/>
  <c r="BJ13" i="1"/>
  <c r="BI13" i="1"/>
  <c r="BH13" i="1"/>
  <c r="BG13" i="1"/>
  <c r="BF13" i="1"/>
  <c r="BE13" i="1"/>
  <c r="BC13" i="1"/>
  <c r="BB13" i="1"/>
  <c r="BA13" i="1"/>
  <c r="AZ13" i="1"/>
  <c r="AY13" i="1"/>
  <c r="AW13" i="1"/>
  <c r="AV13" i="1"/>
  <c r="AU13" i="1"/>
  <c r="AT13" i="1"/>
  <c r="AS13" i="1"/>
  <c r="AR13" i="1"/>
  <c r="AQ13" i="1"/>
  <c r="AP13" i="1"/>
  <c r="AO13" i="1"/>
  <c r="AN13" i="1"/>
  <c r="AL13" i="1"/>
  <c r="AK13" i="1"/>
  <c r="AI13" i="1"/>
  <c r="AH13" i="1"/>
  <c r="AG13" i="1"/>
  <c r="AF13" i="1"/>
  <c r="AE13" i="1"/>
  <c r="AD13" i="1"/>
  <c r="AB13" i="1"/>
  <c r="AA13" i="1"/>
  <c r="Z13" i="1"/>
  <c r="Y13" i="1"/>
  <c r="W13" i="1"/>
  <c r="V13" i="1"/>
  <c r="U13" i="1"/>
  <c r="T13" i="1"/>
  <c r="S13" i="1"/>
  <c r="R13" i="1"/>
  <c r="Q13" i="1"/>
  <c r="P13" i="1"/>
  <c r="N13" i="1"/>
  <c r="M13" i="1"/>
  <c r="L13" i="1"/>
  <c r="K13" i="1"/>
  <c r="J13" i="1"/>
  <c r="I13" i="1"/>
  <c r="H13" i="1"/>
  <c r="G13" i="1"/>
  <c r="F13" i="1"/>
  <c r="E13" i="1"/>
  <c r="D13" i="1"/>
  <c r="C13" i="1"/>
  <c r="CZ9" i="1"/>
  <c r="CT9" i="1"/>
  <c r="CF9" i="1"/>
  <c r="BS9" i="1"/>
  <c r="BM9" i="1"/>
  <c r="BD9" i="1"/>
  <c r="AX9" i="1"/>
  <c r="AM9" i="1"/>
  <c r="AJ9" i="1"/>
  <c r="AC9" i="1"/>
  <c r="X9" i="1"/>
  <c r="O9" i="1"/>
  <c r="B9" i="1"/>
  <c r="DL7" i="1"/>
  <c r="DH7" i="1"/>
  <c r="CZ7" i="1"/>
  <c r="CT7" i="1"/>
  <c r="CF7" i="1"/>
  <c r="BS7" i="1"/>
  <c r="BM7" i="1"/>
  <c r="BD7" i="1"/>
  <c r="AX7" i="1"/>
  <c r="AM7" i="1"/>
  <c r="AJ7" i="1"/>
  <c r="AC7" i="1"/>
  <c r="X7" i="1"/>
  <c r="O7" i="1"/>
  <c r="B7" i="1"/>
  <c r="DL6" i="1"/>
  <c r="DL8" i="1"/>
  <c r="DH6" i="1"/>
  <c r="CZ6" i="1"/>
  <c r="CT6" i="1"/>
  <c r="CF6" i="1"/>
  <c r="BS6" i="1"/>
  <c r="BM6" i="1"/>
  <c r="BD6" i="1"/>
  <c r="AX6" i="1"/>
  <c r="AM6" i="1"/>
  <c r="AJ6" i="1"/>
  <c r="AC6" i="1"/>
  <c r="X6" i="1"/>
  <c r="X8" i="1"/>
  <c r="O6" i="1"/>
  <c r="B6" i="1"/>
  <c r="DH8" i="1"/>
  <c r="CZ8" i="1"/>
  <c r="CT8" i="1"/>
  <c r="CF8" i="1"/>
  <c r="BS8" i="1"/>
  <c r="BM8" i="1"/>
  <c r="BM973" i="1" s="1"/>
  <c r="BD8" i="1"/>
  <c r="AX8" i="1"/>
  <c r="AM8" i="1"/>
  <c r="AJ8" i="1"/>
  <c r="AC8" i="1"/>
  <c r="O8" i="1"/>
  <c r="B8" i="1"/>
  <c r="DN111" i="1"/>
  <c r="DM111" i="1"/>
  <c r="DN110" i="1"/>
  <c r="DN355" i="1" s="1"/>
  <c r="DM110" i="1"/>
  <c r="DM354" i="1" s="1"/>
  <c r="DN109" i="1"/>
  <c r="DM109" i="1"/>
  <c r="DN108" i="1"/>
  <c r="DM108" i="1"/>
  <c r="DN107" i="1"/>
  <c r="DM107" i="1"/>
  <c r="DN106" i="1"/>
  <c r="DM106" i="1"/>
  <c r="DN105" i="1"/>
  <c r="DM105" i="1"/>
  <c r="DN104" i="1"/>
  <c r="DM104" i="1"/>
  <c r="DN103" i="1"/>
  <c r="DM103" i="1"/>
  <c r="DN102" i="1"/>
  <c r="DM102" i="1"/>
  <c r="DN101" i="1"/>
  <c r="DM101" i="1"/>
  <c r="DN100" i="1"/>
  <c r="DM100" i="1"/>
  <c r="DN99" i="1"/>
  <c r="DM99" i="1"/>
  <c r="DN98" i="1"/>
  <c r="DM98" i="1"/>
  <c r="DM97" i="1"/>
  <c r="DN97" i="1"/>
  <c r="DN96" i="1"/>
  <c r="DM96" i="1"/>
  <c r="DN95" i="1"/>
  <c r="DM95" i="1"/>
  <c r="DN94" i="1"/>
  <c r="DM94" i="1"/>
  <c r="DN93" i="1"/>
  <c r="DM93" i="1"/>
  <c r="DK111" i="1"/>
  <c r="DJ111" i="1"/>
  <c r="DI111" i="1"/>
  <c r="DK110" i="1"/>
  <c r="DK355" i="1" s="1"/>
  <c r="DJ110" i="1"/>
  <c r="DJ356" i="1" s="1"/>
  <c r="DI110" i="1"/>
  <c r="DK109" i="1"/>
  <c r="DJ109" i="1"/>
  <c r="DI109" i="1"/>
  <c r="DK108" i="1"/>
  <c r="DJ108" i="1"/>
  <c r="DI108" i="1"/>
  <c r="DK107" i="1"/>
  <c r="DJ107" i="1"/>
  <c r="DI107" i="1"/>
  <c r="DK106" i="1"/>
  <c r="DJ106" i="1"/>
  <c r="DI106" i="1"/>
  <c r="DK105" i="1"/>
  <c r="DJ105" i="1"/>
  <c r="DI105" i="1"/>
  <c r="DK104" i="1"/>
  <c r="DJ104" i="1"/>
  <c r="DI104" i="1"/>
  <c r="DK103" i="1"/>
  <c r="DJ103" i="1"/>
  <c r="DI103" i="1"/>
  <c r="DK102" i="1"/>
  <c r="DJ102" i="1"/>
  <c r="DI102" i="1"/>
  <c r="DK101" i="1"/>
  <c r="DJ101" i="1"/>
  <c r="DI101" i="1"/>
  <c r="DK100" i="1"/>
  <c r="DJ100" i="1"/>
  <c r="DI100" i="1"/>
  <c r="DK99" i="1"/>
  <c r="DJ99" i="1"/>
  <c r="DI99" i="1"/>
  <c r="DK98" i="1"/>
  <c r="DJ98" i="1"/>
  <c r="DI98" i="1"/>
  <c r="DK97" i="1"/>
  <c r="DJ97" i="1"/>
  <c r="DI97" i="1"/>
  <c r="DK96" i="1"/>
  <c r="DJ96" i="1"/>
  <c r="DI96" i="1"/>
  <c r="DK95" i="1"/>
  <c r="DJ95" i="1"/>
  <c r="DI95" i="1"/>
  <c r="DK94" i="1"/>
  <c r="DJ94" i="1"/>
  <c r="DI94" i="1"/>
  <c r="DI93" i="1"/>
  <c r="DK93" i="1"/>
  <c r="DJ93" i="1"/>
  <c r="DF111" i="1"/>
  <c r="DE111" i="1"/>
  <c r="DD111" i="1"/>
  <c r="DC111" i="1"/>
  <c r="DB111" i="1"/>
  <c r="DA111" i="1"/>
  <c r="DF110" i="1"/>
  <c r="DF353" i="1" s="1"/>
  <c r="DE110" i="1"/>
  <c r="DE354" i="1" s="1"/>
  <c r="DD110" i="1"/>
  <c r="DC110" i="1"/>
  <c r="DB110" i="1"/>
  <c r="DB353" i="1" s="1"/>
  <c r="DA110" i="1"/>
  <c r="DF109" i="1"/>
  <c r="DE109" i="1"/>
  <c r="DD109" i="1"/>
  <c r="DC109" i="1"/>
  <c r="DB109" i="1"/>
  <c r="DA109" i="1"/>
  <c r="DF108" i="1"/>
  <c r="DE108" i="1"/>
  <c r="DD108" i="1"/>
  <c r="DC108" i="1"/>
  <c r="DB108" i="1"/>
  <c r="DA108" i="1"/>
  <c r="DF107" i="1"/>
  <c r="DE107" i="1"/>
  <c r="DD107" i="1"/>
  <c r="DC107" i="1"/>
  <c r="DB107" i="1"/>
  <c r="DA107" i="1"/>
  <c r="DF106" i="1"/>
  <c r="DE106" i="1"/>
  <c r="DD106" i="1"/>
  <c r="DC106" i="1"/>
  <c r="DB106" i="1"/>
  <c r="DA106" i="1"/>
  <c r="DF105" i="1"/>
  <c r="DE105" i="1"/>
  <c r="DD105" i="1"/>
  <c r="DC105" i="1"/>
  <c r="DB105" i="1"/>
  <c r="DA105" i="1"/>
  <c r="DF104" i="1"/>
  <c r="DE104" i="1"/>
  <c r="DD104" i="1"/>
  <c r="DC104" i="1"/>
  <c r="DB104" i="1"/>
  <c r="DA104" i="1"/>
  <c r="DF103" i="1"/>
  <c r="DE103" i="1"/>
  <c r="DD103" i="1"/>
  <c r="DC103" i="1"/>
  <c r="DB103" i="1"/>
  <c r="DA103" i="1"/>
  <c r="DF102" i="1"/>
  <c r="DE102" i="1"/>
  <c r="DD102" i="1"/>
  <c r="DC102" i="1"/>
  <c r="DB102" i="1"/>
  <c r="DA102" i="1"/>
  <c r="DF101" i="1"/>
  <c r="DE101" i="1"/>
  <c r="DD101" i="1"/>
  <c r="DC101" i="1"/>
  <c r="DB101" i="1"/>
  <c r="DA101" i="1"/>
  <c r="DF100" i="1"/>
  <c r="DE100" i="1"/>
  <c r="DD100" i="1"/>
  <c r="DC100" i="1"/>
  <c r="DB100" i="1"/>
  <c r="DA100" i="1"/>
  <c r="DF99" i="1"/>
  <c r="DE99" i="1"/>
  <c r="DD99" i="1"/>
  <c r="DC99" i="1"/>
  <c r="DB99" i="1"/>
  <c r="DA99" i="1"/>
  <c r="DF98" i="1"/>
  <c r="DE98" i="1"/>
  <c r="DD98" i="1"/>
  <c r="DC98" i="1"/>
  <c r="DC97" i="1"/>
  <c r="DB98" i="1"/>
  <c r="DA98" i="1"/>
  <c r="DF97" i="1"/>
  <c r="DE97" i="1"/>
  <c r="DD97" i="1"/>
  <c r="DB97" i="1"/>
  <c r="DA97" i="1"/>
  <c r="DF96" i="1"/>
  <c r="DE96" i="1"/>
  <c r="DD96" i="1"/>
  <c r="DC96" i="1"/>
  <c r="DB96" i="1"/>
  <c r="DA96" i="1"/>
  <c r="DF95" i="1"/>
  <c r="DE95" i="1"/>
  <c r="DD95" i="1"/>
  <c r="DC95" i="1"/>
  <c r="DB95" i="1"/>
  <c r="DA95" i="1"/>
  <c r="DF94" i="1"/>
  <c r="DE94" i="1"/>
  <c r="DD94" i="1"/>
  <c r="DC94" i="1"/>
  <c r="DC93" i="1"/>
  <c r="DB94" i="1"/>
  <c r="DA94" i="1"/>
  <c r="DF93" i="1"/>
  <c r="DE93" i="1"/>
  <c r="DD93" i="1"/>
  <c r="DB93" i="1"/>
  <c r="DA93" i="1"/>
  <c r="CY111" i="1"/>
  <c r="CX111" i="1"/>
  <c r="CW111" i="1"/>
  <c r="CV111" i="1"/>
  <c r="CU111" i="1"/>
  <c r="CY110" i="1"/>
  <c r="CY353" i="1" s="1"/>
  <c r="CX110" i="1"/>
  <c r="CX356" i="1" s="1"/>
  <c r="CW110" i="1"/>
  <c r="CV110" i="1"/>
  <c r="CV355" i="1" s="1"/>
  <c r="CU110" i="1"/>
  <c r="CU354" i="1" s="1"/>
  <c r="CY109" i="1"/>
  <c r="CX109" i="1"/>
  <c r="CW109" i="1"/>
  <c r="CV109" i="1"/>
  <c r="CU109" i="1"/>
  <c r="CY108" i="1"/>
  <c r="CX108" i="1"/>
  <c r="CW108" i="1"/>
  <c r="CV108" i="1"/>
  <c r="CU108" i="1"/>
  <c r="CY107" i="1"/>
  <c r="CX107" i="1"/>
  <c r="CW107" i="1"/>
  <c r="CU107" i="1"/>
  <c r="CV107" i="1"/>
  <c r="CY106" i="1"/>
  <c r="CX106" i="1"/>
  <c r="CW106" i="1"/>
  <c r="CV106" i="1"/>
  <c r="CU106" i="1"/>
  <c r="CY105" i="1"/>
  <c r="CX105" i="1"/>
  <c r="CW105" i="1"/>
  <c r="CV105" i="1"/>
  <c r="CU105" i="1"/>
  <c r="CY104" i="1"/>
  <c r="CX104" i="1"/>
  <c r="CW104" i="1"/>
  <c r="CV104" i="1"/>
  <c r="CU104" i="1"/>
  <c r="CY103" i="1"/>
  <c r="CX103" i="1"/>
  <c r="CW103" i="1"/>
  <c r="CV103" i="1"/>
  <c r="CU103" i="1"/>
  <c r="CY102" i="1"/>
  <c r="CX102" i="1"/>
  <c r="CW102" i="1"/>
  <c r="CV102" i="1"/>
  <c r="CU102" i="1"/>
  <c r="CY101" i="1"/>
  <c r="CY100" i="1"/>
  <c r="CX101" i="1"/>
  <c r="CW101" i="1"/>
  <c r="CV101" i="1"/>
  <c r="CU101" i="1"/>
  <c r="CX100" i="1"/>
  <c r="CW100" i="1"/>
  <c r="CV100" i="1"/>
  <c r="CU100" i="1"/>
  <c r="CY99" i="1"/>
  <c r="CX99" i="1"/>
  <c r="CW99" i="1"/>
  <c r="CV99" i="1"/>
  <c r="CU99" i="1"/>
  <c r="CY98" i="1"/>
  <c r="CX98" i="1"/>
  <c r="CW98" i="1"/>
  <c r="CV98" i="1"/>
  <c r="CU98" i="1"/>
  <c r="CY97" i="1"/>
  <c r="CX97" i="1"/>
  <c r="CW97" i="1"/>
  <c r="CV97" i="1"/>
  <c r="CU97" i="1"/>
  <c r="CY96" i="1"/>
  <c r="CX96" i="1"/>
  <c r="CW96" i="1"/>
  <c r="CV96" i="1"/>
  <c r="CU96" i="1"/>
  <c r="CY95" i="1"/>
  <c r="CX95" i="1"/>
  <c r="CW95" i="1"/>
  <c r="CV95" i="1"/>
  <c r="CU95" i="1"/>
  <c r="CY94" i="1"/>
  <c r="CX94" i="1"/>
  <c r="CX93" i="1"/>
  <c r="CW94" i="1"/>
  <c r="CV94" i="1"/>
  <c r="CU94" i="1"/>
  <c r="CY93" i="1"/>
  <c r="CW93" i="1"/>
  <c r="CV93" i="1"/>
  <c r="CU93" i="1"/>
  <c r="CS111" i="1"/>
  <c r="CR111" i="1"/>
  <c r="CQ111" i="1"/>
  <c r="CP111" i="1"/>
  <c r="CO111" i="1"/>
  <c r="CN111" i="1"/>
  <c r="CM111" i="1"/>
  <c r="CL111" i="1"/>
  <c r="CK111" i="1"/>
  <c r="CJ111" i="1"/>
  <c r="CI111" i="1"/>
  <c r="CH111" i="1"/>
  <c r="CG111" i="1"/>
  <c r="CS110" i="1"/>
  <c r="CR110" i="1"/>
  <c r="CR354" i="1" s="1"/>
  <c r="CQ110" i="1"/>
  <c r="CQ354" i="1" s="1"/>
  <c r="CP110" i="1"/>
  <c r="CP353" i="1" s="1"/>
  <c r="CO110" i="1"/>
  <c r="CO354" i="1" s="1"/>
  <c r="CN110" i="1"/>
  <c r="CN353" i="1" s="1"/>
  <c r="CM110" i="1"/>
  <c r="CM353" i="1" s="1"/>
  <c r="CL110" i="1"/>
  <c r="CL356" i="1" s="1"/>
  <c r="CK110" i="1"/>
  <c r="CK353" i="1" s="1"/>
  <c r="CJ110" i="1"/>
  <c r="CJ356" i="1" s="1"/>
  <c r="CI110" i="1"/>
  <c r="CH110" i="1"/>
  <c r="CG110" i="1"/>
  <c r="CG354" i="1" s="1"/>
  <c r="CS109" i="1"/>
  <c r="CR109" i="1"/>
  <c r="CQ109" i="1"/>
  <c r="CP109" i="1"/>
  <c r="CO109" i="1"/>
  <c r="CN109" i="1"/>
  <c r="CM109" i="1"/>
  <c r="CL109" i="1"/>
  <c r="CK109" i="1"/>
  <c r="CJ109" i="1"/>
  <c r="CI109" i="1"/>
  <c r="CH109" i="1"/>
  <c r="CG109" i="1"/>
  <c r="CS108" i="1"/>
  <c r="CR108" i="1"/>
  <c r="CQ108" i="1"/>
  <c r="CP108" i="1"/>
  <c r="CO108" i="1"/>
  <c r="CN108" i="1"/>
  <c r="CM108" i="1"/>
  <c r="CL108" i="1"/>
  <c r="CK108" i="1"/>
  <c r="CJ108" i="1"/>
  <c r="CI108" i="1"/>
  <c r="CH108" i="1"/>
  <c r="CG108" i="1"/>
  <c r="CS107" i="1"/>
  <c r="CR107" i="1"/>
  <c r="CQ107" i="1"/>
  <c r="CP107" i="1"/>
  <c r="CO107" i="1"/>
  <c r="CN107" i="1"/>
  <c r="CM107" i="1"/>
  <c r="CL107" i="1"/>
  <c r="CK107" i="1"/>
  <c r="CJ107" i="1"/>
  <c r="CI107" i="1"/>
  <c r="CH107" i="1"/>
  <c r="CG107" i="1"/>
  <c r="CS106" i="1"/>
  <c r="CR106" i="1"/>
  <c r="CQ106" i="1"/>
  <c r="CP106" i="1"/>
  <c r="CO106" i="1"/>
  <c r="CN106" i="1"/>
  <c r="CM106" i="1"/>
  <c r="CL106" i="1"/>
  <c r="CK106" i="1"/>
  <c r="CJ106" i="1"/>
  <c r="CI106" i="1"/>
  <c r="CH106" i="1"/>
  <c r="CG106" i="1"/>
  <c r="CS105" i="1"/>
  <c r="CR105" i="1"/>
  <c r="CQ105" i="1"/>
  <c r="CP105" i="1"/>
  <c r="CO105" i="1"/>
  <c r="CN105" i="1"/>
  <c r="CM105" i="1"/>
  <c r="CL105" i="1"/>
  <c r="CK105" i="1"/>
  <c r="CJ105" i="1"/>
  <c r="CI105" i="1"/>
  <c r="CH105" i="1"/>
  <c r="CG105" i="1"/>
  <c r="CS104" i="1"/>
  <c r="CR104" i="1"/>
  <c r="CQ104" i="1"/>
  <c r="CP104" i="1"/>
  <c r="CO104" i="1"/>
  <c r="CN104" i="1"/>
  <c r="CM104" i="1"/>
  <c r="CL104" i="1"/>
  <c r="CK104" i="1"/>
  <c r="CJ104" i="1"/>
  <c r="CI104" i="1"/>
  <c r="CH104" i="1"/>
  <c r="CG104" i="1"/>
  <c r="CS103" i="1"/>
  <c r="CR103" i="1"/>
  <c r="CQ103" i="1"/>
  <c r="CP103" i="1"/>
  <c r="CO103" i="1"/>
  <c r="CN103" i="1"/>
  <c r="CM103" i="1"/>
  <c r="CL103" i="1"/>
  <c r="CK103" i="1"/>
  <c r="CJ103" i="1"/>
  <c r="CI103" i="1"/>
  <c r="CH103" i="1"/>
  <c r="CG103" i="1"/>
  <c r="CS102" i="1"/>
  <c r="CR102" i="1"/>
  <c r="CQ102" i="1"/>
  <c r="CP102" i="1"/>
  <c r="CO102" i="1"/>
  <c r="CN102" i="1"/>
  <c r="CM102" i="1"/>
  <c r="CL102" i="1"/>
  <c r="CK102" i="1"/>
  <c r="CJ102" i="1"/>
  <c r="CI102" i="1"/>
  <c r="CH102" i="1"/>
  <c r="CG102" i="1"/>
  <c r="CS101" i="1"/>
  <c r="CR101" i="1"/>
  <c r="CQ101" i="1"/>
  <c r="CP101" i="1"/>
  <c r="CO101" i="1"/>
  <c r="CN101" i="1"/>
  <c r="CM101" i="1"/>
  <c r="CL101" i="1"/>
  <c r="CK101" i="1"/>
  <c r="CJ101" i="1"/>
  <c r="CI101" i="1"/>
  <c r="CH101" i="1"/>
  <c r="CG101" i="1"/>
  <c r="CS100" i="1"/>
  <c r="CR100" i="1"/>
  <c r="CQ100" i="1"/>
  <c r="CP100" i="1"/>
  <c r="CO100" i="1"/>
  <c r="CN100" i="1"/>
  <c r="CM100" i="1"/>
  <c r="CL100" i="1"/>
  <c r="CK100" i="1"/>
  <c r="CJ100" i="1"/>
  <c r="CI100" i="1"/>
  <c r="CH100" i="1"/>
  <c r="CG100" i="1"/>
  <c r="CS99" i="1"/>
  <c r="CR99" i="1"/>
  <c r="CQ99" i="1"/>
  <c r="CP99" i="1"/>
  <c r="CO99" i="1"/>
  <c r="CN99" i="1"/>
  <c r="CM99" i="1"/>
  <c r="CL99" i="1"/>
  <c r="CK99" i="1"/>
  <c r="CJ99" i="1"/>
  <c r="CI99" i="1"/>
  <c r="CH99" i="1"/>
  <c r="CG99" i="1"/>
  <c r="CS98" i="1"/>
  <c r="CR98" i="1"/>
  <c r="CQ98" i="1"/>
  <c r="CQ97" i="1"/>
  <c r="CP98" i="1"/>
  <c r="CO98" i="1"/>
  <c r="CN98" i="1"/>
  <c r="CM98" i="1"/>
  <c r="CL98" i="1"/>
  <c r="CK98" i="1"/>
  <c r="CJ98" i="1"/>
  <c r="CI98" i="1"/>
  <c r="CI97" i="1"/>
  <c r="CH98" i="1"/>
  <c r="CG98" i="1"/>
  <c r="CS97" i="1"/>
  <c r="CR97" i="1"/>
  <c r="CP97" i="1"/>
  <c r="CO97" i="1"/>
  <c r="CN97" i="1"/>
  <c r="CM97" i="1"/>
  <c r="CL97" i="1"/>
  <c r="CK97" i="1"/>
  <c r="CJ97" i="1"/>
  <c r="CH97" i="1"/>
  <c r="CG97" i="1"/>
  <c r="CS96" i="1"/>
  <c r="CR96" i="1"/>
  <c r="CQ96" i="1"/>
  <c r="CP96" i="1"/>
  <c r="CO96" i="1"/>
  <c r="CN96" i="1"/>
  <c r="CM96" i="1"/>
  <c r="CL96" i="1"/>
  <c r="CK96" i="1"/>
  <c r="CJ96" i="1"/>
  <c r="CI96" i="1"/>
  <c r="CH96" i="1"/>
  <c r="CG96" i="1"/>
  <c r="CS95" i="1"/>
  <c r="CR95" i="1"/>
  <c r="CQ95" i="1"/>
  <c r="CP95" i="1"/>
  <c r="CO95" i="1"/>
  <c r="CN95" i="1"/>
  <c r="CM95" i="1"/>
  <c r="CL95" i="1"/>
  <c r="CK95" i="1"/>
  <c r="CJ95" i="1"/>
  <c r="CI95" i="1"/>
  <c r="CH95" i="1"/>
  <c r="CG95" i="1"/>
  <c r="CS94" i="1"/>
  <c r="CR94" i="1"/>
  <c r="CQ94" i="1"/>
  <c r="CQ93" i="1"/>
  <c r="CP94" i="1"/>
  <c r="CO94" i="1"/>
  <c r="CN94" i="1"/>
  <c r="CM94" i="1"/>
  <c r="CM93" i="1"/>
  <c r="CL94" i="1"/>
  <c r="CK94" i="1"/>
  <c r="CJ94" i="1"/>
  <c r="CI94" i="1"/>
  <c r="CH94" i="1"/>
  <c r="CG94" i="1"/>
  <c r="CS93" i="1"/>
  <c r="CR93" i="1"/>
  <c r="CP93" i="1"/>
  <c r="CO93" i="1"/>
  <c r="CN93" i="1"/>
  <c r="CL93" i="1"/>
  <c r="CK93" i="1"/>
  <c r="CJ93" i="1"/>
  <c r="CI93" i="1"/>
  <c r="CH93" i="1"/>
  <c r="CG93" i="1"/>
  <c r="CE111" i="1"/>
  <c r="CD111" i="1"/>
  <c r="CC111" i="1"/>
  <c r="CB111" i="1"/>
  <c r="CA111" i="1"/>
  <c r="BZ111" i="1"/>
  <c r="BY111" i="1"/>
  <c r="BX111" i="1"/>
  <c r="BW111" i="1"/>
  <c r="BV111" i="1"/>
  <c r="BU111" i="1"/>
  <c r="BT111" i="1"/>
  <c r="CE110" i="1"/>
  <c r="CE353" i="1" s="1"/>
  <c r="CD110" i="1"/>
  <c r="CC110" i="1"/>
  <c r="CC353" i="1" s="1"/>
  <c r="CB110" i="1"/>
  <c r="CB354" i="1" s="1"/>
  <c r="CA110" i="1"/>
  <c r="CA354" i="1" s="1"/>
  <c r="BZ110" i="1"/>
  <c r="BZ356" i="1" s="1"/>
  <c r="BY110" i="1"/>
  <c r="BY355" i="1" s="1"/>
  <c r="BX110" i="1"/>
  <c r="BX355" i="1" s="1"/>
  <c r="BW110" i="1"/>
  <c r="BW353" i="1" s="1"/>
  <c r="BV110" i="1"/>
  <c r="BU110" i="1"/>
  <c r="BT110" i="1"/>
  <c r="CE109" i="1"/>
  <c r="CD109" i="1"/>
  <c r="CC109" i="1"/>
  <c r="CB109" i="1"/>
  <c r="CA109" i="1"/>
  <c r="BZ109" i="1"/>
  <c r="BY109" i="1"/>
  <c r="BX109" i="1"/>
  <c r="BW109" i="1"/>
  <c r="BV109" i="1"/>
  <c r="BU109" i="1"/>
  <c r="BT109" i="1"/>
  <c r="CE108" i="1"/>
  <c r="CD108" i="1"/>
  <c r="CC108" i="1"/>
  <c r="CB108" i="1"/>
  <c r="CA108" i="1"/>
  <c r="BZ108" i="1"/>
  <c r="BY108" i="1"/>
  <c r="BX108" i="1"/>
  <c r="BW108" i="1"/>
  <c r="BV108" i="1"/>
  <c r="BU108" i="1"/>
  <c r="BT108" i="1"/>
  <c r="CE107" i="1"/>
  <c r="CD107" i="1"/>
  <c r="CC107" i="1"/>
  <c r="CB107" i="1"/>
  <c r="CA107" i="1"/>
  <c r="BZ107" i="1"/>
  <c r="BY107" i="1"/>
  <c r="BX107" i="1"/>
  <c r="BW107" i="1"/>
  <c r="BV107" i="1"/>
  <c r="BU107" i="1"/>
  <c r="BT107" i="1"/>
  <c r="CE106" i="1"/>
  <c r="CD106" i="1"/>
  <c r="CC106" i="1"/>
  <c r="CB106" i="1"/>
  <c r="CA106" i="1"/>
  <c r="BZ106" i="1"/>
  <c r="BY106" i="1"/>
  <c r="BX106" i="1"/>
  <c r="BW106" i="1"/>
  <c r="BV106" i="1"/>
  <c r="BU106" i="1"/>
  <c r="BT106" i="1"/>
  <c r="CE105" i="1"/>
  <c r="CD105" i="1"/>
  <c r="CC105" i="1"/>
  <c r="CB105" i="1"/>
  <c r="CA105" i="1"/>
  <c r="BZ105" i="1"/>
  <c r="BY105" i="1"/>
  <c r="BX105" i="1"/>
  <c r="BW105" i="1"/>
  <c r="BV105" i="1"/>
  <c r="BU105" i="1"/>
  <c r="BT105" i="1"/>
  <c r="CE104" i="1"/>
  <c r="CD104" i="1"/>
  <c r="CC104" i="1"/>
  <c r="CB104" i="1"/>
  <c r="CA104" i="1"/>
  <c r="BZ104" i="1"/>
  <c r="BY104" i="1"/>
  <c r="BX104" i="1"/>
  <c r="BW104" i="1"/>
  <c r="BV104" i="1"/>
  <c r="BU104" i="1"/>
  <c r="BT104" i="1"/>
  <c r="CE103" i="1"/>
  <c r="CD103" i="1"/>
  <c r="CC103" i="1"/>
  <c r="CB103" i="1"/>
  <c r="CA103" i="1"/>
  <c r="BZ103" i="1"/>
  <c r="BY103" i="1"/>
  <c r="BX103" i="1"/>
  <c r="BW103" i="1"/>
  <c r="BV103" i="1"/>
  <c r="BU103" i="1"/>
  <c r="BT103" i="1"/>
  <c r="CE102" i="1"/>
  <c r="CD102" i="1"/>
  <c r="CC102" i="1"/>
  <c r="CB102" i="1"/>
  <c r="CA102" i="1"/>
  <c r="BZ102" i="1"/>
  <c r="BY102" i="1"/>
  <c r="BX102" i="1"/>
  <c r="BW102" i="1"/>
  <c r="BV102" i="1"/>
  <c r="BU102" i="1"/>
  <c r="BT102" i="1"/>
  <c r="CE101" i="1"/>
  <c r="CD101" i="1"/>
  <c r="CC101" i="1"/>
  <c r="CB101" i="1"/>
  <c r="CA101" i="1"/>
  <c r="BZ101" i="1"/>
  <c r="BY101" i="1"/>
  <c r="BX101" i="1"/>
  <c r="BW101" i="1"/>
  <c r="BV101" i="1"/>
  <c r="BU101" i="1"/>
  <c r="BT101" i="1"/>
  <c r="CE100" i="1"/>
  <c r="CE202" i="1" s="1"/>
  <c r="CD100" i="1"/>
  <c r="CC100" i="1"/>
  <c r="CC202" i="1" s="1"/>
  <c r="CB100" i="1"/>
  <c r="CB202" i="1" s="1"/>
  <c r="CA100" i="1"/>
  <c r="CA202" i="1" s="1"/>
  <c r="BZ100" i="1"/>
  <c r="BY100" i="1"/>
  <c r="BY202" i="1" s="1"/>
  <c r="BX100" i="1"/>
  <c r="BX202" i="1" s="1"/>
  <c r="BW100" i="1"/>
  <c r="BW202" i="1" s="1"/>
  <c r="BV100" i="1"/>
  <c r="BU100" i="1"/>
  <c r="BU202" i="1" s="1"/>
  <c r="BT100" i="1"/>
  <c r="BT202" i="1" s="1"/>
  <c r="CE99" i="1"/>
  <c r="CD99" i="1"/>
  <c r="CC99" i="1"/>
  <c r="CB99" i="1"/>
  <c r="CA99" i="1"/>
  <c r="BZ99" i="1"/>
  <c r="BY99" i="1"/>
  <c r="BX99" i="1"/>
  <c r="BW99" i="1"/>
  <c r="BV99" i="1"/>
  <c r="BU99" i="1"/>
  <c r="BT99" i="1"/>
  <c r="CE98" i="1"/>
  <c r="CD98" i="1"/>
  <c r="CC98" i="1"/>
  <c r="CB98" i="1"/>
  <c r="CA98" i="1"/>
  <c r="BZ98" i="1"/>
  <c r="BY98" i="1"/>
  <c r="BX98" i="1"/>
  <c r="BW98" i="1"/>
  <c r="BV98" i="1"/>
  <c r="BU98" i="1"/>
  <c r="BT98" i="1"/>
  <c r="CE97" i="1"/>
  <c r="CE447" i="1" s="1"/>
  <c r="CD97" i="1"/>
  <c r="CD446" i="1" s="1"/>
  <c r="CC97" i="1"/>
  <c r="CC446" i="1" s="1"/>
  <c r="CB97" i="1"/>
  <c r="CB446" i="1" s="1"/>
  <c r="CA97" i="1"/>
  <c r="BZ97" i="1"/>
  <c r="BZ625" i="1" s="1"/>
  <c r="BY97" i="1"/>
  <c r="BY625" i="1" s="1"/>
  <c r="BX97" i="1"/>
  <c r="BX446" i="1" s="1"/>
  <c r="BW97" i="1"/>
  <c r="BW625" i="1" s="1"/>
  <c r="BV97" i="1"/>
  <c r="BU97" i="1"/>
  <c r="BU444" i="1" s="1"/>
  <c r="BT97" i="1"/>
  <c r="CE96" i="1"/>
  <c r="CD96" i="1"/>
  <c r="CC96" i="1"/>
  <c r="CB96" i="1"/>
  <c r="CA96" i="1"/>
  <c r="BZ96" i="1"/>
  <c r="BY96" i="1"/>
  <c r="BX96" i="1"/>
  <c r="BW96" i="1"/>
  <c r="BV96" i="1"/>
  <c r="BU96" i="1"/>
  <c r="BT96" i="1"/>
  <c r="CE95" i="1"/>
  <c r="CD95" i="1"/>
  <c r="CC95" i="1"/>
  <c r="CB95" i="1"/>
  <c r="CA95" i="1"/>
  <c r="BZ95" i="1"/>
  <c r="BY95" i="1"/>
  <c r="BX95" i="1"/>
  <c r="BW95" i="1"/>
  <c r="BV95" i="1"/>
  <c r="BU95" i="1"/>
  <c r="BT95" i="1"/>
  <c r="CE94" i="1"/>
  <c r="CD94" i="1"/>
  <c r="CC94" i="1"/>
  <c r="CB94" i="1"/>
  <c r="CA94" i="1"/>
  <c r="BZ94" i="1"/>
  <c r="BY94" i="1"/>
  <c r="BX94" i="1"/>
  <c r="BW94" i="1"/>
  <c r="BV94" i="1"/>
  <c r="BU94" i="1"/>
  <c r="BT94" i="1"/>
  <c r="CE93" i="1"/>
  <c r="CD93" i="1"/>
  <c r="CD529" i="1" s="1"/>
  <c r="CC93" i="1"/>
  <c r="CC529" i="1" s="1"/>
  <c r="CB93" i="1"/>
  <c r="CB730" i="1" s="1"/>
  <c r="CA93" i="1"/>
  <c r="CA642" i="1" s="1"/>
  <c r="BZ93" i="1"/>
  <c r="BY93" i="1"/>
  <c r="BY529" i="1" s="1"/>
  <c r="BX93" i="1"/>
  <c r="BX529" i="1" s="1"/>
  <c r="BW93" i="1"/>
  <c r="BW530" i="1" s="1"/>
  <c r="BV93" i="1"/>
  <c r="BU93" i="1"/>
  <c r="BT93" i="1"/>
  <c r="BR111" i="1"/>
  <c r="BQ111" i="1"/>
  <c r="BP111" i="1"/>
  <c r="BO111" i="1"/>
  <c r="BN111" i="1"/>
  <c r="BR109" i="1"/>
  <c r="BQ109" i="1"/>
  <c r="BP109" i="1"/>
  <c r="BO109" i="1"/>
  <c r="BN109" i="1"/>
  <c r="BR108" i="1"/>
  <c r="BQ108" i="1"/>
  <c r="BP108" i="1"/>
  <c r="BO108" i="1"/>
  <c r="BN108" i="1"/>
  <c r="BR107" i="1"/>
  <c r="BQ107" i="1"/>
  <c r="BP107" i="1"/>
  <c r="BO107" i="1"/>
  <c r="BN107" i="1"/>
  <c r="BR106" i="1"/>
  <c r="BQ106" i="1"/>
  <c r="BP106" i="1"/>
  <c r="BO106" i="1"/>
  <c r="BN106" i="1"/>
  <c r="BR105" i="1"/>
  <c r="BQ105" i="1"/>
  <c r="BP105" i="1"/>
  <c r="BO105" i="1"/>
  <c r="BN105" i="1"/>
  <c r="BR104" i="1"/>
  <c r="BQ104" i="1"/>
  <c r="BP104" i="1"/>
  <c r="BO104" i="1"/>
  <c r="BN104" i="1"/>
  <c r="BR103" i="1"/>
  <c r="BQ103" i="1"/>
  <c r="BP103" i="1"/>
  <c r="BO103" i="1"/>
  <c r="BN103" i="1"/>
  <c r="BR102" i="1"/>
  <c r="BQ102" i="1"/>
  <c r="BP102" i="1"/>
  <c r="BO102" i="1"/>
  <c r="BN102" i="1"/>
  <c r="BR101" i="1"/>
  <c r="BQ101" i="1"/>
  <c r="BP101" i="1"/>
  <c r="BO101" i="1"/>
  <c r="BN101" i="1"/>
  <c r="BR100" i="1"/>
  <c r="BQ100" i="1"/>
  <c r="BP100" i="1"/>
  <c r="BO100" i="1"/>
  <c r="BN100" i="1"/>
  <c r="BR99" i="1"/>
  <c r="BR97" i="1"/>
  <c r="BR98" i="1"/>
  <c r="BQ99" i="1"/>
  <c r="BP99" i="1"/>
  <c r="BO99" i="1"/>
  <c r="BN99" i="1"/>
  <c r="BQ98" i="1"/>
  <c r="BP98" i="1"/>
  <c r="BO98" i="1"/>
  <c r="BN98" i="1"/>
  <c r="BQ97" i="1"/>
  <c r="BQ447" i="1" s="1"/>
  <c r="BP97" i="1"/>
  <c r="BP446" i="1" s="1"/>
  <c r="BO97" i="1"/>
  <c r="BN97" i="1"/>
  <c r="BN447" i="1" s="1"/>
  <c r="BR96" i="1"/>
  <c r="BQ96" i="1"/>
  <c r="BP96" i="1"/>
  <c r="BO96" i="1"/>
  <c r="BN96" i="1"/>
  <c r="BR95" i="1"/>
  <c r="BQ95" i="1"/>
  <c r="BP95" i="1"/>
  <c r="BO95" i="1"/>
  <c r="BN95" i="1"/>
  <c r="BR94" i="1"/>
  <c r="BQ94" i="1"/>
  <c r="BP94" i="1"/>
  <c r="BO94" i="1"/>
  <c r="BN94" i="1"/>
  <c r="BR93" i="1"/>
  <c r="BQ93" i="1"/>
  <c r="BP93" i="1"/>
  <c r="BO93" i="1"/>
  <c r="BN93" i="1"/>
  <c r="BL111" i="1"/>
  <c r="BK111" i="1"/>
  <c r="BJ111" i="1"/>
  <c r="BI111" i="1"/>
  <c r="BH111" i="1"/>
  <c r="BG111" i="1"/>
  <c r="BF111" i="1"/>
  <c r="BE111" i="1"/>
  <c r="BL110" i="1"/>
  <c r="BL356" i="1" s="1"/>
  <c r="BK110" i="1"/>
  <c r="BJ110" i="1"/>
  <c r="BJ353" i="1" s="1"/>
  <c r="BI110" i="1"/>
  <c r="BI354" i="1" s="1"/>
  <c r="BH110" i="1"/>
  <c r="BH353" i="1" s="1"/>
  <c r="BG110" i="1"/>
  <c r="BG353" i="1" s="1"/>
  <c r="BF110" i="1"/>
  <c r="BF353" i="1" s="1"/>
  <c r="BE110" i="1"/>
  <c r="BE353" i="1" s="1"/>
  <c r="BL109" i="1"/>
  <c r="BK109" i="1"/>
  <c r="BJ109" i="1"/>
  <c r="BI109" i="1"/>
  <c r="BH109" i="1"/>
  <c r="BG109" i="1"/>
  <c r="BF109" i="1"/>
  <c r="BE109" i="1"/>
  <c r="BL108" i="1"/>
  <c r="BK108" i="1"/>
  <c r="BJ108" i="1"/>
  <c r="BI108" i="1"/>
  <c r="BH108" i="1"/>
  <c r="BG108" i="1"/>
  <c r="BF108" i="1"/>
  <c r="BE108" i="1"/>
  <c r="BL107" i="1"/>
  <c r="BK107" i="1"/>
  <c r="BJ107" i="1"/>
  <c r="BI107" i="1"/>
  <c r="BH107" i="1"/>
  <c r="BG107" i="1"/>
  <c r="BF107" i="1"/>
  <c r="BE107" i="1"/>
  <c r="BL106" i="1"/>
  <c r="BK106" i="1"/>
  <c r="BJ106" i="1"/>
  <c r="BI106" i="1"/>
  <c r="BH106" i="1"/>
  <c r="BG106" i="1"/>
  <c r="BF106" i="1"/>
  <c r="BE106" i="1"/>
  <c r="BL105" i="1"/>
  <c r="BK105" i="1"/>
  <c r="BJ105" i="1"/>
  <c r="BI105" i="1"/>
  <c r="BH105" i="1"/>
  <c r="BG105" i="1"/>
  <c r="BF105" i="1"/>
  <c r="BE105" i="1"/>
  <c r="BL104" i="1"/>
  <c r="BK104" i="1"/>
  <c r="BJ104" i="1"/>
  <c r="BI104" i="1"/>
  <c r="BH104" i="1"/>
  <c r="BG104" i="1"/>
  <c r="BF104" i="1"/>
  <c r="BE104" i="1"/>
  <c r="BL103" i="1"/>
  <c r="BK103" i="1"/>
  <c r="BJ103" i="1"/>
  <c r="BI103" i="1"/>
  <c r="BH103" i="1"/>
  <c r="BG103" i="1"/>
  <c r="BF103" i="1"/>
  <c r="BE103" i="1"/>
  <c r="BL102" i="1"/>
  <c r="BK102" i="1"/>
  <c r="BJ102" i="1"/>
  <c r="BI102" i="1"/>
  <c r="BH102" i="1"/>
  <c r="BG102" i="1"/>
  <c r="BF102" i="1"/>
  <c r="BE102" i="1"/>
  <c r="BL101" i="1"/>
  <c r="BK101" i="1"/>
  <c r="BJ101" i="1"/>
  <c r="BI101" i="1"/>
  <c r="BH101" i="1"/>
  <c r="BG101" i="1"/>
  <c r="BF101" i="1"/>
  <c r="BE101" i="1"/>
  <c r="BL100" i="1"/>
  <c r="BL202" i="1" s="1"/>
  <c r="BK100" i="1"/>
  <c r="BK202" i="1" s="1"/>
  <c r="BJ100" i="1"/>
  <c r="BJ202" i="1" s="1"/>
  <c r="BI100" i="1"/>
  <c r="BI202" i="1" s="1"/>
  <c r="BH100" i="1"/>
  <c r="BG100" i="1"/>
  <c r="BF100" i="1"/>
  <c r="BF202" i="1" s="1"/>
  <c r="BE100" i="1"/>
  <c r="BE202" i="1" s="1"/>
  <c r="BL99" i="1"/>
  <c r="BK99" i="1"/>
  <c r="BJ99" i="1"/>
  <c r="BI99" i="1"/>
  <c r="BH99" i="1"/>
  <c r="BG99" i="1"/>
  <c r="BF99" i="1"/>
  <c r="BE99" i="1"/>
  <c r="BL98" i="1"/>
  <c r="BK98" i="1"/>
  <c r="BJ98" i="1"/>
  <c r="BI98" i="1"/>
  <c r="BH98" i="1"/>
  <c r="BG98" i="1"/>
  <c r="BF98" i="1"/>
  <c r="BE98" i="1"/>
  <c r="BL97" i="1"/>
  <c r="BL447" i="1" s="1"/>
  <c r="BK97" i="1"/>
  <c r="BK446" i="1" s="1"/>
  <c r="BJ97" i="1"/>
  <c r="BJ625" i="1" s="1"/>
  <c r="BI97" i="1"/>
  <c r="BI447" i="1" s="1"/>
  <c r="BH97" i="1"/>
  <c r="BH445" i="1" s="1"/>
  <c r="BG97" i="1"/>
  <c r="BG445" i="1" s="1"/>
  <c r="BF97" i="1"/>
  <c r="BF625" i="1" s="1"/>
  <c r="BE97" i="1"/>
  <c r="BL96" i="1"/>
  <c r="BK96" i="1"/>
  <c r="BJ96" i="1"/>
  <c r="BI96" i="1"/>
  <c r="BH96" i="1"/>
  <c r="BG96" i="1"/>
  <c r="BF96" i="1"/>
  <c r="BE96" i="1"/>
  <c r="BL95" i="1"/>
  <c r="BK95" i="1"/>
  <c r="BJ95" i="1"/>
  <c r="BI95" i="1"/>
  <c r="BH95" i="1"/>
  <c r="BG95" i="1"/>
  <c r="BF95" i="1"/>
  <c r="BE95" i="1"/>
  <c r="BL94" i="1"/>
  <c r="BK94" i="1"/>
  <c r="BJ94" i="1"/>
  <c r="BI94" i="1"/>
  <c r="BH94" i="1"/>
  <c r="BG94" i="1"/>
  <c r="BF94" i="1"/>
  <c r="BE94" i="1"/>
  <c r="BL93" i="1"/>
  <c r="BL530" i="1" s="1"/>
  <c r="BK93" i="1"/>
  <c r="BK529" i="1" s="1"/>
  <c r="BJ93" i="1"/>
  <c r="BI93" i="1"/>
  <c r="BI730" i="1" s="1"/>
  <c r="BH93" i="1"/>
  <c r="BH730" i="1" s="1"/>
  <c r="BG93" i="1"/>
  <c r="BG730" i="1" s="1"/>
  <c r="BF93" i="1"/>
  <c r="BF529" i="1" s="1"/>
  <c r="BE93" i="1"/>
  <c r="BE730" i="1" s="1"/>
  <c r="BC111" i="1"/>
  <c r="BB111" i="1"/>
  <c r="BA111" i="1"/>
  <c r="AZ111" i="1"/>
  <c r="AY111" i="1"/>
  <c r="BC110" i="1"/>
  <c r="BC353" i="1" s="1"/>
  <c r="BB110" i="1"/>
  <c r="BA110" i="1"/>
  <c r="BA353" i="1" s="1"/>
  <c r="AZ110" i="1"/>
  <c r="AZ354" i="1" s="1"/>
  <c r="AY110" i="1"/>
  <c r="AY354" i="1" s="1"/>
  <c r="BC109" i="1"/>
  <c r="BB109" i="1"/>
  <c r="BA109" i="1"/>
  <c r="AZ109" i="1"/>
  <c r="AY109" i="1"/>
  <c r="BC108" i="1"/>
  <c r="BB108" i="1"/>
  <c r="BA108" i="1"/>
  <c r="AZ108" i="1"/>
  <c r="AY108" i="1"/>
  <c r="BC107" i="1"/>
  <c r="BB107" i="1"/>
  <c r="BA107" i="1"/>
  <c r="AZ107" i="1"/>
  <c r="AY107" i="1"/>
  <c r="BC106" i="1"/>
  <c r="BB106" i="1"/>
  <c r="BA106" i="1"/>
  <c r="AZ106" i="1"/>
  <c r="AY106" i="1"/>
  <c r="BC105" i="1"/>
  <c r="BB105" i="1"/>
  <c r="BA105" i="1"/>
  <c r="AZ105" i="1"/>
  <c r="AY105" i="1"/>
  <c r="BC104" i="1"/>
  <c r="BB104" i="1"/>
  <c r="BA104" i="1"/>
  <c r="AZ104" i="1"/>
  <c r="AY104" i="1"/>
  <c r="BC103" i="1"/>
  <c r="BB103" i="1"/>
  <c r="BA103" i="1"/>
  <c r="AZ103" i="1"/>
  <c r="AY103" i="1"/>
  <c r="BC102" i="1"/>
  <c r="BB102" i="1"/>
  <c r="BA102" i="1"/>
  <c r="AZ102" i="1"/>
  <c r="AZ100" i="1"/>
  <c r="AZ101" i="1"/>
  <c r="AY102" i="1"/>
  <c r="BC101" i="1"/>
  <c r="BB101" i="1"/>
  <c r="BA101" i="1"/>
  <c r="AY101" i="1"/>
  <c r="BC100" i="1"/>
  <c r="BB100" i="1"/>
  <c r="BA100" i="1"/>
  <c r="AY100" i="1"/>
  <c r="BC99" i="1"/>
  <c r="BB99" i="1"/>
  <c r="BA99" i="1"/>
  <c r="AZ99" i="1"/>
  <c r="AY99" i="1"/>
  <c r="AY97" i="1"/>
  <c r="AY98" i="1"/>
  <c r="BC98" i="1"/>
  <c r="BB98" i="1"/>
  <c r="BA98" i="1"/>
  <c r="AZ98" i="1"/>
  <c r="BC97" i="1"/>
  <c r="BB97" i="1"/>
  <c r="BA97" i="1"/>
  <c r="AZ97" i="1"/>
  <c r="BC96" i="1"/>
  <c r="BB96" i="1"/>
  <c r="BB93" i="1"/>
  <c r="BB94" i="1"/>
  <c r="BB95" i="1"/>
  <c r="BA96" i="1"/>
  <c r="AZ96" i="1"/>
  <c r="AY96" i="1"/>
  <c r="BC95" i="1"/>
  <c r="BA95" i="1"/>
  <c r="AZ95" i="1"/>
  <c r="AY95" i="1"/>
  <c r="BC94" i="1"/>
  <c r="BA94" i="1"/>
  <c r="AZ94" i="1"/>
  <c r="AZ93" i="1"/>
  <c r="AY94" i="1"/>
  <c r="BC93" i="1"/>
  <c r="BA93" i="1"/>
  <c r="AY93" i="1"/>
  <c r="AW111" i="1"/>
  <c r="AV111" i="1"/>
  <c r="AU111" i="1"/>
  <c r="AT111" i="1"/>
  <c r="AS111" i="1"/>
  <c r="AR111" i="1"/>
  <c r="AQ111" i="1"/>
  <c r="AP111" i="1"/>
  <c r="AO111" i="1"/>
  <c r="AN111" i="1"/>
  <c r="AW110" i="1"/>
  <c r="AW355" i="1" s="1"/>
  <c r="AV110" i="1"/>
  <c r="AV353" i="1" s="1"/>
  <c r="AU110" i="1"/>
  <c r="AU353" i="1" s="1"/>
  <c r="AT110" i="1"/>
  <c r="AT356" i="1" s="1"/>
  <c r="AS110" i="1"/>
  <c r="AS354" i="1" s="1"/>
  <c r="AR110" i="1"/>
  <c r="AR356" i="1" s="1"/>
  <c r="AQ110" i="1"/>
  <c r="AQ356" i="1" s="1"/>
  <c r="AP110" i="1"/>
  <c r="AO110" i="1"/>
  <c r="AN110" i="1"/>
  <c r="AN355" i="1" s="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V100" i="1"/>
  <c r="AU101" i="1"/>
  <c r="AT101" i="1"/>
  <c r="AS101" i="1"/>
  <c r="AR101" i="1"/>
  <c r="AR100" i="1"/>
  <c r="AQ101" i="1"/>
  <c r="AP101" i="1"/>
  <c r="AO101" i="1"/>
  <c r="AN101" i="1"/>
  <c r="AW100" i="1"/>
  <c r="AU100" i="1"/>
  <c r="AT100" i="1"/>
  <c r="AS100" i="1"/>
  <c r="AQ100" i="1"/>
  <c r="AP100" i="1"/>
  <c r="AO100" i="1"/>
  <c r="AN100" i="1"/>
  <c r="AW99" i="1"/>
  <c r="AV99" i="1"/>
  <c r="AU99" i="1"/>
  <c r="AT99" i="1"/>
  <c r="AS99" i="1"/>
  <c r="AR99" i="1"/>
  <c r="AQ99" i="1"/>
  <c r="AP99" i="1"/>
  <c r="AO99" i="1"/>
  <c r="AN99" i="1"/>
  <c r="AW98" i="1"/>
  <c r="AW97" i="1"/>
  <c r="AV98" i="1"/>
  <c r="AU98" i="1"/>
  <c r="AT98" i="1"/>
  <c r="AT97" i="1"/>
  <c r="AS98" i="1"/>
  <c r="AR98" i="1"/>
  <c r="AQ98" i="1"/>
  <c r="AP98" i="1"/>
  <c r="AP97" i="1"/>
  <c r="AO98" i="1"/>
  <c r="AO97" i="1"/>
  <c r="AN98" i="1"/>
  <c r="AV97" i="1"/>
  <c r="AU97" i="1"/>
  <c r="AS97" i="1"/>
  <c r="AR97" i="1"/>
  <c r="AQ97" i="1"/>
  <c r="AN97" i="1"/>
  <c r="AW96" i="1"/>
  <c r="AV96" i="1"/>
  <c r="AU96" i="1"/>
  <c r="AT96" i="1"/>
  <c r="AS96" i="1"/>
  <c r="AR96" i="1"/>
  <c r="AQ96" i="1"/>
  <c r="AP96" i="1"/>
  <c r="AO96" i="1"/>
  <c r="AN96" i="1"/>
  <c r="AW95" i="1"/>
  <c r="AV95" i="1"/>
  <c r="AU95" i="1"/>
  <c r="AT95" i="1"/>
  <c r="AS95" i="1"/>
  <c r="AR95" i="1"/>
  <c r="AQ95" i="1"/>
  <c r="AP95" i="1"/>
  <c r="AO95" i="1"/>
  <c r="AN95" i="1"/>
  <c r="AW94" i="1"/>
  <c r="AW93" i="1"/>
  <c r="AV94" i="1"/>
  <c r="AU94" i="1"/>
  <c r="AT94" i="1"/>
  <c r="AS94" i="1"/>
  <c r="AR94" i="1"/>
  <c r="AQ94" i="1"/>
  <c r="AP94" i="1"/>
  <c r="AP93" i="1"/>
  <c r="AO94" i="1"/>
  <c r="AO93" i="1"/>
  <c r="AN94" i="1"/>
  <c r="AV93" i="1"/>
  <c r="AU93" i="1"/>
  <c r="AT93" i="1"/>
  <c r="AS93" i="1"/>
  <c r="AR93" i="1"/>
  <c r="AQ93" i="1"/>
  <c r="AN93" i="1"/>
  <c r="AL111" i="1"/>
  <c r="AK111" i="1"/>
  <c r="AL110" i="1"/>
  <c r="AK110" i="1"/>
  <c r="AK354" i="1" s="1"/>
  <c r="AL109" i="1"/>
  <c r="AK109" i="1"/>
  <c r="AL108" i="1"/>
  <c r="AK108" i="1"/>
  <c r="AL107" i="1"/>
  <c r="AK107" i="1"/>
  <c r="AL106" i="1"/>
  <c r="AK106" i="1"/>
  <c r="AL105" i="1"/>
  <c r="AK105" i="1"/>
  <c r="AL104" i="1"/>
  <c r="AK104" i="1"/>
  <c r="AL103" i="1"/>
  <c r="AK103" i="1"/>
  <c r="AL102" i="1"/>
  <c r="AK102" i="1"/>
  <c r="AL101" i="1"/>
  <c r="AK101" i="1"/>
  <c r="AL100" i="1"/>
  <c r="AK100" i="1"/>
  <c r="AL99" i="1"/>
  <c r="AK99" i="1"/>
  <c r="AL98" i="1"/>
  <c r="AK98" i="1"/>
  <c r="AK97" i="1"/>
  <c r="AL97" i="1"/>
  <c r="AL96" i="1"/>
  <c r="AK96" i="1"/>
  <c r="AL95" i="1"/>
  <c r="AK95" i="1"/>
  <c r="AL94" i="1"/>
  <c r="AK94" i="1"/>
  <c r="AL93" i="1"/>
  <c r="AK93" i="1"/>
  <c r="AI111" i="1"/>
  <c r="AH111" i="1"/>
  <c r="AG111" i="1"/>
  <c r="AF111" i="1"/>
  <c r="AE111" i="1"/>
  <c r="AD111" i="1"/>
  <c r="AI110" i="1"/>
  <c r="AH110" i="1"/>
  <c r="AH356" i="1" s="1"/>
  <c r="AG110" i="1"/>
  <c r="AG354" i="1" s="1"/>
  <c r="AF110" i="1"/>
  <c r="AF353" i="1" s="1"/>
  <c r="AE110" i="1"/>
  <c r="AE355" i="1" s="1"/>
  <c r="AD110" i="1"/>
  <c r="AD355" i="1" s="1"/>
  <c r="AI109" i="1"/>
  <c r="AH109" i="1"/>
  <c r="AG109" i="1"/>
  <c r="AF109" i="1"/>
  <c r="AE109" i="1"/>
  <c r="AD109" i="1"/>
  <c r="AI108" i="1"/>
  <c r="AH108" i="1"/>
  <c r="AG108" i="1"/>
  <c r="AF108" i="1"/>
  <c r="AE108" i="1"/>
  <c r="AD108" i="1"/>
  <c r="AI107" i="1"/>
  <c r="AH107" i="1"/>
  <c r="AG107" i="1"/>
  <c r="AF107" i="1"/>
  <c r="AE107" i="1"/>
  <c r="AD107" i="1"/>
  <c r="AI106" i="1"/>
  <c r="AH106" i="1"/>
  <c r="AG106" i="1"/>
  <c r="AF106" i="1"/>
  <c r="AE106" i="1"/>
  <c r="AD106" i="1"/>
  <c r="AI105" i="1"/>
  <c r="AH105" i="1"/>
  <c r="AG105" i="1"/>
  <c r="AF105" i="1"/>
  <c r="AE105" i="1"/>
  <c r="AD105" i="1"/>
  <c r="AI104" i="1"/>
  <c r="AH104" i="1"/>
  <c r="AG104" i="1"/>
  <c r="AF104" i="1"/>
  <c r="AE104" i="1"/>
  <c r="AD104" i="1"/>
  <c r="AI103" i="1"/>
  <c r="AH103" i="1"/>
  <c r="AG103" i="1"/>
  <c r="AF103" i="1"/>
  <c r="AE103" i="1"/>
  <c r="AD103" i="1"/>
  <c r="AI102" i="1"/>
  <c r="AH102" i="1"/>
  <c r="AG102" i="1"/>
  <c r="AF102" i="1"/>
  <c r="AE102" i="1"/>
  <c r="AD102" i="1"/>
  <c r="AI101" i="1"/>
  <c r="AH101" i="1"/>
  <c r="AH100" i="1"/>
  <c r="AG101" i="1"/>
  <c r="AG100" i="1"/>
  <c r="AF101" i="1"/>
  <c r="AE101" i="1"/>
  <c r="AD101" i="1"/>
  <c r="AI100" i="1"/>
  <c r="AF100" i="1"/>
  <c r="AE100" i="1"/>
  <c r="AD100" i="1"/>
  <c r="AI99" i="1"/>
  <c r="AH99" i="1"/>
  <c r="AG99" i="1"/>
  <c r="AF99" i="1"/>
  <c r="AE99" i="1"/>
  <c r="AD99" i="1"/>
  <c r="AI98" i="1"/>
  <c r="AH98" i="1"/>
  <c r="AG98" i="1"/>
  <c r="AF98" i="1"/>
  <c r="AF97" i="1"/>
  <c r="AE98" i="1"/>
  <c r="AE97" i="1"/>
  <c r="AD98" i="1"/>
  <c r="AI97" i="1"/>
  <c r="AH97" i="1"/>
  <c r="AG97" i="1"/>
  <c r="AD97" i="1"/>
  <c r="AD445" i="1" s="1"/>
  <c r="AI96" i="1"/>
  <c r="AH96" i="1"/>
  <c r="AG96" i="1"/>
  <c r="AF96" i="1"/>
  <c r="AE96" i="1"/>
  <c r="AD96" i="1"/>
  <c r="AI95" i="1"/>
  <c r="AH95" i="1"/>
  <c r="AG95" i="1"/>
  <c r="AF95" i="1"/>
  <c r="AE95" i="1"/>
  <c r="AD95" i="1"/>
  <c r="AI94" i="1"/>
  <c r="AH94" i="1"/>
  <c r="AG94" i="1"/>
  <c r="AF94" i="1"/>
  <c r="AE94" i="1"/>
  <c r="AE93" i="1"/>
  <c r="AD94" i="1"/>
  <c r="AI93" i="1"/>
  <c r="AH93" i="1"/>
  <c r="AG93" i="1"/>
  <c r="AF93" i="1"/>
  <c r="AD93" i="1"/>
  <c r="AB111" i="1"/>
  <c r="AA111" i="1"/>
  <c r="Z111" i="1"/>
  <c r="Y111" i="1"/>
  <c r="AB110" i="1"/>
  <c r="AB356" i="1" s="1"/>
  <c r="AA110" i="1"/>
  <c r="AA355" i="1" s="1"/>
  <c r="Z110" i="1"/>
  <c r="Z356" i="1" s="1"/>
  <c r="Y110" i="1"/>
  <c r="Y354" i="1" s="1"/>
  <c r="AB109" i="1"/>
  <c r="AA109" i="1"/>
  <c r="Z109" i="1"/>
  <c r="Y109" i="1"/>
  <c r="AB108" i="1"/>
  <c r="AA108" i="1"/>
  <c r="Z108" i="1"/>
  <c r="Y108" i="1"/>
  <c r="AB107" i="1"/>
  <c r="AA107" i="1"/>
  <c r="Z107" i="1"/>
  <c r="Y107" i="1"/>
  <c r="AB106" i="1"/>
  <c r="AA106" i="1"/>
  <c r="Z106" i="1"/>
  <c r="Y106" i="1"/>
  <c r="AB105" i="1"/>
  <c r="AA105" i="1"/>
  <c r="Z105" i="1"/>
  <c r="Y105" i="1"/>
  <c r="AB104" i="1"/>
  <c r="AA104" i="1"/>
  <c r="Z104" i="1"/>
  <c r="Y104" i="1"/>
  <c r="AB103" i="1"/>
  <c r="AA103" i="1"/>
  <c r="Z103" i="1"/>
  <c r="Y103" i="1"/>
  <c r="AB102" i="1"/>
  <c r="AA102" i="1"/>
  <c r="Z102" i="1"/>
  <c r="Y102" i="1"/>
  <c r="AB101" i="1"/>
  <c r="AA101" i="1"/>
  <c r="Z101" i="1"/>
  <c r="Y101" i="1"/>
  <c r="AB100" i="1"/>
  <c r="AA100" i="1"/>
  <c r="AA202" i="1" s="1"/>
  <c r="Z100" i="1"/>
  <c r="Y100" i="1"/>
  <c r="AB99" i="1"/>
  <c r="AA99" i="1"/>
  <c r="Z99" i="1"/>
  <c r="Y99" i="1"/>
  <c r="AB98" i="1"/>
  <c r="AA98" i="1"/>
  <c r="Z98" i="1"/>
  <c r="Y98" i="1"/>
  <c r="AB97" i="1"/>
  <c r="AB444" i="1" s="1"/>
  <c r="AA97" i="1"/>
  <c r="AA446" i="1" s="1"/>
  <c r="Z97" i="1"/>
  <c r="Y97" i="1"/>
  <c r="Y447" i="1" s="1"/>
  <c r="AB96" i="1"/>
  <c r="AA96" i="1"/>
  <c r="Z96" i="1"/>
  <c r="Y96" i="1"/>
  <c r="AB95" i="1"/>
  <c r="AA95" i="1"/>
  <c r="Z95" i="1"/>
  <c r="Y95" i="1"/>
  <c r="AB94" i="1"/>
  <c r="AA94" i="1"/>
  <c r="Z94" i="1"/>
  <c r="Y94" i="1"/>
  <c r="AB93" i="1"/>
  <c r="AA93" i="1"/>
  <c r="AA530" i="1" s="1"/>
  <c r="Z93" i="1"/>
  <c r="Y93" i="1"/>
  <c r="Y530" i="1" s="1"/>
  <c r="W111" i="1"/>
  <c r="V111" i="1"/>
  <c r="U111" i="1"/>
  <c r="T111" i="1"/>
  <c r="S111" i="1"/>
  <c r="R111" i="1"/>
  <c r="Q111" i="1"/>
  <c r="P111" i="1"/>
  <c r="W110" i="1"/>
  <c r="W353" i="1" s="1"/>
  <c r="V110" i="1"/>
  <c r="V355" i="1" s="1"/>
  <c r="U110" i="1"/>
  <c r="U355" i="1" s="1"/>
  <c r="T110" i="1"/>
  <c r="S110" i="1"/>
  <c r="S354" i="1" s="1"/>
  <c r="R110" i="1"/>
  <c r="R355" i="1" s="1"/>
  <c r="Q110" i="1"/>
  <c r="Q354" i="1" s="1"/>
  <c r="P110" i="1"/>
  <c r="P354" i="1" s="1"/>
  <c r="W109" i="1"/>
  <c r="V109" i="1"/>
  <c r="U109" i="1"/>
  <c r="T109" i="1"/>
  <c r="S109" i="1"/>
  <c r="R109" i="1"/>
  <c r="Q109" i="1"/>
  <c r="P109" i="1"/>
  <c r="W108" i="1"/>
  <c r="V108" i="1"/>
  <c r="U108" i="1"/>
  <c r="T108" i="1"/>
  <c r="S108" i="1"/>
  <c r="R108" i="1"/>
  <c r="Q108" i="1"/>
  <c r="P108" i="1"/>
  <c r="W107" i="1"/>
  <c r="V107" i="1"/>
  <c r="U107" i="1"/>
  <c r="T107" i="1"/>
  <c r="S107" i="1"/>
  <c r="R107" i="1"/>
  <c r="Q107" i="1"/>
  <c r="P107" i="1"/>
  <c r="W106" i="1"/>
  <c r="V106" i="1"/>
  <c r="U106" i="1"/>
  <c r="T106" i="1"/>
  <c r="S106" i="1"/>
  <c r="R106" i="1"/>
  <c r="Q106" i="1"/>
  <c r="P106" i="1"/>
  <c r="W105" i="1"/>
  <c r="V105" i="1"/>
  <c r="U105" i="1"/>
  <c r="T105" i="1"/>
  <c r="S105" i="1"/>
  <c r="R105" i="1"/>
  <c r="Q105" i="1"/>
  <c r="P105" i="1"/>
  <c r="W104" i="1"/>
  <c r="V104" i="1"/>
  <c r="U104" i="1"/>
  <c r="T104" i="1"/>
  <c r="S104" i="1"/>
  <c r="R104" i="1"/>
  <c r="Q104" i="1"/>
  <c r="P104" i="1"/>
  <c r="W103" i="1"/>
  <c r="V103" i="1"/>
  <c r="U103" i="1"/>
  <c r="T103" i="1"/>
  <c r="S103" i="1"/>
  <c r="R103" i="1"/>
  <c r="Q103" i="1"/>
  <c r="P103" i="1"/>
  <c r="W102" i="1"/>
  <c r="V102" i="1"/>
  <c r="U102" i="1"/>
  <c r="T102" i="1"/>
  <c r="S102" i="1"/>
  <c r="R102" i="1"/>
  <c r="Q102" i="1"/>
  <c r="P102" i="1"/>
  <c r="W101" i="1"/>
  <c r="V101" i="1"/>
  <c r="U101" i="1"/>
  <c r="T101" i="1"/>
  <c r="S101" i="1"/>
  <c r="R101" i="1"/>
  <c r="Q101" i="1"/>
  <c r="P101" i="1"/>
  <c r="W100" i="1"/>
  <c r="W202" i="1" s="1"/>
  <c r="V100" i="1"/>
  <c r="V202" i="1" s="1"/>
  <c r="U100" i="1"/>
  <c r="U202" i="1" s="1"/>
  <c r="T100" i="1"/>
  <c r="T202" i="1" s="1"/>
  <c r="S100" i="1"/>
  <c r="S202" i="1" s="1"/>
  <c r="R100" i="1"/>
  <c r="R202" i="1" s="1"/>
  <c r="Q100" i="1"/>
  <c r="P100" i="1"/>
  <c r="P202" i="1" s="1"/>
  <c r="W99" i="1"/>
  <c r="V99" i="1"/>
  <c r="U99" i="1"/>
  <c r="T99" i="1"/>
  <c r="S99" i="1"/>
  <c r="R99" i="1"/>
  <c r="Q99" i="1"/>
  <c r="P99" i="1"/>
  <c r="W98" i="1"/>
  <c r="V98" i="1"/>
  <c r="U98" i="1"/>
  <c r="T98" i="1"/>
  <c r="S98" i="1"/>
  <c r="R98" i="1"/>
  <c r="Q98" i="1"/>
  <c r="P98" i="1"/>
  <c r="W97" i="1"/>
  <c r="W445" i="1" s="1"/>
  <c r="V97" i="1"/>
  <c r="V445" i="1" s="1"/>
  <c r="U97" i="1"/>
  <c r="T97" i="1"/>
  <c r="T446" i="1" s="1"/>
  <c r="S97" i="1"/>
  <c r="S446" i="1" s="1"/>
  <c r="R97" i="1"/>
  <c r="R625" i="1" s="1"/>
  <c r="Q97" i="1"/>
  <c r="Q446" i="1" s="1"/>
  <c r="P97" i="1"/>
  <c r="W96" i="1"/>
  <c r="V96" i="1"/>
  <c r="U96" i="1"/>
  <c r="T96" i="1"/>
  <c r="S96" i="1"/>
  <c r="R96" i="1"/>
  <c r="Q96" i="1"/>
  <c r="P96" i="1"/>
  <c r="W95" i="1"/>
  <c r="V95" i="1"/>
  <c r="U95" i="1"/>
  <c r="T95" i="1"/>
  <c r="S95" i="1"/>
  <c r="R95" i="1"/>
  <c r="Q95" i="1"/>
  <c r="P95" i="1"/>
  <c r="W94" i="1"/>
  <c r="V94" i="1"/>
  <c r="U94" i="1"/>
  <c r="T94" i="1"/>
  <c r="S94" i="1"/>
  <c r="R94" i="1"/>
  <c r="Q94" i="1"/>
  <c r="P94" i="1"/>
  <c r="W93" i="1"/>
  <c r="V93" i="1"/>
  <c r="V529" i="1" s="1"/>
  <c r="U93" i="1"/>
  <c r="T93" i="1"/>
  <c r="T530" i="1" s="1"/>
  <c r="S93" i="1"/>
  <c r="S529" i="1" s="1"/>
  <c r="R93" i="1"/>
  <c r="Q93" i="1"/>
  <c r="P93" i="1"/>
  <c r="P530" i="1" s="1"/>
  <c r="N111" i="1"/>
  <c r="N110" i="1"/>
  <c r="N353" i="1" s="1"/>
  <c r="N109" i="1"/>
  <c r="N108" i="1"/>
  <c r="N107" i="1"/>
  <c r="N106" i="1"/>
  <c r="N105" i="1"/>
  <c r="N104" i="1"/>
  <c r="N103" i="1"/>
  <c r="N102" i="1"/>
  <c r="N101" i="1"/>
  <c r="N100" i="1"/>
  <c r="N99" i="1"/>
  <c r="N98" i="1"/>
  <c r="N97" i="1"/>
  <c r="N96" i="1"/>
  <c r="N95" i="1"/>
  <c r="N94" i="1"/>
  <c r="N93" i="1"/>
  <c r="M111" i="1"/>
  <c r="M110" i="1"/>
  <c r="M109" i="1"/>
  <c r="M108" i="1"/>
  <c r="M107" i="1"/>
  <c r="M106" i="1"/>
  <c r="M105" i="1"/>
  <c r="M104" i="1"/>
  <c r="M103" i="1"/>
  <c r="M102" i="1"/>
  <c r="M101" i="1"/>
  <c r="M100" i="1"/>
  <c r="M99" i="1"/>
  <c r="M98" i="1"/>
  <c r="M97" i="1"/>
  <c r="M96" i="1"/>
  <c r="M95" i="1"/>
  <c r="M94" i="1"/>
  <c r="M93" i="1"/>
  <c r="L111" i="1"/>
  <c r="L110" i="1"/>
  <c r="L355" i="1" s="1"/>
  <c r="L109" i="1"/>
  <c r="L108" i="1"/>
  <c r="L107" i="1"/>
  <c r="L106" i="1"/>
  <c r="L105" i="1"/>
  <c r="L104" i="1"/>
  <c r="L103" i="1"/>
  <c r="L102" i="1"/>
  <c r="L101" i="1"/>
  <c r="L100" i="1"/>
  <c r="L99" i="1"/>
  <c r="L98" i="1"/>
  <c r="L97" i="1"/>
  <c r="L96" i="1"/>
  <c r="L95" i="1"/>
  <c r="L94" i="1"/>
  <c r="L93" i="1"/>
  <c r="K111" i="1"/>
  <c r="K110" i="1"/>
  <c r="K109" i="1"/>
  <c r="K108" i="1"/>
  <c r="K107" i="1"/>
  <c r="K106" i="1"/>
  <c r="K105" i="1"/>
  <c r="K104" i="1"/>
  <c r="K103" i="1"/>
  <c r="K102" i="1"/>
  <c r="K101" i="1"/>
  <c r="K100" i="1"/>
  <c r="K99" i="1"/>
  <c r="K98" i="1"/>
  <c r="K97" i="1"/>
  <c r="K96" i="1"/>
  <c r="K95" i="1"/>
  <c r="K94" i="1"/>
  <c r="K93" i="1"/>
  <c r="J111" i="1"/>
  <c r="J110" i="1"/>
  <c r="J353" i="1" s="1"/>
  <c r="J109" i="1"/>
  <c r="J108" i="1"/>
  <c r="J107" i="1"/>
  <c r="J106" i="1"/>
  <c r="J105" i="1"/>
  <c r="J104" i="1"/>
  <c r="J103" i="1"/>
  <c r="J102" i="1"/>
  <c r="J101" i="1"/>
  <c r="J100" i="1"/>
  <c r="J99" i="1"/>
  <c r="J98" i="1"/>
  <c r="J97" i="1"/>
  <c r="J96" i="1"/>
  <c r="J95" i="1"/>
  <c r="J94" i="1"/>
  <c r="J93" i="1"/>
  <c r="I111" i="1"/>
  <c r="I110" i="1"/>
  <c r="I355" i="1" s="1"/>
  <c r="I109" i="1"/>
  <c r="I108" i="1"/>
  <c r="I107" i="1"/>
  <c r="I106" i="1"/>
  <c r="I105" i="1"/>
  <c r="I104" i="1"/>
  <c r="I103" i="1"/>
  <c r="I102" i="1"/>
  <c r="I101" i="1"/>
  <c r="I100" i="1"/>
  <c r="I99" i="1"/>
  <c r="I98" i="1"/>
  <c r="I97" i="1"/>
  <c r="I96" i="1"/>
  <c r="I95" i="1"/>
  <c r="I94" i="1"/>
  <c r="I93" i="1"/>
  <c r="H111" i="1"/>
  <c r="H110" i="1"/>
  <c r="H356" i="1" s="1"/>
  <c r="H109" i="1"/>
  <c r="H108" i="1"/>
  <c r="H107" i="1"/>
  <c r="H106" i="1"/>
  <c r="H105" i="1"/>
  <c r="H104" i="1"/>
  <c r="H103" i="1"/>
  <c r="H102" i="1"/>
  <c r="H101" i="1"/>
  <c r="H100" i="1"/>
  <c r="H99" i="1"/>
  <c r="H98" i="1"/>
  <c r="H97" i="1"/>
  <c r="H96" i="1"/>
  <c r="H95" i="1"/>
  <c r="H94" i="1"/>
  <c r="H93" i="1"/>
  <c r="G111" i="1"/>
  <c r="G110" i="1"/>
  <c r="G109" i="1"/>
  <c r="G108" i="1"/>
  <c r="G107" i="1"/>
  <c r="G106" i="1"/>
  <c r="G105" i="1"/>
  <c r="G104" i="1"/>
  <c r="G103" i="1"/>
  <c r="G102" i="1"/>
  <c r="G101" i="1"/>
  <c r="G100" i="1"/>
  <c r="G99" i="1"/>
  <c r="G98" i="1"/>
  <c r="G97" i="1"/>
  <c r="G96" i="1"/>
  <c r="G95" i="1"/>
  <c r="G94" i="1"/>
  <c r="G93" i="1"/>
  <c r="F111" i="1"/>
  <c r="F110" i="1"/>
  <c r="F356" i="1" s="1"/>
  <c r="F109" i="1"/>
  <c r="F108" i="1"/>
  <c r="F107" i="1"/>
  <c r="F106" i="1"/>
  <c r="F105" i="1"/>
  <c r="F104" i="1"/>
  <c r="F103" i="1"/>
  <c r="F102" i="1"/>
  <c r="F101" i="1"/>
  <c r="F100" i="1"/>
  <c r="F99" i="1"/>
  <c r="F98" i="1"/>
  <c r="F97" i="1"/>
  <c r="F96" i="1"/>
  <c r="F95" i="1"/>
  <c r="F94" i="1"/>
  <c r="F93" i="1"/>
  <c r="E111" i="1"/>
  <c r="E110" i="1"/>
  <c r="E354" i="1" s="1"/>
  <c r="E109" i="1"/>
  <c r="E108" i="1"/>
  <c r="E107" i="1"/>
  <c r="E106" i="1"/>
  <c r="E105" i="1"/>
  <c r="E104" i="1"/>
  <c r="E103" i="1"/>
  <c r="E102" i="1"/>
  <c r="E101" i="1"/>
  <c r="E100" i="1"/>
  <c r="E99" i="1"/>
  <c r="E98" i="1"/>
  <c r="E97" i="1"/>
  <c r="E96" i="1"/>
  <c r="E95" i="1"/>
  <c r="E94" i="1"/>
  <c r="E93" i="1"/>
  <c r="D111" i="1"/>
  <c r="D110" i="1"/>
  <c r="D353" i="1" s="1"/>
  <c r="D109" i="1"/>
  <c r="D108" i="1"/>
  <c r="D107" i="1"/>
  <c r="D106" i="1"/>
  <c r="D105" i="1"/>
  <c r="D104" i="1"/>
  <c r="D103" i="1"/>
  <c r="D102" i="1"/>
  <c r="D101" i="1"/>
  <c r="D100" i="1"/>
  <c r="D99" i="1"/>
  <c r="D98" i="1"/>
  <c r="D97" i="1"/>
  <c r="D96" i="1"/>
  <c r="D95" i="1"/>
  <c r="D94" i="1"/>
  <c r="D93" i="1"/>
  <c r="C111" i="1"/>
  <c r="C110" i="1"/>
  <c r="C354" i="1" s="1"/>
  <c r="C109" i="1"/>
  <c r="C108" i="1"/>
  <c r="C107" i="1"/>
  <c r="C106" i="1"/>
  <c r="C105" i="1"/>
  <c r="C104" i="1"/>
  <c r="C103" i="1"/>
  <c r="C102" i="1"/>
  <c r="C101" i="1"/>
  <c r="C100" i="1"/>
  <c r="C99" i="1"/>
  <c r="C98" i="1"/>
  <c r="C97" i="1"/>
  <c r="C96" i="1"/>
  <c r="C95" i="1"/>
  <c r="C94" i="1"/>
  <c r="C93" i="1"/>
  <c r="AB353" i="1"/>
  <c r="AJ68" i="1"/>
  <c r="AM68" i="1"/>
  <c r="AJ69" i="1"/>
  <c r="AM69" i="1"/>
  <c r="AJ70" i="1"/>
  <c r="AM70" i="1"/>
  <c r="AJ71" i="1"/>
  <c r="AM71" i="1"/>
  <c r="AJ72" i="1"/>
  <c r="AM72" i="1"/>
  <c r="AJ73" i="1"/>
  <c r="AM73" i="1"/>
  <c r="DH43" i="1"/>
  <c r="DL43" i="1"/>
  <c r="DH44" i="1"/>
  <c r="DL44" i="1"/>
  <c r="DH45" i="1"/>
  <c r="DL45" i="1"/>
  <c r="DH46" i="1"/>
  <c r="DL46" i="1"/>
  <c r="DH47" i="1"/>
  <c r="DL47" i="1"/>
  <c r="DH48" i="1"/>
  <c r="DL48" i="1"/>
  <c r="DL61" i="1"/>
  <c r="DH61" i="1"/>
  <c r="CZ61" i="1"/>
  <c r="CT61" i="1"/>
  <c r="CF61" i="1"/>
  <c r="BS61" i="1"/>
  <c r="BM61" i="1"/>
  <c r="BD61" i="1"/>
  <c r="AX61" i="1"/>
  <c r="AM61" i="1"/>
  <c r="AJ61" i="1"/>
  <c r="AC61" i="1"/>
  <c r="X61" i="1"/>
  <c r="O61" i="1"/>
  <c r="B61" i="1"/>
  <c r="DL60" i="1"/>
  <c r="DH60" i="1"/>
  <c r="CZ60" i="1"/>
  <c r="CT60" i="1"/>
  <c r="CF60" i="1"/>
  <c r="BS60" i="1"/>
  <c r="BM60" i="1"/>
  <c r="BD60" i="1"/>
  <c r="AX60" i="1"/>
  <c r="AM60" i="1"/>
  <c r="AJ60" i="1"/>
  <c r="AC60" i="1"/>
  <c r="X60" i="1"/>
  <c r="O60" i="1"/>
  <c r="B60" i="1"/>
  <c r="DL59" i="1"/>
  <c r="DH59" i="1"/>
  <c r="CZ59" i="1"/>
  <c r="CT59" i="1"/>
  <c r="CF59" i="1"/>
  <c r="BS59" i="1"/>
  <c r="BM59" i="1"/>
  <c r="BD59" i="1"/>
  <c r="AX59" i="1"/>
  <c r="AM59" i="1"/>
  <c r="AJ59" i="1"/>
  <c r="AC59" i="1"/>
  <c r="X59" i="1"/>
  <c r="O59" i="1"/>
  <c r="B59" i="1"/>
  <c r="DL58" i="1"/>
  <c r="DH58" i="1"/>
  <c r="CZ58" i="1"/>
  <c r="CT58" i="1"/>
  <c r="CF58" i="1"/>
  <c r="BS58" i="1"/>
  <c r="BM58" i="1"/>
  <c r="BD58" i="1"/>
  <c r="AX58" i="1"/>
  <c r="AM58" i="1"/>
  <c r="AJ58" i="1"/>
  <c r="AC58" i="1"/>
  <c r="X58" i="1"/>
  <c r="O58" i="1"/>
  <c r="B58" i="1"/>
  <c r="DL57" i="1"/>
  <c r="DH57" i="1"/>
  <c r="CZ57" i="1"/>
  <c r="CT57" i="1"/>
  <c r="CF57" i="1"/>
  <c r="BS57" i="1"/>
  <c r="BM57" i="1"/>
  <c r="BD57" i="1"/>
  <c r="AX57" i="1"/>
  <c r="AM57" i="1"/>
  <c r="AJ57" i="1"/>
  <c r="AC57" i="1"/>
  <c r="X57" i="1"/>
  <c r="O57" i="1"/>
  <c r="B57" i="1"/>
  <c r="DL56" i="1"/>
  <c r="DH56" i="1"/>
  <c r="CZ56" i="1"/>
  <c r="CT56" i="1"/>
  <c r="CF56" i="1"/>
  <c r="BS56" i="1"/>
  <c r="BM56" i="1"/>
  <c r="BD56" i="1"/>
  <c r="AX56" i="1"/>
  <c r="AM56" i="1"/>
  <c r="AJ56" i="1"/>
  <c r="AC56" i="1"/>
  <c r="X56" i="1"/>
  <c r="O56" i="1"/>
  <c r="B56" i="1"/>
  <c r="DL55" i="1"/>
  <c r="DH55" i="1"/>
  <c r="CZ55" i="1"/>
  <c r="CT55" i="1"/>
  <c r="CF55" i="1"/>
  <c r="BS55" i="1"/>
  <c r="BM55" i="1"/>
  <c r="BD55" i="1"/>
  <c r="AX55" i="1"/>
  <c r="AM55" i="1"/>
  <c r="AJ55" i="1"/>
  <c r="AC55" i="1"/>
  <c r="X55" i="1"/>
  <c r="O55" i="1"/>
  <c r="B55" i="1"/>
  <c r="DL54" i="1"/>
  <c r="DH54" i="1"/>
  <c r="CZ54" i="1"/>
  <c r="CT54" i="1"/>
  <c r="CF54" i="1"/>
  <c r="BS54" i="1"/>
  <c r="BM54" i="1"/>
  <c r="BD54" i="1"/>
  <c r="AX54" i="1"/>
  <c r="AM54" i="1"/>
  <c r="AJ54" i="1"/>
  <c r="AC54" i="1"/>
  <c r="X54" i="1"/>
  <c r="O54" i="1"/>
  <c r="B54" i="1"/>
  <c r="DL53" i="1"/>
  <c r="DH53" i="1"/>
  <c r="CZ53" i="1"/>
  <c r="CT53" i="1"/>
  <c r="CF53" i="1"/>
  <c r="BS53" i="1"/>
  <c r="BM53" i="1"/>
  <c r="BD53" i="1"/>
  <c r="AX53" i="1"/>
  <c r="AM53" i="1"/>
  <c r="AJ53" i="1"/>
  <c r="AC53" i="1"/>
  <c r="X53" i="1"/>
  <c r="O53" i="1"/>
  <c r="B53" i="1"/>
  <c r="DL52" i="1"/>
  <c r="DH52" i="1"/>
  <c r="CZ52" i="1"/>
  <c r="CT52" i="1"/>
  <c r="CF52" i="1"/>
  <c r="BS52" i="1"/>
  <c r="BM52" i="1"/>
  <c r="BD52" i="1"/>
  <c r="AX52" i="1"/>
  <c r="AM52" i="1"/>
  <c r="AJ52" i="1"/>
  <c r="AC52" i="1"/>
  <c r="X52" i="1"/>
  <c r="O52" i="1"/>
  <c r="B52" i="1"/>
  <c r="DL51" i="1"/>
  <c r="DH51" i="1"/>
  <c r="CZ51" i="1"/>
  <c r="CT51" i="1"/>
  <c r="CF51" i="1"/>
  <c r="BS51" i="1"/>
  <c r="BM51" i="1"/>
  <c r="BD51" i="1"/>
  <c r="AX51" i="1"/>
  <c r="AM51" i="1"/>
  <c r="AJ51" i="1"/>
  <c r="AC51" i="1"/>
  <c r="X51" i="1"/>
  <c r="O51" i="1"/>
  <c r="B51" i="1"/>
  <c r="DL50" i="1"/>
  <c r="DH50" i="1"/>
  <c r="CZ50" i="1"/>
  <c r="CT50" i="1"/>
  <c r="CF50" i="1"/>
  <c r="BS50" i="1"/>
  <c r="BM50" i="1"/>
  <c r="BD50" i="1"/>
  <c r="AX50" i="1"/>
  <c r="AM50" i="1"/>
  <c r="AJ50" i="1"/>
  <c r="AC50" i="1"/>
  <c r="X50" i="1"/>
  <c r="O50" i="1"/>
  <c r="B50" i="1"/>
  <c r="DL49" i="1"/>
  <c r="DH49" i="1"/>
  <c r="CZ49" i="1"/>
  <c r="CT49" i="1"/>
  <c r="CF49" i="1"/>
  <c r="BS49" i="1"/>
  <c r="BM49" i="1"/>
  <c r="BD49" i="1"/>
  <c r="AX49" i="1"/>
  <c r="AM49" i="1"/>
  <c r="AJ49" i="1"/>
  <c r="AC49" i="1"/>
  <c r="X49" i="1"/>
  <c r="O49" i="1"/>
  <c r="B49" i="1"/>
  <c r="CZ48" i="1"/>
  <c r="CT48" i="1"/>
  <c r="CF48" i="1"/>
  <c r="BS48" i="1"/>
  <c r="BM48" i="1"/>
  <c r="BD48" i="1"/>
  <c r="AX48" i="1"/>
  <c r="AM48" i="1"/>
  <c r="AJ48" i="1"/>
  <c r="AC48" i="1"/>
  <c r="X48" i="1"/>
  <c r="O48" i="1"/>
  <c r="B48" i="1"/>
  <c r="CZ47" i="1"/>
  <c r="CT47" i="1"/>
  <c r="CF47" i="1"/>
  <c r="BS47" i="1"/>
  <c r="BM47" i="1"/>
  <c r="BD47" i="1"/>
  <c r="AX47" i="1"/>
  <c r="AM47" i="1"/>
  <c r="AJ47" i="1"/>
  <c r="AC47" i="1"/>
  <c r="X47" i="1"/>
  <c r="O47" i="1"/>
  <c r="B47" i="1"/>
  <c r="CZ46" i="1"/>
  <c r="CT46" i="1"/>
  <c r="CF46" i="1"/>
  <c r="BS46" i="1"/>
  <c r="BM46" i="1"/>
  <c r="BD46" i="1"/>
  <c r="AX46" i="1"/>
  <c r="AM46" i="1"/>
  <c r="AJ46" i="1"/>
  <c r="AC46" i="1"/>
  <c r="X46" i="1"/>
  <c r="O46" i="1"/>
  <c r="B46" i="1"/>
  <c r="CZ45" i="1"/>
  <c r="CT45" i="1"/>
  <c r="CF45" i="1"/>
  <c r="BS45" i="1"/>
  <c r="BM45" i="1"/>
  <c r="BD45" i="1"/>
  <c r="AX45" i="1"/>
  <c r="AM45" i="1"/>
  <c r="AJ45" i="1"/>
  <c r="AC45" i="1"/>
  <c r="X45" i="1"/>
  <c r="O45" i="1"/>
  <c r="B45" i="1"/>
  <c r="CZ44" i="1"/>
  <c r="CT44" i="1"/>
  <c r="CF44" i="1"/>
  <c r="BS44" i="1"/>
  <c r="BM44" i="1"/>
  <c r="BD44" i="1"/>
  <c r="AX44" i="1"/>
  <c r="AM44" i="1"/>
  <c r="AJ44" i="1"/>
  <c r="AC44" i="1"/>
  <c r="X44" i="1"/>
  <c r="O44" i="1"/>
  <c r="B44" i="1"/>
  <c r="CZ43" i="1"/>
  <c r="CT43" i="1"/>
  <c r="CF43" i="1"/>
  <c r="BS43" i="1"/>
  <c r="BM43" i="1"/>
  <c r="BD43" i="1"/>
  <c r="AX43" i="1"/>
  <c r="AM43" i="1"/>
  <c r="AJ43" i="1"/>
  <c r="AC43" i="1"/>
  <c r="X43" i="1"/>
  <c r="O43" i="1"/>
  <c r="B43" i="1"/>
  <c r="DL86" i="1"/>
  <c r="DH86" i="1"/>
  <c r="CZ86" i="1"/>
  <c r="CT86" i="1"/>
  <c r="CF86" i="1"/>
  <c r="BS86" i="1"/>
  <c r="BM86" i="1"/>
  <c r="BD86" i="1"/>
  <c r="AX86" i="1"/>
  <c r="AM86" i="1"/>
  <c r="AJ86" i="1"/>
  <c r="AC86" i="1"/>
  <c r="X86" i="1"/>
  <c r="O86" i="1"/>
  <c r="B86" i="1"/>
  <c r="DL85" i="1"/>
  <c r="DH85" i="1"/>
  <c r="CZ85" i="1"/>
  <c r="CT85" i="1"/>
  <c r="CF85" i="1"/>
  <c r="BS85" i="1"/>
  <c r="BM85" i="1"/>
  <c r="BD85" i="1"/>
  <c r="AX85" i="1"/>
  <c r="AM85" i="1"/>
  <c r="AJ85" i="1"/>
  <c r="AC85" i="1"/>
  <c r="X85" i="1"/>
  <c r="O85" i="1"/>
  <c r="B85" i="1"/>
  <c r="DL84" i="1"/>
  <c r="DH84" i="1"/>
  <c r="CZ84" i="1"/>
  <c r="CT84" i="1"/>
  <c r="CF84" i="1"/>
  <c r="BS84" i="1"/>
  <c r="BM84" i="1"/>
  <c r="BD84" i="1"/>
  <c r="AX84" i="1"/>
  <c r="AM84" i="1"/>
  <c r="AJ84" i="1"/>
  <c r="AC84" i="1"/>
  <c r="X84" i="1"/>
  <c r="O84" i="1"/>
  <c r="B84" i="1"/>
  <c r="DL83" i="1"/>
  <c r="DH83" i="1"/>
  <c r="CZ83" i="1"/>
  <c r="CT83" i="1"/>
  <c r="CF83" i="1"/>
  <c r="BS83" i="1"/>
  <c r="BM83" i="1"/>
  <c r="BD83" i="1"/>
  <c r="AX83" i="1"/>
  <c r="AM83" i="1"/>
  <c r="AJ83" i="1"/>
  <c r="AC83" i="1"/>
  <c r="X83" i="1"/>
  <c r="O83" i="1"/>
  <c r="B83" i="1"/>
  <c r="DL82" i="1"/>
  <c r="DH82" i="1"/>
  <c r="CZ82" i="1"/>
  <c r="CT82" i="1"/>
  <c r="CF82" i="1"/>
  <c r="BS82" i="1"/>
  <c r="BM82" i="1"/>
  <c r="BD82" i="1"/>
  <c r="AX82" i="1"/>
  <c r="AM82" i="1"/>
  <c r="AJ82" i="1"/>
  <c r="AC82" i="1"/>
  <c r="X82" i="1"/>
  <c r="O82" i="1"/>
  <c r="B82" i="1"/>
  <c r="DL81" i="1"/>
  <c r="DH81" i="1"/>
  <c r="CZ81" i="1"/>
  <c r="CT81" i="1"/>
  <c r="CF81" i="1"/>
  <c r="BS81" i="1"/>
  <c r="BM81" i="1"/>
  <c r="BD81" i="1"/>
  <c r="AX81" i="1"/>
  <c r="AM81" i="1"/>
  <c r="AJ81" i="1"/>
  <c r="AC81" i="1"/>
  <c r="X81" i="1"/>
  <c r="O81" i="1"/>
  <c r="B81" i="1"/>
  <c r="DL80" i="1"/>
  <c r="DH80" i="1"/>
  <c r="CZ80" i="1"/>
  <c r="CT80" i="1"/>
  <c r="CF80" i="1"/>
  <c r="BS80" i="1"/>
  <c r="BM80" i="1"/>
  <c r="BD80" i="1"/>
  <c r="AX80" i="1"/>
  <c r="AM80" i="1"/>
  <c r="AJ80" i="1"/>
  <c r="AC80" i="1"/>
  <c r="X80" i="1"/>
  <c r="O80" i="1"/>
  <c r="B80" i="1"/>
  <c r="DL79" i="1"/>
  <c r="DH79" i="1"/>
  <c r="CZ79" i="1"/>
  <c r="CT79" i="1"/>
  <c r="CF79" i="1"/>
  <c r="BS79" i="1"/>
  <c r="BM79" i="1"/>
  <c r="BD79" i="1"/>
  <c r="AX79" i="1"/>
  <c r="AM79" i="1"/>
  <c r="AJ79" i="1"/>
  <c r="AC79" i="1"/>
  <c r="X79" i="1"/>
  <c r="O79" i="1"/>
  <c r="B79" i="1"/>
  <c r="DL78" i="1"/>
  <c r="DH78" i="1"/>
  <c r="CZ78" i="1"/>
  <c r="CT78" i="1"/>
  <c r="CF78" i="1"/>
  <c r="BS78" i="1"/>
  <c r="BM78" i="1"/>
  <c r="BD78" i="1"/>
  <c r="AX78" i="1"/>
  <c r="AM78" i="1"/>
  <c r="AJ78" i="1"/>
  <c r="AC78" i="1"/>
  <c r="X78" i="1"/>
  <c r="O78" i="1"/>
  <c r="B78" i="1"/>
  <c r="DL77" i="1"/>
  <c r="DH77" i="1"/>
  <c r="CZ77" i="1"/>
  <c r="CT77" i="1"/>
  <c r="CF77" i="1"/>
  <c r="BS77" i="1"/>
  <c r="BM77" i="1"/>
  <c r="BD77" i="1"/>
  <c r="AX77" i="1"/>
  <c r="AM77" i="1"/>
  <c r="AJ77" i="1"/>
  <c r="AC77" i="1"/>
  <c r="X77" i="1"/>
  <c r="O77" i="1"/>
  <c r="B77" i="1"/>
  <c r="DL76" i="1"/>
  <c r="DH76" i="1"/>
  <c r="CZ76" i="1"/>
  <c r="CT76" i="1"/>
  <c r="CF76" i="1"/>
  <c r="BS76" i="1"/>
  <c r="BM76" i="1"/>
  <c r="BD76" i="1"/>
  <c r="AX76" i="1"/>
  <c r="AM76" i="1"/>
  <c r="AJ76" i="1"/>
  <c r="AC76" i="1"/>
  <c r="X76" i="1"/>
  <c r="O76" i="1"/>
  <c r="B76" i="1"/>
  <c r="DL75" i="1"/>
  <c r="DH75" i="1"/>
  <c r="CZ75" i="1"/>
  <c r="CT75" i="1"/>
  <c r="CF75" i="1"/>
  <c r="BS75" i="1"/>
  <c r="BM75" i="1"/>
  <c r="BD75" i="1"/>
  <c r="AX75" i="1"/>
  <c r="AM75" i="1"/>
  <c r="AJ75" i="1"/>
  <c r="AC75" i="1"/>
  <c r="X75" i="1"/>
  <c r="O75" i="1"/>
  <c r="B75" i="1"/>
  <c r="DL74" i="1"/>
  <c r="DH74" i="1"/>
  <c r="CZ74" i="1"/>
  <c r="CT74" i="1"/>
  <c r="CF74" i="1"/>
  <c r="BS74" i="1"/>
  <c r="BM74" i="1"/>
  <c r="BD74" i="1"/>
  <c r="AX74" i="1"/>
  <c r="AM74" i="1"/>
  <c r="AJ74" i="1"/>
  <c r="AC74" i="1"/>
  <c r="X74" i="1"/>
  <c r="O74" i="1"/>
  <c r="B74" i="1"/>
  <c r="DL73" i="1"/>
  <c r="DH73" i="1"/>
  <c r="CZ73" i="1"/>
  <c r="CT73" i="1"/>
  <c r="CF73" i="1"/>
  <c r="BS73" i="1"/>
  <c r="BM73" i="1"/>
  <c r="BD73" i="1"/>
  <c r="AX73" i="1"/>
  <c r="AC73" i="1"/>
  <c r="X73" i="1"/>
  <c r="O73" i="1"/>
  <c r="B73" i="1"/>
  <c r="DL72" i="1"/>
  <c r="DH72" i="1"/>
  <c r="CZ72" i="1"/>
  <c r="CT72" i="1"/>
  <c r="CF72" i="1"/>
  <c r="BS72" i="1"/>
  <c r="BM72" i="1"/>
  <c r="BD72" i="1"/>
  <c r="AX72" i="1"/>
  <c r="AC72" i="1"/>
  <c r="X72" i="1"/>
  <c r="O72" i="1"/>
  <c r="B72" i="1"/>
  <c r="DL71" i="1"/>
  <c r="DH71" i="1"/>
  <c r="CZ71" i="1"/>
  <c r="CT71" i="1"/>
  <c r="CF71" i="1"/>
  <c r="BS71" i="1"/>
  <c r="BM71" i="1"/>
  <c r="BD71" i="1"/>
  <c r="AX71" i="1"/>
  <c r="AC71" i="1"/>
  <c r="X71" i="1"/>
  <c r="O71" i="1"/>
  <c r="B71" i="1"/>
  <c r="DL70" i="1"/>
  <c r="DH70" i="1"/>
  <c r="CZ70" i="1"/>
  <c r="CT70" i="1"/>
  <c r="CF70" i="1"/>
  <c r="BS70" i="1"/>
  <c r="BM70" i="1"/>
  <c r="BD70" i="1"/>
  <c r="AX70" i="1"/>
  <c r="AC70" i="1"/>
  <c r="X70" i="1"/>
  <c r="O70" i="1"/>
  <c r="B70" i="1"/>
  <c r="DL69" i="1"/>
  <c r="DH69" i="1"/>
  <c r="CZ69" i="1"/>
  <c r="CT69" i="1"/>
  <c r="CF69" i="1"/>
  <c r="BS69" i="1"/>
  <c r="BM69" i="1"/>
  <c r="BD69" i="1"/>
  <c r="AX69" i="1"/>
  <c r="AC69" i="1"/>
  <c r="X69" i="1"/>
  <c r="O69" i="1"/>
  <c r="B69" i="1"/>
  <c r="DL68" i="1"/>
  <c r="DH68" i="1"/>
  <c r="CZ68" i="1"/>
  <c r="CT68" i="1"/>
  <c r="CF68" i="1"/>
  <c r="BS68" i="1"/>
  <c r="BM68" i="1"/>
  <c r="BD68" i="1"/>
  <c r="AX68" i="1"/>
  <c r="AC68" i="1"/>
  <c r="X68" i="1"/>
  <c r="O68" i="1"/>
  <c r="B68" i="1"/>
  <c r="DL15" i="1"/>
  <c r="DH15" i="1"/>
  <c r="CZ15" i="1"/>
  <c r="CT15" i="1"/>
  <c r="CF15" i="1"/>
  <c r="BS15" i="1"/>
  <c r="BM15" i="1"/>
  <c r="BD15" i="1"/>
  <c r="AX15" i="1"/>
  <c r="AM15" i="1"/>
  <c r="AJ15" i="1"/>
  <c r="AC15" i="1"/>
  <c r="X15" i="1"/>
  <c r="O15" i="1"/>
  <c r="B15" i="1"/>
  <c r="DL14" i="1"/>
  <c r="DH14" i="1"/>
  <c r="CZ14" i="1"/>
  <c r="CT14" i="1"/>
  <c r="CF14" i="1"/>
  <c r="BS14" i="1"/>
  <c r="BM14" i="1"/>
  <c r="BD14" i="1"/>
  <c r="AX14" i="1"/>
  <c r="AM14" i="1"/>
  <c r="AJ14" i="1"/>
  <c r="AC14" i="1"/>
  <c r="X14" i="1"/>
  <c r="O14" i="1"/>
  <c r="B14" i="1"/>
  <c r="AX577" i="1"/>
  <c r="AX578" i="1"/>
  <c r="AX579" i="1"/>
  <c r="AC577" i="1"/>
  <c r="AC578" i="1"/>
  <c r="AC579" i="1"/>
  <c r="AC580" i="1"/>
  <c r="AC581" i="1"/>
  <c r="AC582" i="1"/>
  <c r="AC583" i="1"/>
  <c r="BS570" i="1"/>
  <c r="DM589" i="1"/>
  <c r="DK589" i="1"/>
  <c r="DJ589" i="1"/>
  <c r="DF589" i="1"/>
  <c r="DE589" i="1"/>
  <c r="DD589" i="1"/>
  <c r="DC589" i="1"/>
  <c r="DB589" i="1"/>
  <c r="DA589" i="1"/>
  <c r="CY589" i="1"/>
  <c r="CX589" i="1"/>
  <c r="CW589" i="1"/>
  <c r="CV589" i="1"/>
  <c r="CU589" i="1"/>
  <c r="CS589" i="1"/>
  <c r="CR589" i="1"/>
  <c r="CQ589" i="1"/>
  <c r="CP589" i="1"/>
  <c r="CO589" i="1"/>
  <c r="CN589" i="1"/>
  <c r="CM589" i="1"/>
  <c r="CL589" i="1"/>
  <c r="CK589" i="1"/>
  <c r="CJ589" i="1"/>
  <c r="CI589" i="1"/>
  <c r="CH589" i="1"/>
  <c r="CG589" i="1"/>
  <c r="CE589" i="1"/>
  <c r="CD589" i="1"/>
  <c r="CC589" i="1"/>
  <c r="CB589" i="1"/>
  <c r="CA589" i="1"/>
  <c r="BZ589" i="1"/>
  <c r="BY589" i="1"/>
  <c r="BX589" i="1"/>
  <c r="BW589" i="1"/>
  <c r="BV589" i="1"/>
  <c r="BU589" i="1"/>
  <c r="BT589" i="1"/>
  <c r="BR589" i="1"/>
  <c r="BQ589" i="1"/>
  <c r="BP589" i="1"/>
  <c r="BO589" i="1"/>
  <c r="BN589" i="1"/>
  <c r="BL589" i="1"/>
  <c r="BK589" i="1"/>
  <c r="BJ589" i="1"/>
  <c r="BI589" i="1"/>
  <c r="BH589" i="1"/>
  <c r="BG589" i="1"/>
  <c r="BF589" i="1"/>
  <c r="BE589" i="1"/>
  <c r="BC589" i="1"/>
  <c r="BB589" i="1"/>
  <c r="BA589" i="1"/>
  <c r="AZ589" i="1"/>
  <c r="AY589" i="1"/>
  <c r="AW589" i="1"/>
  <c r="AV589" i="1"/>
  <c r="AU589" i="1"/>
  <c r="AT589" i="1"/>
  <c r="AS589" i="1"/>
  <c r="AR589" i="1"/>
  <c r="AQ589" i="1"/>
  <c r="AP589" i="1"/>
  <c r="AO589" i="1"/>
  <c r="AN589" i="1"/>
  <c r="AL589" i="1"/>
  <c r="AK589" i="1"/>
  <c r="AI589" i="1"/>
  <c r="AH589" i="1"/>
  <c r="AG589" i="1"/>
  <c r="AF589" i="1"/>
  <c r="AE589" i="1"/>
  <c r="AD589" i="1"/>
  <c r="AB589" i="1"/>
  <c r="AA589" i="1"/>
  <c r="Z589" i="1"/>
  <c r="Y589" i="1"/>
  <c r="W589" i="1"/>
  <c r="V589" i="1"/>
  <c r="U589" i="1"/>
  <c r="T589" i="1"/>
  <c r="S589" i="1"/>
  <c r="R589" i="1"/>
  <c r="Q589" i="1"/>
  <c r="P589" i="1"/>
  <c r="N589" i="1"/>
  <c r="M589" i="1"/>
  <c r="L589" i="1"/>
  <c r="K589" i="1"/>
  <c r="J589" i="1"/>
  <c r="I589" i="1"/>
  <c r="H589" i="1"/>
  <c r="G589" i="1"/>
  <c r="F589" i="1"/>
  <c r="E589" i="1"/>
  <c r="D589" i="1"/>
  <c r="C589" i="1"/>
  <c r="DM588" i="1"/>
  <c r="DK588" i="1"/>
  <c r="DJ588" i="1"/>
  <c r="DF588" i="1"/>
  <c r="DE588" i="1"/>
  <c r="DD588" i="1"/>
  <c r="DC588" i="1"/>
  <c r="DB588" i="1"/>
  <c r="DA588" i="1"/>
  <c r="CY588" i="1"/>
  <c r="CX588" i="1"/>
  <c r="CW588" i="1"/>
  <c r="CV588" i="1"/>
  <c r="CU588" i="1"/>
  <c r="CS588" i="1"/>
  <c r="CR588" i="1"/>
  <c r="CQ588" i="1"/>
  <c r="CP588" i="1"/>
  <c r="CO588" i="1"/>
  <c r="CN588" i="1"/>
  <c r="CM588" i="1"/>
  <c r="CL588" i="1"/>
  <c r="CK588" i="1"/>
  <c r="CJ588" i="1"/>
  <c r="CI588" i="1"/>
  <c r="CH588" i="1"/>
  <c r="CG588" i="1"/>
  <c r="CE588" i="1"/>
  <c r="CD588" i="1"/>
  <c r="CC588" i="1"/>
  <c r="CB588" i="1"/>
  <c r="CA588" i="1"/>
  <c r="BZ588" i="1"/>
  <c r="BY588" i="1"/>
  <c r="BX588" i="1"/>
  <c r="BW588" i="1"/>
  <c r="BV588" i="1"/>
  <c r="BU588" i="1"/>
  <c r="BT588" i="1"/>
  <c r="BR588" i="1"/>
  <c r="BQ588" i="1"/>
  <c r="BP588" i="1"/>
  <c r="BO588" i="1"/>
  <c r="BN588" i="1"/>
  <c r="BL588" i="1"/>
  <c r="BK588" i="1"/>
  <c r="BJ588" i="1"/>
  <c r="BI588" i="1"/>
  <c r="BH588" i="1"/>
  <c r="BG588" i="1"/>
  <c r="BF588" i="1"/>
  <c r="BE588" i="1"/>
  <c r="BC588" i="1"/>
  <c r="BB588" i="1"/>
  <c r="BA588" i="1"/>
  <c r="AZ588" i="1"/>
  <c r="AY588" i="1"/>
  <c r="AW588" i="1"/>
  <c r="AV588" i="1"/>
  <c r="AU588" i="1"/>
  <c r="AT588" i="1"/>
  <c r="AS588" i="1"/>
  <c r="AR588" i="1"/>
  <c r="AQ588" i="1"/>
  <c r="AP588" i="1"/>
  <c r="AO588" i="1"/>
  <c r="AN588" i="1"/>
  <c r="AL588" i="1"/>
  <c r="AK588" i="1"/>
  <c r="AI588" i="1"/>
  <c r="AH588" i="1"/>
  <c r="AG588" i="1"/>
  <c r="AF588" i="1"/>
  <c r="AE588" i="1"/>
  <c r="AD588" i="1"/>
  <c r="AB588" i="1"/>
  <c r="AA588" i="1"/>
  <c r="Z588" i="1"/>
  <c r="Y588" i="1"/>
  <c r="W588" i="1"/>
  <c r="V588" i="1"/>
  <c r="U588" i="1"/>
  <c r="T588" i="1"/>
  <c r="S588" i="1"/>
  <c r="R588" i="1"/>
  <c r="Q588" i="1"/>
  <c r="P588" i="1"/>
  <c r="N588" i="1"/>
  <c r="M588" i="1"/>
  <c r="L588" i="1"/>
  <c r="K588" i="1"/>
  <c r="J588" i="1"/>
  <c r="I588" i="1"/>
  <c r="H588" i="1"/>
  <c r="G588" i="1"/>
  <c r="F588" i="1"/>
  <c r="E588" i="1"/>
  <c r="D588" i="1"/>
  <c r="C588" i="1"/>
  <c r="DM587" i="1"/>
  <c r="DK587" i="1"/>
  <c r="DJ587" i="1"/>
  <c r="DF587" i="1"/>
  <c r="DE587" i="1"/>
  <c r="DD587" i="1"/>
  <c r="DC587" i="1"/>
  <c r="DB587" i="1"/>
  <c r="DA587" i="1"/>
  <c r="CY587" i="1"/>
  <c r="CX587" i="1"/>
  <c r="CW587" i="1"/>
  <c r="CV587" i="1"/>
  <c r="CU587" i="1"/>
  <c r="CS587" i="1"/>
  <c r="CR587" i="1"/>
  <c r="CQ587" i="1"/>
  <c r="CP587" i="1"/>
  <c r="CO587" i="1"/>
  <c r="CN587" i="1"/>
  <c r="CM587" i="1"/>
  <c r="CL587" i="1"/>
  <c r="CK587" i="1"/>
  <c r="CJ587" i="1"/>
  <c r="CI587" i="1"/>
  <c r="CH587" i="1"/>
  <c r="CG587" i="1"/>
  <c r="CE587" i="1"/>
  <c r="CD587" i="1"/>
  <c r="CC587" i="1"/>
  <c r="CB587" i="1"/>
  <c r="CA587" i="1"/>
  <c r="BZ587" i="1"/>
  <c r="BY587" i="1"/>
  <c r="BX587" i="1"/>
  <c r="BW587" i="1"/>
  <c r="BV587" i="1"/>
  <c r="BU587" i="1"/>
  <c r="BT587" i="1"/>
  <c r="BR587" i="1"/>
  <c r="BQ587" i="1"/>
  <c r="BP587" i="1"/>
  <c r="BO587" i="1"/>
  <c r="BN587" i="1"/>
  <c r="BL587" i="1"/>
  <c r="BK587" i="1"/>
  <c r="BJ587" i="1"/>
  <c r="BI587" i="1"/>
  <c r="BH587" i="1"/>
  <c r="BG587" i="1"/>
  <c r="BF587" i="1"/>
  <c r="BE587" i="1"/>
  <c r="BC587" i="1"/>
  <c r="BB587" i="1"/>
  <c r="BA587" i="1"/>
  <c r="AZ587" i="1"/>
  <c r="AY587" i="1"/>
  <c r="AW587" i="1"/>
  <c r="AV587" i="1"/>
  <c r="AU587" i="1"/>
  <c r="AT587" i="1"/>
  <c r="AS587" i="1"/>
  <c r="AR587" i="1"/>
  <c r="AQ587" i="1"/>
  <c r="AP587" i="1"/>
  <c r="AO587" i="1"/>
  <c r="AN587" i="1"/>
  <c r="AL587" i="1"/>
  <c r="AK587" i="1"/>
  <c r="AI587" i="1"/>
  <c r="AH587" i="1"/>
  <c r="AG587" i="1"/>
  <c r="AF587" i="1"/>
  <c r="AE587" i="1"/>
  <c r="AD587" i="1"/>
  <c r="AB587" i="1"/>
  <c r="AA587" i="1"/>
  <c r="Z587" i="1"/>
  <c r="Y587" i="1"/>
  <c r="W587" i="1"/>
  <c r="V587" i="1"/>
  <c r="U587" i="1"/>
  <c r="T587" i="1"/>
  <c r="S587" i="1"/>
  <c r="R587" i="1"/>
  <c r="Q587" i="1"/>
  <c r="P587" i="1"/>
  <c r="N587" i="1"/>
  <c r="M587" i="1"/>
  <c r="L587" i="1"/>
  <c r="K587" i="1"/>
  <c r="J587" i="1"/>
  <c r="I587" i="1"/>
  <c r="H587" i="1"/>
  <c r="G587" i="1"/>
  <c r="F587" i="1"/>
  <c r="E587" i="1"/>
  <c r="D587" i="1"/>
  <c r="C587" i="1"/>
  <c r="DM586" i="1"/>
  <c r="DK586" i="1"/>
  <c r="DJ586" i="1"/>
  <c r="DF586" i="1"/>
  <c r="DE586" i="1"/>
  <c r="DD586" i="1"/>
  <c r="DC586" i="1"/>
  <c r="DB586" i="1"/>
  <c r="DA586" i="1"/>
  <c r="CY586" i="1"/>
  <c r="CX586" i="1"/>
  <c r="CW586" i="1"/>
  <c r="CV586" i="1"/>
  <c r="CU586" i="1"/>
  <c r="CS586" i="1"/>
  <c r="CR586" i="1"/>
  <c r="CQ586" i="1"/>
  <c r="CP586" i="1"/>
  <c r="CO586" i="1"/>
  <c r="CN586" i="1"/>
  <c r="CM586" i="1"/>
  <c r="CL586" i="1"/>
  <c r="CK586" i="1"/>
  <c r="CJ586" i="1"/>
  <c r="CI586" i="1"/>
  <c r="CH586" i="1"/>
  <c r="CG586" i="1"/>
  <c r="CE586" i="1"/>
  <c r="CD586" i="1"/>
  <c r="CC586" i="1"/>
  <c r="CB586" i="1"/>
  <c r="CA586" i="1"/>
  <c r="BZ586" i="1"/>
  <c r="BY586" i="1"/>
  <c r="BX586" i="1"/>
  <c r="BW586" i="1"/>
  <c r="BV586" i="1"/>
  <c r="BU586" i="1"/>
  <c r="BT586" i="1"/>
  <c r="BR586" i="1"/>
  <c r="BQ586" i="1"/>
  <c r="BP586" i="1"/>
  <c r="BO586" i="1"/>
  <c r="BN586" i="1"/>
  <c r="BL586" i="1"/>
  <c r="BK586" i="1"/>
  <c r="BJ586" i="1"/>
  <c r="BI586" i="1"/>
  <c r="BH586" i="1"/>
  <c r="BG586" i="1"/>
  <c r="BF586" i="1"/>
  <c r="BE586" i="1"/>
  <c r="BC586" i="1"/>
  <c r="BB586" i="1"/>
  <c r="BA586" i="1"/>
  <c r="AZ586" i="1"/>
  <c r="AY586" i="1"/>
  <c r="AW586" i="1"/>
  <c r="AV586" i="1"/>
  <c r="AU586" i="1"/>
  <c r="AT586" i="1"/>
  <c r="AS586" i="1"/>
  <c r="AR586" i="1"/>
  <c r="AQ586" i="1"/>
  <c r="AP586" i="1"/>
  <c r="AO586" i="1"/>
  <c r="AN586" i="1"/>
  <c r="AL586" i="1"/>
  <c r="AK586" i="1"/>
  <c r="AI586" i="1"/>
  <c r="AH586" i="1"/>
  <c r="AG586" i="1"/>
  <c r="AF586" i="1"/>
  <c r="AE586" i="1"/>
  <c r="AD586" i="1"/>
  <c r="AB586" i="1"/>
  <c r="AA586" i="1"/>
  <c r="Z586" i="1"/>
  <c r="Y586" i="1"/>
  <c r="W586" i="1"/>
  <c r="V586" i="1"/>
  <c r="U586" i="1"/>
  <c r="T586" i="1"/>
  <c r="S586" i="1"/>
  <c r="R586" i="1"/>
  <c r="Q586" i="1"/>
  <c r="P586" i="1"/>
  <c r="N586" i="1"/>
  <c r="M586" i="1"/>
  <c r="L586" i="1"/>
  <c r="K586" i="1"/>
  <c r="J586" i="1"/>
  <c r="I586" i="1"/>
  <c r="H586" i="1"/>
  <c r="G586" i="1"/>
  <c r="F586" i="1"/>
  <c r="E586" i="1"/>
  <c r="D586" i="1"/>
  <c r="C586" i="1"/>
  <c r="DM585" i="1"/>
  <c r="DK585" i="1"/>
  <c r="DJ585" i="1"/>
  <c r="DF585" i="1"/>
  <c r="DE585" i="1"/>
  <c r="DD585" i="1"/>
  <c r="DC585" i="1"/>
  <c r="DB585" i="1"/>
  <c r="DA585" i="1"/>
  <c r="CY585" i="1"/>
  <c r="CX585" i="1"/>
  <c r="CW585" i="1"/>
  <c r="CV585" i="1"/>
  <c r="CU585" i="1"/>
  <c r="CS585" i="1"/>
  <c r="CR585" i="1"/>
  <c r="CQ585" i="1"/>
  <c r="CP585" i="1"/>
  <c r="CO585" i="1"/>
  <c r="CN585" i="1"/>
  <c r="CM585" i="1"/>
  <c r="CL585" i="1"/>
  <c r="CK585" i="1"/>
  <c r="CJ585" i="1"/>
  <c r="CI585" i="1"/>
  <c r="CH585" i="1"/>
  <c r="CG585" i="1"/>
  <c r="CE585" i="1"/>
  <c r="CD585" i="1"/>
  <c r="CC585" i="1"/>
  <c r="CB585" i="1"/>
  <c r="CA585" i="1"/>
  <c r="BZ585" i="1"/>
  <c r="BY585" i="1"/>
  <c r="BX585" i="1"/>
  <c r="BW585" i="1"/>
  <c r="BV585" i="1"/>
  <c r="BU585" i="1"/>
  <c r="BT585" i="1"/>
  <c r="BR585" i="1"/>
  <c r="BQ585" i="1"/>
  <c r="BP585" i="1"/>
  <c r="BO585" i="1"/>
  <c r="BN585" i="1"/>
  <c r="BL585" i="1"/>
  <c r="BK585" i="1"/>
  <c r="BJ585" i="1"/>
  <c r="BI585" i="1"/>
  <c r="BH585" i="1"/>
  <c r="BG585" i="1"/>
  <c r="BF585" i="1"/>
  <c r="BE585" i="1"/>
  <c r="BC585" i="1"/>
  <c r="BB585" i="1"/>
  <c r="BA585" i="1"/>
  <c r="AZ585" i="1"/>
  <c r="AY585" i="1"/>
  <c r="AW585" i="1"/>
  <c r="AV585" i="1"/>
  <c r="AU585" i="1"/>
  <c r="AT585" i="1"/>
  <c r="AS585" i="1"/>
  <c r="AR585" i="1"/>
  <c r="AQ585" i="1"/>
  <c r="AP585" i="1"/>
  <c r="AO585" i="1"/>
  <c r="AN585" i="1"/>
  <c r="AL585" i="1"/>
  <c r="AK585" i="1"/>
  <c r="AI585" i="1"/>
  <c r="AH585" i="1"/>
  <c r="AG585" i="1"/>
  <c r="AF585" i="1"/>
  <c r="AE585" i="1"/>
  <c r="AD585" i="1"/>
  <c r="AB585" i="1"/>
  <c r="AA585" i="1"/>
  <c r="Z585" i="1"/>
  <c r="Y585" i="1"/>
  <c r="W585" i="1"/>
  <c r="V585" i="1"/>
  <c r="U585" i="1"/>
  <c r="T585" i="1"/>
  <c r="S585" i="1"/>
  <c r="R585" i="1"/>
  <c r="Q585" i="1"/>
  <c r="P585" i="1"/>
  <c r="N585" i="1"/>
  <c r="M585" i="1"/>
  <c r="L585" i="1"/>
  <c r="K585" i="1"/>
  <c r="J585" i="1"/>
  <c r="I585" i="1"/>
  <c r="H585" i="1"/>
  <c r="G585" i="1"/>
  <c r="F585" i="1"/>
  <c r="E585" i="1"/>
  <c r="D585" i="1"/>
  <c r="C585" i="1"/>
  <c r="DM584" i="1"/>
  <c r="DK584" i="1"/>
  <c r="DJ584" i="1"/>
  <c r="DF584" i="1"/>
  <c r="DE584" i="1"/>
  <c r="DD584" i="1"/>
  <c r="DC584" i="1"/>
  <c r="DB584" i="1"/>
  <c r="DA584" i="1"/>
  <c r="CY584" i="1"/>
  <c r="CX584" i="1"/>
  <c r="CW584" i="1"/>
  <c r="CV584" i="1"/>
  <c r="CU584" i="1"/>
  <c r="CS584" i="1"/>
  <c r="CR584" i="1"/>
  <c r="CQ584" i="1"/>
  <c r="CP584" i="1"/>
  <c r="CO584" i="1"/>
  <c r="CN584" i="1"/>
  <c r="CM584" i="1"/>
  <c r="CL584" i="1"/>
  <c r="CK584" i="1"/>
  <c r="CJ584" i="1"/>
  <c r="CI584" i="1"/>
  <c r="CH584" i="1"/>
  <c r="CG584" i="1"/>
  <c r="CE584" i="1"/>
  <c r="CD584" i="1"/>
  <c r="CC584" i="1"/>
  <c r="CB584" i="1"/>
  <c r="CA584" i="1"/>
  <c r="BZ584" i="1"/>
  <c r="BY584" i="1"/>
  <c r="BX584" i="1"/>
  <c r="BW584" i="1"/>
  <c r="BV584" i="1"/>
  <c r="BU584" i="1"/>
  <c r="BT584" i="1"/>
  <c r="BR584" i="1"/>
  <c r="BQ584" i="1"/>
  <c r="BP584" i="1"/>
  <c r="BO584" i="1"/>
  <c r="BN584" i="1"/>
  <c r="BL584" i="1"/>
  <c r="BK584" i="1"/>
  <c r="BJ584" i="1"/>
  <c r="BI584" i="1"/>
  <c r="BH584" i="1"/>
  <c r="BG584" i="1"/>
  <c r="BF584" i="1"/>
  <c r="BE584" i="1"/>
  <c r="BC584" i="1"/>
  <c r="BB584" i="1"/>
  <c r="BA584" i="1"/>
  <c r="AZ584" i="1"/>
  <c r="AY584" i="1"/>
  <c r="AW584" i="1"/>
  <c r="AV584" i="1"/>
  <c r="AU584" i="1"/>
  <c r="AT584" i="1"/>
  <c r="AS584" i="1"/>
  <c r="AR584" i="1"/>
  <c r="AQ584" i="1"/>
  <c r="AP584" i="1"/>
  <c r="AO584" i="1"/>
  <c r="AN584" i="1"/>
  <c r="AL584" i="1"/>
  <c r="AK584" i="1"/>
  <c r="AI584" i="1"/>
  <c r="AH584" i="1"/>
  <c r="AG584" i="1"/>
  <c r="AF584" i="1"/>
  <c r="AE584" i="1"/>
  <c r="AD584" i="1"/>
  <c r="AB584" i="1"/>
  <c r="AA584" i="1"/>
  <c r="Z584" i="1"/>
  <c r="Y584" i="1"/>
  <c r="W584" i="1"/>
  <c r="V584" i="1"/>
  <c r="U584" i="1"/>
  <c r="T584" i="1"/>
  <c r="S584" i="1"/>
  <c r="R584" i="1"/>
  <c r="Q584" i="1"/>
  <c r="P584" i="1"/>
  <c r="N584" i="1"/>
  <c r="M584" i="1"/>
  <c r="L584" i="1"/>
  <c r="K584" i="1"/>
  <c r="J584" i="1"/>
  <c r="I584" i="1"/>
  <c r="H584" i="1"/>
  <c r="G584" i="1"/>
  <c r="F584" i="1"/>
  <c r="E584" i="1"/>
  <c r="D584" i="1"/>
  <c r="C584" i="1"/>
  <c r="DL583" i="1"/>
  <c r="DH583" i="1"/>
  <c r="CZ583" i="1"/>
  <c r="CT583" i="1"/>
  <c r="CF583" i="1"/>
  <c r="BS583" i="1"/>
  <c r="BM583" i="1"/>
  <c r="BD583" i="1"/>
  <c r="AX583" i="1"/>
  <c r="AM583" i="1"/>
  <c r="AJ583" i="1"/>
  <c r="X583" i="1"/>
  <c r="O583" i="1"/>
  <c r="B583" i="1"/>
  <c r="DL582" i="1"/>
  <c r="DH582" i="1"/>
  <c r="CZ582" i="1"/>
  <c r="CZ575" i="1"/>
  <c r="CT582" i="1"/>
  <c r="CF582" i="1"/>
  <c r="BS582" i="1"/>
  <c r="BM582" i="1"/>
  <c r="BD582" i="1"/>
  <c r="AX582" i="1"/>
  <c r="AX575" i="1"/>
  <c r="AM582" i="1"/>
  <c r="AJ582" i="1"/>
  <c r="X582" i="1"/>
  <c r="O582" i="1"/>
  <c r="B582" i="1"/>
  <c r="DL581" i="1"/>
  <c r="DH581" i="1"/>
  <c r="CZ581" i="1"/>
  <c r="CT581" i="1"/>
  <c r="CF581" i="1"/>
  <c r="BS581" i="1"/>
  <c r="BM581" i="1"/>
  <c r="BD581" i="1"/>
  <c r="AX581" i="1"/>
  <c r="AX574" i="1"/>
  <c r="AM581" i="1"/>
  <c r="AJ581" i="1"/>
  <c r="X581" i="1"/>
  <c r="O581" i="1"/>
  <c r="O574" i="1"/>
  <c r="B581" i="1"/>
  <c r="DL580" i="1"/>
  <c r="DH580" i="1"/>
  <c r="CZ580" i="1"/>
  <c r="CZ573" i="1"/>
  <c r="CT580" i="1"/>
  <c r="CF580" i="1"/>
  <c r="BS580" i="1"/>
  <c r="BM580" i="1"/>
  <c r="BM573" i="1"/>
  <c r="BD580" i="1"/>
  <c r="AX580" i="1"/>
  <c r="AM580" i="1"/>
  <c r="AJ580" i="1"/>
  <c r="AJ573" i="1"/>
  <c r="X580" i="1"/>
  <c r="O580" i="1"/>
  <c r="B580" i="1"/>
  <c r="DL579" i="1"/>
  <c r="DH579" i="1"/>
  <c r="CZ579" i="1"/>
  <c r="CT579" i="1"/>
  <c r="CF579" i="1"/>
  <c r="BS579" i="1"/>
  <c r="BM579" i="1"/>
  <c r="BD579" i="1"/>
  <c r="AM579" i="1"/>
  <c r="AM572" i="1"/>
  <c r="AJ579" i="1"/>
  <c r="X579" i="1"/>
  <c r="X572" i="1"/>
  <c r="O579" i="1"/>
  <c r="B579" i="1"/>
  <c r="DL578" i="1"/>
  <c r="DH578" i="1"/>
  <c r="CZ578" i="1"/>
  <c r="CT578" i="1"/>
  <c r="CF578" i="1"/>
  <c r="BS578" i="1"/>
  <c r="BS571" i="1"/>
  <c r="BM578" i="1"/>
  <c r="BD578" i="1"/>
  <c r="AM578" i="1"/>
  <c r="AJ578" i="1"/>
  <c r="X578" i="1"/>
  <c r="O578" i="1"/>
  <c r="B578" i="1"/>
  <c r="DL577" i="1"/>
  <c r="DH577" i="1"/>
  <c r="CZ577" i="1"/>
  <c r="CT577" i="1"/>
  <c r="CF577" i="1"/>
  <c r="BS577" i="1"/>
  <c r="BM577" i="1"/>
  <c r="BM570" i="1"/>
  <c r="BD577" i="1"/>
  <c r="AM577" i="1"/>
  <c r="AM570" i="1"/>
  <c r="AJ577" i="1"/>
  <c r="X577" i="1"/>
  <c r="O577" i="1"/>
  <c r="B577" i="1"/>
  <c r="DL576" i="1"/>
  <c r="DH576" i="1"/>
  <c r="CZ576" i="1"/>
  <c r="CT576" i="1"/>
  <c r="CF576" i="1"/>
  <c r="BS576" i="1"/>
  <c r="BM576" i="1"/>
  <c r="BD576" i="1"/>
  <c r="AX576" i="1"/>
  <c r="AM576" i="1"/>
  <c r="AJ576" i="1"/>
  <c r="AC576" i="1"/>
  <c r="X576" i="1"/>
  <c r="O576" i="1"/>
  <c r="B576" i="1"/>
  <c r="DL575" i="1"/>
  <c r="DH575" i="1"/>
  <c r="CT575" i="1"/>
  <c r="CF575" i="1"/>
  <c r="BS575" i="1"/>
  <c r="BM575" i="1"/>
  <c r="BD575" i="1"/>
  <c r="AM575" i="1"/>
  <c r="AM589" i="1" s="1"/>
  <c r="AJ575" i="1"/>
  <c r="AJ589" i="1" s="1"/>
  <c r="AC575" i="1"/>
  <c r="X575" i="1"/>
  <c r="O575" i="1"/>
  <c r="B575" i="1"/>
  <c r="DL574" i="1"/>
  <c r="DH574" i="1"/>
  <c r="CZ574" i="1"/>
  <c r="CT574" i="1"/>
  <c r="CF574" i="1"/>
  <c r="BS574" i="1"/>
  <c r="BM574" i="1"/>
  <c r="BD574" i="1"/>
  <c r="AM574" i="1"/>
  <c r="AJ574" i="1"/>
  <c r="AC574" i="1"/>
  <c r="X574" i="1"/>
  <c r="X588" i="1" s="1"/>
  <c r="B574" i="1"/>
  <c r="DL573" i="1"/>
  <c r="DH573" i="1"/>
  <c r="CT573" i="1"/>
  <c r="CF573" i="1"/>
  <c r="BS573" i="1"/>
  <c r="BD573" i="1"/>
  <c r="AX573" i="1"/>
  <c r="AM573" i="1"/>
  <c r="AC573" i="1"/>
  <c r="X573" i="1"/>
  <c r="O573" i="1"/>
  <c r="B573" i="1"/>
  <c r="DL572" i="1"/>
  <c r="DH572" i="1"/>
  <c r="CZ572" i="1"/>
  <c r="CT572" i="1"/>
  <c r="CF572" i="1"/>
  <c r="BS572" i="1"/>
  <c r="BM572" i="1"/>
  <c r="BD572" i="1"/>
  <c r="AX572" i="1"/>
  <c r="AJ572" i="1"/>
  <c r="AJ586" i="1" s="1"/>
  <c r="AC572" i="1"/>
  <c r="O572" i="1"/>
  <c r="B572" i="1"/>
  <c r="DL571" i="1"/>
  <c r="DH571" i="1"/>
  <c r="CZ571" i="1"/>
  <c r="CT571" i="1"/>
  <c r="CF571" i="1"/>
  <c r="BM571" i="1"/>
  <c r="BD571" i="1"/>
  <c r="AX571" i="1"/>
  <c r="AX585" i="1" s="1"/>
  <c r="AM571" i="1"/>
  <c r="AJ571" i="1"/>
  <c r="AC571" i="1"/>
  <c r="X571" i="1"/>
  <c r="O571" i="1"/>
  <c r="B571" i="1"/>
  <c r="DL570" i="1"/>
  <c r="DH570" i="1"/>
  <c r="CZ570" i="1"/>
  <c r="CT570" i="1"/>
  <c r="CF570" i="1"/>
  <c r="BD570" i="1"/>
  <c r="AX570" i="1"/>
  <c r="AJ570" i="1"/>
  <c r="AC570" i="1"/>
  <c r="X570" i="1"/>
  <c r="O570" i="1"/>
  <c r="B570" i="1"/>
  <c r="X182" i="1" l="1"/>
  <c r="AK353" i="1"/>
  <c r="T730" i="1"/>
  <c r="CK354" i="1"/>
  <c r="CC445" i="1"/>
  <c r="Y529" i="1"/>
  <c r="T445" i="1"/>
  <c r="DF356" i="1"/>
  <c r="DG180" i="1"/>
  <c r="BL445" i="1"/>
  <c r="P730" i="1"/>
  <c r="DF355" i="1"/>
  <c r="BY446" i="1"/>
  <c r="DM530" i="1"/>
  <c r="DG174" i="1"/>
  <c r="DG175" i="1"/>
  <c r="DG181" i="1"/>
  <c r="DG177" i="1"/>
  <c r="DG178" i="1"/>
  <c r="BA530" i="1"/>
  <c r="L353" i="1"/>
  <c r="CG353" i="1"/>
  <c r="CU356" i="1"/>
  <c r="BX444" i="1"/>
  <c r="BL625" i="1"/>
  <c r="T444" i="1"/>
  <c r="H355" i="1"/>
  <c r="BP354" i="1"/>
  <c r="CK356" i="1"/>
  <c r="CB355" i="1"/>
  <c r="P445" i="1"/>
  <c r="P356" i="1"/>
  <c r="P625" i="1"/>
  <c r="BY447" i="1"/>
  <c r="CK355" i="1"/>
  <c r="AV625" i="1"/>
  <c r="CS730" i="1"/>
  <c r="DA625" i="1"/>
  <c r="DH13" i="1"/>
  <c r="DJ446" i="1"/>
  <c r="U530" i="1"/>
  <c r="E529" i="1"/>
  <c r="CL447" i="1"/>
  <c r="CP447" i="1"/>
  <c r="DD625" i="1"/>
  <c r="DN353" i="1"/>
  <c r="BZ354" i="1"/>
  <c r="CW642" i="1"/>
  <c r="DH1088" i="1"/>
  <c r="AC1088" i="1"/>
  <c r="CT1088" i="1"/>
  <c r="BD1094" i="1"/>
  <c r="CT1094" i="1"/>
  <c r="BS1094" i="1"/>
  <c r="CR356" i="1"/>
  <c r="CL444" i="1"/>
  <c r="AX156" i="1"/>
  <c r="T625" i="1"/>
  <c r="L354" i="1"/>
  <c r="D356" i="1"/>
  <c r="BL355" i="1"/>
  <c r="DF354" i="1"/>
  <c r="BC625" i="1"/>
  <c r="CN445" i="1"/>
  <c r="CM444" i="1"/>
  <c r="CQ202" i="1"/>
  <c r="CK202" i="1"/>
  <c r="CF107" i="1"/>
  <c r="CF109" i="1"/>
  <c r="CX642" i="1"/>
  <c r="CV445" i="1"/>
  <c r="CT103" i="1"/>
  <c r="DF730" i="1"/>
  <c r="DI447" i="1"/>
  <c r="DL101" i="1"/>
  <c r="DL107" i="1"/>
  <c r="DL109" i="1"/>
  <c r="AJ13" i="1"/>
  <c r="Y445" i="1"/>
  <c r="BH355" i="1"/>
  <c r="BH446" i="1"/>
  <c r="AT355" i="1"/>
  <c r="Y356" i="1"/>
  <c r="CY354" i="1"/>
  <c r="T447" i="1"/>
  <c r="P446" i="1"/>
  <c r="L356" i="1"/>
  <c r="H353" i="1"/>
  <c r="BY445" i="1"/>
  <c r="Y625" i="1"/>
  <c r="DK354" i="1"/>
  <c r="CV353" i="1"/>
  <c r="CC356" i="1"/>
  <c r="AE354" i="1"/>
  <c r="BH354" i="1"/>
  <c r="M625" i="1"/>
  <c r="AH445" i="1"/>
  <c r="AJ103" i="1"/>
  <c r="AJ111" i="1"/>
  <c r="AV529" i="1"/>
  <c r="AR445" i="1"/>
  <c r="AN447" i="1"/>
  <c r="AP444" i="1"/>
  <c r="AZ446" i="1"/>
  <c r="BO730" i="1"/>
  <c r="CJ529" i="1"/>
  <c r="CO445" i="1"/>
  <c r="DL102" i="1"/>
  <c r="B13" i="1"/>
  <c r="CP625" i="1"/>
  <c r="W444" i="1"/>
  <c r="CR444" i="1"/>
  <c r="CX202" i="1"/>
  <c r="DE353" i="1"/>
  <c r="H354" i="1"/>
  <c r="CY355" i="1"/>
  <c r="BH444" i="1"/>
  <c r="BK625" i="1"/>
  <c r="CR355" i="1"/>
  <c r="AY202" i="1"/>
  <c r="CI446" i="1"/>
  <c r="CF102" i="1"/>
  <c r="CO202" i="1"/>
  <c r="CU529" i="1"/>
  <c r="CT110" i="1"/>
  <c r="CT356" i="1" s="1"/>
  <c r="DK444" i="1"/>
  <c r="DL95" i="1"/>
  <c r="DL103" i="1"/>
  <c r="DL111" i="1"/>
  <c r="AC182" i="1"/>
  <c r="CR447" i="1"/>
  <c r="BC446" i="1"/>
  <c r="BP355" i="1"/>
  <c r="DK356" i="1"/>
  <c r="DB356" i="1"/>
  <c r="CO355" i="1"/>
  <c r="CG356" i="1"/>
  <c r="CD444" i="1"/>
  <c r="CE625" i="1"/>
  <c r="CL353" i="1"/>
  <c r="AI446" i="1"/>
  <c r="AY446" i="1"/>
  <c r="CR730" i="1"/>
  <c r="CI529" i="1"/>
  <c r="CP445" i="1"/>
  <c r="CJ444" i="1"/>
  <c r="CN625" i="1"/>
  <c r="CU445" i="1"/>
  <c r="DB642" i="1"/>
  <c r="DD202" i="1"/>
  <c r="DB202" i="1"/>
  <c r="DF202" i="1"/>
  <c r="DM202" i="1"/>
  <c r="CF1088" i="1"/>
  <c r="AJ1088" i="1"/>
  <c r="DG1092" i="1"/>
  <c r="DO1092" i="1" s="1"/>
  <c r="B1094" i="1"/>
  <c r="AJ1094" i="1"/>
  <c r="BM1094" i="1"/>
  <c r="CZ1094" i="1"/>
  <c r="X1094" i="1"/>
  <c r="AX1094" i="1"/>
  <c r="BD182" i="1"/>
  <c r="CT182" i="1"/>
  <c r="BS182" i="1"/>
  <c r="CA356" i="1"/>
  <c r="CA353" i="1"/>
  <c r="S625" i="1"/>
  <c r="BP356" i="1"/>
  <c r="DK353" i="1"/>
  <c r="DB355" i="1"/>
  <c r="CG355" i="1"/>
  <c r="BG356" i="1"/>
  <c r="DB354" i="1"/>
  <c r="BE355" i="1"/>
  <c r="BZ355" i="1"/>
  <c r="BC530" i="1"/>
  <c r="O13" i="1"/>
  <c r="CJ530" i="1"/>
  <c r="AN354" i="1"/>
  <c r="CF952" i="1"/>
  <c r="CF954" i="1" s="1"/>
  <c r="CA355" i="1"/>
  <c r="BA642" i="1"/>
  <c r="BD111" i="1"/>
  <c r="BR446" i="1"/>
  <c r="BO202" i="1"/>
  <c r="BM109" i="1"/>
  <c r="CP530" i="1"/>
  <c r="CL730" i="1"/>
  <c r="CQ529" i="1"/>
  <c r="BA529" i="1"/>
  <c r="BW354" i="1"/>
  <c r="CM356" i="1"/>
  <c r="CE355" i="1"/>
  <c r="AN445" i="1"/>
  <c r="DH99" i="1"/>
  <c r="CP529" i="1"/>
  <c r="CN444" i="1"/>
  <c r="CM354" i="1"/>
  <c r="BF444" i="1"/>
  <c r="AR355" i="1"/>
  <c r="AH355" i="1"/>
  <c r="R353" i="1"/>
  <c r="I353" i="1"/>
  <c r="CB445" i="1"/>
  <c r="AE353" i="1"/>
  <c r="BW447" i="1"/>
  <c r="AE356" i="1"/>
  <c r="W355" i="1"/>
  <c r="B93" i="1"/>
  <c r="H530" i="1"/>
  <c r="J730" i="1"/>
  <c r="K529" i="1"/>
  <c r="L447" i="1"/>
  <c r="M642" i="1"/>
  <c r="N529" i="1"/>
  <c r="N444" i="1"/>
  <c r="O94" i="1"/>
  <c r="O98" i="1"/>
  <c r="AI625" i="1"/>
  <c r="AV444" i="1"/>
  <c r="AP447" i="1"/>
  <c r="CS529" i="1"/>
  <c r="DG252" i="1"/>
  <c r="DO252" i="1" s="1"/>
  <c r="DO997" i="1"/>
  <c r="AX182" i="1"/>
  <c r="BM182" i="1"/>
  <c r="DG692" i="1"/>
  <c r="DO692" i="1" s="1"/>
  <c r="DO1063" i="1"/>
  <c r="DG984" i="1"/>
  <c r="DO984" i="1" s="1"/>
  <c r="X1085" i="1"/>
  <c r="AA447" i="1"/>
  <c r="BQ730" i="1"/>
  <c r="BQ202" i="1"/>
  <c r="CK530" i="1"/>
  <c r="CH530" i="1"/>
  <c r="CF96" i="1"/>
  <c r="S730" i="1"/>
  <c r="AA642" i="1"/>
  <c r="BC355" i="1"/>
  <c r="AB354" i="1"/>
  <c r="V446" i="1"/>
  <c r="R446" i="1"/>
  <c r="AP530" i="1"/>
  <c r="AN444" i="1"/>
  <c r="B952" i="1"/>
  <c r="B954" i="1" s="1"/>
  <c r="E642" i="1"/>
  <c r="U447" i="1"/>
  <c r="U445" i="1"/>
  <c r="Z730" i="1"/>
  <c r="Z530" i="1"/>
  <c r="DG711" i="1"/>
  <c r="DO711" i="1" s="1"/>
  <c r="AI447" i="1"/>
  <c r="Z529" i="1"/>
  <c r="L625" i="1"/>
  <c r="AP446" i="1"/>
  <c r="AM106" i="1"/>
  <c r="DC355" i="1"/>
  <c r="DC353" i="1"/>
  <c r="DG601" i="1"/>
  <c r="DO601" i="1" s="1"/>
  <c r="DG1100" i="1"/>
  <c r="DO1100" i="1" s="1"/>
  <c r="U354" i="1"/>
  <c r="F529" i="1"/>
  <c r="AI444" i="1"/>
  <c r="AO356" i="1"/>
  <c r="AO353" i="1"/>
  <c r="BT730" i="1"/>
  <c r="BT529" i="1"/>
  <c r="BT444" i="1"/>
  <c r="BT446" i="1"/>
  <c r="BT355" i="1"/>
  <c r="BT354" i="1"/>
  <c r="CL625" i="1"/>
  <c r="CL446" i="1"/>
  <c r="CJ625" i="1"/>
  <c r="CJ445" i="1"/>
  <c r="CN447" i="1"/>
  <c r="CN446" i="1"/>
  <c r="CI355" i="1"/>
  <c r="CI353" i="1"/>
  <c r="CI447" i="1"/>
  <c r="CM355" i="1"/>
  <c r="CL445" i="1"/>
  <c r="CI356" i="1"/>
  <c r="CJ446" i="1"/>
  <c r="O110" i="1"/>
  <c r="O356" i="1" s="1"/>
  <c r="Q447" i="1"/>
  <c r="D355" i="1"/>
  <c r="D354" i="1"/>
  <c r="K445" i="1"/>
  <c r="K625" i="1"/>
  <c r="P444" i="1"/>
  <c r="P447" i="1"/>
  <c r="P353" i="1"/>
  <c r="P355" i="1"/>
  <c r="T356" i="1"/>
  <c r="T354" i="1"/>
  <c r="T353" i="1"/>
  <c r="AP356" i="1"/>
  <c r="AP354" i="1"/>
  <c r="AT353" i="1"/>
  <c r="AT354" i="1"/>
  <c r="BC202" i="1"/>
  <c r="BL642" i="1"/>
  <c r="BQ625" i="1"/>
  <c r="BQ444" i="1"/>
  <c r="BU530" i="1"/>
  <c r="BU529" i="1"/>
  <c r="BU625" i="1"/>
  <c r="BU447" i="1"/>
  <c r="BY642" i="1"/>
  <c r="CH446" i="1"/>
  <c r="DD530" i="1"/>
  <c r="I446" i="1"/>
  <c r="AR642" i="1"/>
  <c r="AP642" i="1"/>
  <c r="AR625" i="1"/>
  <c r="AM102" i="1"/>
  <c r="BC444" i="1"/>
  <c r="CN730" i="1"/>
  <c r="CH445" i="1"/>
  <c r="AX973" i="1"/>
  <c r="CF973" i="1"/>
  <c r="DE355" i="1"/>
  <c r="CR353" i="1"/>
  <c r="CD730" i="1"/>
  <c r="J354" i="1"/>
  <c r="AQ353" i="1"/>
  <c r="AU447" i="1"/>
  <c r="AZ730" i="1"/>
  <c r="BA447" i="1"/>
  <c r="CT973" i="1"/>
  <c r="BK355" i="1"/>
  <c r="BK353" i="1"/>
  <c r="CV446" i="1"/>
  <c r="CB353" i="1"/>
  <c r="CM445" i="1"/>
  <c r="DF642" i="1"/>
  <c r="CH730" i="1"/>
  <c r="CV625" i="1"/>
  <c r="BT642" i="1"/>
  <c r="BX445" i="1"/>
  <c r="CB530" i="1"/>
  <c r="BT530" i="1"/>
  <c r="BP625" i="1"/>
  <c r="CX730" i="1"/>
  <c r="CW353" i="1"/>
  <c r="BX353" i="1"/>
  <c r="K444" i="1"/>
  <c r="U529" i="1"/>
  <c r="U730" i="1"/>
  <c r="O99" i="1"/>
  <c r="AP353" i="1"/>
  <c r="AP355" i="1"/>
  <c r="BH625" i="1"/>
  <c r="BH447" i="1"/>
  <c r="BL444" i="1"/>
  <c r="BL446" i="1"/>
  <c r="BY530" i="1"/>
  <c r="BY730" i="1"/>
  <c r="CC625" i="1"/>
  <c r="CC444" i="1"/>
  <c r="CR530" i="1"/>
  <c r="CH625" i="1"/>
  <c r="CP446" i="1"/>
  <c r="CP444" i="1"/>
  <c r="BG355" i="1"/>
  <c r="BG354" i="1"/>
  <c r="CH353" i="1"/>
  <c r="CH356" i="1"/>
  <c r="CU530" i="1"/>
  <c r="CM446" i="1"/>
  <c r="CB356" i="1"/>
  <c r="BK356" i="1"/>
  <c r="F355" i="1"/>
  <c r="F354" i="1"/>
  <c r="N354" i="1"/>
  <c r="N356" i="1"/>
  <c r="R354" i="1"/>
  <c r="R356" i="1"/>
  <c r="AH353" i="1"/>
  <c r="AH354" i="1"/>
  <c r="AN356" i="1"/>
  <c r="AN353" i="1"/>
  <c r="AU355" i="1"/>
  <c r="AU356" i="1"/>
  <c r="BI353" i="1"/>
  <c r="BI356" i="1"/>
  <c r="BN530" i="1"/>
  <c r="BR642" i="1"/>
  <c r="BP530" i="1"/>
  <c r="BM105" i="1"/>
  <c r="BM108" i="1"/>
  <c r="BS100" i="1"/>
  <c r="BS101" i="1"/>
  <c r="BS107" i="1"/>
  <c r="CI530" i="1"/>
  <c r="CF94" i="1"/>
  <c r="CJ642" i="1"/>
  <c r="CQ730" i="1"/>
  <c r="CG642" i="1"/>
  <c r="CK642" i="1"/>
  <c r="CO730" i="1"/>
  <c r="CR529" i="1"/>
  <c r="CM625" i="1"/>
  <c r="CI445" i="1"/>
  <c r="CH202" i="1"/>
  <c r="CL202" i="1"/>
  <c r="CP202" i="1"/>
  <c r="CG202" i="1"/>
  <c r="CR202" i="1"/>
  <c r="CF103" i="1"/>
  <c r="CP642" i="1"/>
  <c r="CF105" i="1"/>
  <c r="CF106" i="1"/>
  <c r="CF108" i="1"/>
  <c r="CJ355" i="1"/>
  <c r="CJ353" i="1"/>
  <c r="BP444" i="1"/>
  <c r="BP445" i="1"/>
  <c r="CB444" i="1"/>
  <c r="CB447" i="1"/>
  <c r="BX356" i="1"/>
  <c r="BX354" i="1"/>
  <c r="CP354" i="1"/>
  <c r="CP356" i="1"/>
  <c r="DA444" i="1"/>
  <c r="CB625" i="1"/>
  <c r="BT625" i="1"/>
  <c r="BX530" i="1"/>
  <c r="BP447" i="1"/>
  <c r="DI446" i="1"/>
  <c r="CK529" i="1"/>
  <c r="BT447" i="1"/>
  <c r="BX730" i="1"/>
  <c r="BK354" i="1"/>
  <c r="J355" i="1"/>
  <c r="CP355" i="1"/>
  <c r="F353" i="1"/>
  <c r="Z354" i="1"/>
  <c r="W530" i="1"/>
  <c r="W529" i="1"/>
  <c r="AH530" i="1"/>
  <c r="AJ93" i="1"/>
  <c r="AJ95" i="1"/>
  <c r="AJ101" i="1"/>
  <c r="AJ105" i="1"/>
  <c r="AS530" i="1"/>
  <c r="AN530" i="1"/>
  <c r="AT730" i="1"/>
  <c r="AS625" i="1"/>
  <c r="AT446" i="1"/>
  <c r="AW625" i="1"/>
  <c r="AT202" i="1"/>
  <c r="AV202" i="1"/>
  <c r="AS202" i="1"/>
  <c r="AX94" i="1"/>
  <c r="AZ625" i="1"/>
  <c r="AY625" i="1"/>
  <c r="BA202" i="1"/>
  <c r="BB356" i="1"/>
  <c r="BB353" i="1"/>
  <c r="BJ730" i="1"/>
  <c r="BJ530" i="1"/>
  <c r="BD99" i="1"/>
  <c r="BD103" i="1"/>
  <c r="CF111" i="1"/>
  <c r="CU642" i="1"/>
  <c r="CT94" i="1"/>
  <c r="CX529" i="1"/>
  <c r="CT95" i="1"/>
  <c r="CX446" i="1"/>
  <c r="CT101" i="1"/>
  <c r="CT108" i="1"/>
  <c r="DD529" i="1"/>
  <c r="DA447" i="1"/>
  <c r="DD445" i="1"/>
  <c r="DF446" i="1"/>
  <c r="CZ102" i="1"/>
  <c r="CZ103" i="1"/>
  <c r="DD642" i="1"/>
  <c r="CZ105" i="1"/>
  <c r="CZ106" i="1"/>
  <c r="CZ107" i="1"/>
  <c r="CZ108" i="1"/>
  <c r="CZ109" i="1"/>
  <c r="CZ111" i="1"/>
  <c r="DH107" i="1"/>
  <c r="DL98" i="1"/>
  <c r="DG201" i="1"/>
  <c r="DO201" i="1" s="1"/>
  <c r="DG204" i="1"/>
  <c r="DO204" i="1" s="1"/>
  <c r="DG218" i="1"/>
  <c r="DH236" i="1"/>
  <c r="DG254" i="1"/>
  <c r="DO254" i="1" s="1"/>
  <c r="DG1089" i="1"/>
  <c r="DO1089" i="1" s="1"/>
  <c r="DG1091" i="1"/>
  <c r="DO1091" i="1" s="1"/>
  <c r="BD952" i="1"/>
  <c r="BD954" i="1" s="1"/>
  <c r="O952" i="1"/>
  <c r="O954" i="1" s="1"/>
  <c r="DG943" i="1"/>
  <c r="DO943" i="1" s="1"/>
  <c r="DG949" i="1"/>
  <c r="DO949" i="1" s="1"/>
  <c r="CT941" i="1"/>
  <c r="AJ952" i="1"/>
  <c r="AJ954" i="1" s="1"/>
  <c r="DO996" i="1"/>
  <c r="DO1002" i="1"/>
  <c r="O182" i="1"/>
  <c r="CY730" i="1"/>
  <c r="DC202" i="1"/>
  <c r="DN529" i="1"/>
  <c r="CU730" i="1"/>
  <c r="CI354" i="1"/>
  <c r="M447" i="1"/>
  <c r="AF445" i="1"/>
  <c r="AK529" i="1"/>
  <c r="AV445" i="1"/>
  <c r="BA730" i="1"/>
  <c r="DO1049" i="1"/>
  <c r="DG689" i="1"/>
  <c r="DO689" i="1" s="1"/>
  <c r="CV642" i="1"/>
  <c r="DF530" i="1"/>
  <c r="DF529" i="1"/>
  <c r="DB444" i="1"/>
  <c r="DB446" i="1"/>
  <c r="DB625" i="1"/>
  <c r="DI353" i="1"/>
  <c r="DI354" i="1"/>
  <c r="DI355" i="1"/>
  <c r="DI356" i="1"/>
  <c r="BS973" i="1"/>
  <c r="BN355" i="1"/>
  <c r="BN356" i="1"/>
  <c r="BN353" i="1"/>
  <c r="BN354" i="1"/>
  <c r="DG744" i="1"/>
  <c r="DO744" i="1" s="1"/>
  <c r="DF625" i="1"/>
  <c r="DB445" i="1"/>
  <c r="CV530" i="1"/>
  <c r="CW202" i="1"/>
  <c r="DD444" i="1"/>
  <c r="CZ110" i="1"/>
  <c r="CZ355" i="1" s="1"/>
  <c r="DK730" i="1"/>
  <c r="DJ444" i="1"/>
  <c r="B182" i="1"/>
  <c r="CU625" i="1"/>
  <c r="CU444" i="1"/>
  <c r="CU446" i="1"/>
  <c r="DB530" i="1"/>
  <c r="DB730" i="1"/>
  <c r="DB529" i="1"/>
  <c r="DD355" i="1"/>
  <c r="DD353" i="1"/>
  <c r="DL94" i="1"/>
  <c r="DM730" i="1"/>
  <c r="DM529" i="1"/>
  <c r="BR353" i="1"/>
  <c r="BR355" i="1"/>
  <c r="BR356" i="1"/>
  <c r="CW530" i="1"/>
  <c r="CX353" i="1"/>
  <c r="CZ97" i="1"/>
  <c r="CU447" i="1"/>
  <c r="DF447" i="1"/>
  <c r="DM353" i="1"/>
  <c r="DD356" i="1"/>
  <c r="DD446" i="1"/>
  <c r="DF445" i="1"/>
  <c r="CW730" i="1"/>
  <c r="DB447" i="1"/>
  <c r="DD354" i="1"/>
  <c r="AS445" i="1"/>
  <c r="AS446" i="1"/>
  <c r="AS444" i="1"/>
  <c r="BF356" i="1"/>
  <c r="BF355" i="1"/>
  <c r="BV445" i="1"/>
  <c r="BV447" i="1"/>
  <c r="CM529" i="1"/>
  <c r="CM730" i="1"/>
  <c r="DN625" i="1"/>
  <c r="DN444" i="1"/>
  <c r="DN642" i="1"/>
  <c r="AM274" i="1"/>
  <c r="DH274" i="1"/>
  <c r="DO1009" i="1"/>
  <c r="DG871" i="1"/>
  <c r="DO871" i="1" s="1"/>
  <c r="DG892" i="1"/>
  <c r="DO892" i="1" s="1"/>
  <c r="DG970" i="1"/>
  <c r="DO970" i="1" s="1"/>
  <c r="DL973" i="1"/>
  <c r="DO1051" i="1"/>
  <c r="DO1056" i="1"/>
  <c r="DG976" i="1"/>
  <c r="DO976" i="1" s="1"/>
  <c r="DG979" i="1"/>
  <c r="DO979" i="1" s="1"/>
  <c r="DN447" i="1"/>
  <c r="DJ445" i="1"/>
  <c r="DK530" i="1"/>
  <c r="DA353" i="1"/>
  <c r="CV529" i="1"/>
  <c r="CN356" i="1"/>
  <c r="CO530" i="1"/>
  <c r="CG529" i="1"/>
  <c r="DD447" i="1"/>
  <c r="CI642" i="1"/>
  <c r="CH447" i="1"/>
  <c r="CQ530" i="1"/>
  <c r="DJ447" i="1"/>
  <c r="CV730" i="1"/>
  <c r="CG530" i="1"/>
  <c r="DE356" i="1"/>
  <c r="CJ354" i="1"/>
  <c r="BN445" i="1"/>
  <c r="AT625" i="1"/>
  <c r="AM94" i="1"/>
  <c r="BZ444" i="1"/>
  <c r="BF354" i="1"/>
  <c r="AS447" i="1"/>
  <c r="AU625" i="1"/>
  <c r="AD730" i="1"/>
  <c r="AI730" i="1"/>
  <c r="AF356" i="1"/>
  <c r="AF354" i="1"/>
  <c r="AO354" i="1"/>
  <c r="AO355" i="1"/>
  <c r="BB444" i="1"/>
  <c r="BB445" i="1"/>
  <c r="BB202" i="1"/>
  <c r="BD94" i="1"/>
  <c r="BD108" i="1"/>
  <c r="BD109" i="1"/>
  <c r="BR444" i="1"/>
  <c r="BR625" i="1"/>
  <c r="BP202" i="1"/>
  <c r="BM102" i="1"/>
  <c r="CE529" i="1"/>
  <c r="CE730" i="1"/>
  <c r="CA447" i="1"/>
  <c r="CA625" i="1"/>
  <c r="CJ730" i="1"/>
  <c r="CO529" i="1"/>
  <c r="CG730" i="1"/>
  <c r="CK730" i="1"/>
  <c r="CO353" i="1"/>
  <c r="CO356" i="1"/>
  <c r="AI355" i="1"/>
  <c r="AI356" i="1"/>
  <c r="BN444" i="1"/>
  <c r="BN625" i="1"/>
  <c r="BZ730" i="1"/>
  <c r="BZ530" i="1"/>
  <c r="BV356" i="1"/>
  <c r="BV354" i="1"/>
  <c r="BV353" i="1"/>
  <c r="CN530" i="1"/>
  <c r="CU355" i="1"/>
  <c r="CU353" i="1"/>
  <c r="DA356" i="1"/>
  <c r="DA354" i="1"/>
  <c r="DI444" i="1"/>
  <c r="DL96" i="1"/>
  <c r="DL108" i="1"/>
  <c r="BQ353" i="1"/>
  <c r="BQ354" i="1"/>
  <c r="O274" i="1"/>
  <c r="BS274" i="1"/>
  <c r="DG728" i="1"/>
  <c r="DO728" i="1" s="1"/>
  <c r="DG832" i="1"/>
  <c r="DO832" i="1" s="1"/>
  <c r="DG849" i="1"/>
  <c r="DO849" i="1" s="1"/>
  <c r="DG867" i="1"/>
  <c r="DO867" i="1" s="1"/>
  <c r="DG886" i="1"/>
  <c r="DO886" i="1" s="1"/>
  <c r="DG972" i="1"/>
  <c r="DO972" i="1" s="1"/>
  <c r="DO1053" i="1"/>
  <c r="DO1060" i="1"/>
  <c r="DO956" i="1"/>
  <c r="DG975" i="1"/>
  <c r="DO975" i="1" s="1"/>
  <c r="DG980" i="1"/>
  <c r="DO980" i="1" s="1"/>
  <c r="BA445" i="1"/>
  <c r="DA355" i="1"/>
  <c r="CY356" i="1"/>
  <c r="CM447" i="1"/>
  <c r="CM642" i="1"/>
  <c r="CF101" i="1"/>
  <c r="BN446" i="1"/>
  <c r="BB354" i="1"/>
  <c r="AV356" i="1"/>
  <c r="AT447" i="1"/>
  <c r="BV446" i="1"/>
  <c r="BZ353" i="1"/>
  <c r="BM95" i="1"/>
  <c r="BB355" i="1"/>
  <c r="K355" i="1"/>
  <c r="K356" i="1"/>
  <c r="AG445" i="1"/>
  <c r="AG444" i="1"/>
  <c r="AG355" i="1"/>
  <c r="AG353" i="1"/>
  <c r="AE730" i="1"/>
  <c r="AF642" i="1"/>
  <c r="AC96" i="1"/>
  <c r="AH447" i="1"/>
  <c r="AE625" i="1"/>
  <c r="AF625" i="1"/>
  <c r="AC100" i="1"/>
  <c r="AL202" i="1"/>
  <c r="AL642" i="1"/>
  <c r="AJ110" i="1"/>
  <c r="AJ356" i="1" s="1"/>
  <c r="AQ730" i="1"/>
  <c r="AR730" i="1"/>
  <c r="AV642" i="1"/>
  <c r="AX105" i="1"/>
  <c r="AX108" i="1"/>
  <c r="AX110" i="1"/>
  <c r="AX356" i="1" s="1"/>
  <c r="CJ202" i="1"/>
  <c r="CN202" i="1"/>
  <c r="CI202" i="1"/>
  <c r="CM202" i="1"/>
  <c r="CU202" i="1"/>
  <c r="DE730" i="1"/>
  <c r="DH94" i="1"/>
  <c r="O1094" i="1"/>
  <c r="AM1094" i="1"/>
  <c r="DH1094" i="1"/>
  <c r="X952" i="1"/>
  <c r="AC952" i="1"/>
  <c r="AC954" i="1" s="1"/>
  <c r="DG951" i="1"/>
  <c r="DO951" i="1" s="1"/>
  <c r="BS952" i="1"/>
  <c r="BS954" i="1" s="1"/>
  <c r="DO1047" i="1"/>
  <c r="E730" i="1"/>
  <c r="E446" i="1"/>
  <c r="L444" i="1"/>
  <c r="M730" i="1"/>
  <c r="M445" i="1"/>
  <c r="N642" i="1"/>
  <c r="BM100" i="1"/>
  <c r="BR202" i="1"/>
  <c r="BM103" i="1"/>
  <c r="CI730" i="1"/>
  <c r="DA445" i="1"/>
  <c r="DH93" i="1"/>
  <c r="DK642" i="1"/>
  <c r="DI445" i="1"/>
  <c r="DH103" i="1"/>
  <c r="X954" i="1"/>
  <c r="X156" i="1"/>
  <c r="DL952" i="1"/>
  <c r="DL954" i="1" s="1"/>
  <c r="DO1011" i="1"/>
  <c r="DG983" i="1"/>
  <c r="DO983" i="1" s="1"/>
  <c r="AX952" i="1"/>
  <c r="AX954" i="1" s="1"/>
  <c r="DG985" i="1"/>
  <c r="DO985" i="1" s="1"/>
  <c r="DG978" i="1"/>
  <c r="DO978" i="1" s="1"/>
  <c r="DG940" i="1"/>
  <c r="DO940" i="1" s="1"/>
  <c r="DO995" i="1"/>
  <c r="DO1000" i="1"/>
  <c r="DG971" i="1"/>
  <c r="DO971" i="1" s="1"/>
  <c r="BM952" i="1"/>
  <c r="BM954" i="1" s="1"/>
  <c r="CZ952" i="1"/>
  <c r="CZ954" i="1" s="1"/>
  <c r="DH941" i="1"/>
  <c r="DG888" i="1"/>
  <c r="DO888" i="1" s="1"/>
  <c r="DG903" i="1"/>
  <c r="DO903" i="1" s="1"/>
  <c r="DO1046" i="1"/>
  <c r="DO957" i="1"/>
  <c r="DG977" i="1"/>
  <c r="DO977" i="1" s="1"/>
  <c r="DG981" i="1"/>
  <c r="DO981" i="1" s="1"/>
  <c r="DG853" i="1"/>
  <c r="DO853" i="1" s="1"/>
  <c r="DG877" i="1"/>
  <c r="DO877" i="1" s="1"/>
  <c r="DG880" i="1"/>
  <c r="DO880" i="1" s="1"/>
  <c r="DG847" i="1"/>
  <c r="DO847" i="1" s="1"/>
  <c r="DG805" i="1"/>
  <c r="DO805" i="1" s="1"/>
  <c r="DG830" i="1"/>
  <c r="DO830" i="1" s="1"/>
  <c r="DG835" i="1"/>
  <c r="DO835" i="1" s="1"/>
  <c r="DG839" i="1"/>
  <c r="DO839" i="1" s="1"/>
  <c r="DG848" i="1"/>
  <c r="DO848" i="1" s="1"/>
  <c r="DG855" i="1"/>
  <c r="DO855" i="1" s="1"/>
  <c r="DG859" i="1"/>
  <c r="DO859" i="1" s="1"/>
  <c r="DG862" i="1"/>
  <c r="DO862" i="1" s="1"/>
  <c r="DG818" i="1"/>
  <c r="DO818" i="1" s="1"/>
  <c r="DG772" i="1"/>
  <c r="DO772" i="1" s="1"/>
  <c r="DG782" i="1"/>
  <c r="DO782" i="1" s="1"/>
  <c r="DG798" i="1"/>
  <c r="DO798" i="1" s="1"/>
  <c r="DG800" i="1"/>
  <c r="DO800" i="1" s="1"/>
  <c r="DG822" i="1"/>
  <c r="DO822" i="1" s="1"/>
  <c r="AJ973" i="1"/>
  <c r="DG804" i="1"/>
  <c r="DO804" i="1" s="1"/>
  <c r="DG808" i="1"/>
  <c r="DO808" i="1" s="1"/>
  <c r="DG820" i="1"/>
  <c r="DO820" i="1" s="1"/>
  <c r="DG810" i="1"/>
  <c r="DO810" i="1" s="1"/>
  <c r="DG814" i="1"/>
  <c r="DO814" i="1" s="1"/>
  <c r="DG783" i="1"/>
  <c r="DO783" i="1" s="1"/>
  <c r="DG774" i="1"/>
  <c r="DO774" i="1" s="1"/>
  <c r="BS13" i="1"/>
  <c r="DG781" i="1"/>
  <c r="DO781" i="1" s="1"/>
  <c r="DG790" i="1"/>
  <c r="DO790" i="1" s="1"/>
  <c r="DG754" i="1"/>
  <c r="DO754" i="1" s="1"/>
  <c r="DG763" i="1"/>
  <c r="DO763" i="1" s="1"/>
  <c r="AJ585" i="1"/>
  <c r="CZ104" i="1"/>
  <c r="DL13" i="1"/>
  <c r="DG224" i="1"/>
  <c r="DG225" i="1"/>
  <c r="DG227" i="1"/>
  <c r="BD236" i="1"/>
  <c r="X236" i="1"/>
  <c r="AX236" i="1"/>
  <c r="CF236" i="1"/>
  <c r="CF584" i="1"/>
  <c r="O586" i="1"/>
  <c r="AM586" i="1"/>
  <c r="O585" i="1"/>
  <c r="DH586" i="1"/>
  <c r="X587" i="1"/>
  <c r="BD587" i="1"/>
  <c r="DH587" i="1"/>
  <c r="CZ588" i="1"/>
  <c r="O589" i="1"/>
  <c r="CZ587" i="1"/>
  <c r="AX104" i="1"/>
  <c r="CF104" i="1"/>
  <c r="O155" i="1"/>
  <c r="AM155" i="1"/>
  <c r="BS156" i="1"/>
  <c r="DL157" i="1"/>
  <c r="AJ236" i="1"/>
  <c r="BM236" i="1"/>
  <c r="CZ236" i="1"/>
  <c r="CZ242" i="1" s="1"/>
  <c r="CF585" i="1"/>
  <c r="B589" i="1"/>
  <c r="B584" i="1"/>
  <c r="BD586" i="1"/>
  <c r="X589" i="1"/>
  <c r="AC588" i="1"/>
  <c r="AJ156" i="1"/>
  <c r="DG15" i="1"/>
  <c r="DO15" i="1" s="1"/>
  <c r="C444" i="1"/>
  <c r="AJ104" i="1"/>
  <c r="BM104" i="1"/>
  <c r="DH104" i="1"/>
  <c r="D730" i="1"/>
  <c r="B274" i="1"/>
  <c r="AJ274" i="1"/>
  <c r="BM274" i="1"/>
  <c r="CZ274" i="1"/>
  <c r="DL156" i="1"/>
  <c r="DH157" i="1"/>
  <c r="CZ243" i="1"/>
  <c r="C446" i="1"/>
  <c r="DO149" i="1"/>
  <c r="BS216" i="1"/>
  <c r="BM216" i="1"/>
  <c r="AC104" i="1"/>
  <c r="BD104" i="1"/>
  <c r="X155" i="1"/>
  <c r="AX155" i="1"/>
  <c r="BM156" i="1"/>
  <c r="DG228" i="1"/>
  <c r="AC236" i="1"/>
  <c r="CT236" i="1"/>
  <c r="DG164" i="1"/>
  <c r="DO164" i="1" s="1"/>
  <c r="DG261" i="1"/>
  <c r="DO261" i="1" s="1"/>
  <c r="DG262" i="1"/>
  <c r="DO262" i="1" s="1"/>
  <c r="DG263" i="1"/>
  <c r="DO263" i="1" s="1"/>
  <c r="AD353" i="1"/>
  <c r="AD356" i="1"/>
  <c r="AL445" i="1"/>
  <c r="AJ98" i="1"/>
  <c r="DJ353" i="1"/>
  <c r="DJ355" i="1"/>
  <c r="BQ356" i="1"/>
  <c r="BQ355" i="1"/>
  <c r="DG403" i="1"/>
  <c r="DO403" i="1" s="1"/>
  <c r="AZ356" i="1"/>
  <c r="AV530" i="1"/>
  <c r="AF355" i="1"/>
  <c r="AD444" i="1"/>
  <c r="DN445" i="1"/>
  <c r="DJ354" i="1"/>
  <c r="DI625" i="1"/>
  <c r="DH110" i="1"/>
  <c r="DH353" i="1" s="1"/>
  <c r="AV354" i="1"/>
  <c r="AR530" i="1"/>
  <c r="AX100" i="1"/>
  <c r="AL625" i="1"/>
  <c r="I445" i="1"/>
  <c r="I444" i="1"/>
  <c r="I447" i="1"/>
  <c r="L530" i="1"/>
  <c r="L529" i="1"/>
  <c r="S444" i="1"/>
  <c r="S445" i="1"/>
  <c r="S447" i="1"/>
  <c r="W625" i="1"/>
  <c r="W446" i="1"/>
  <c r="S356" i="1"/>
  <c r="S353" i="1"/>
  <c r="S355" i="1"/>
  <c r="W356" i="1"/>
  <c r="W354" i="1"/>
  <c r="AB445" i="1"/>
  <c r="AM111" i="1"/>
  <c r="AX102" i="1"/>
  <c r="BL353" i="1"/>
  <c r="BL354" i="1"/>
  <c r="BQ529" i="1"/>
  <c r="BQ530" i="1"/>
  <c r="BQ642" i="1"/>
  <c r="BQ445" i="1"/>
  <c r="BQ446" i="1"/>
  <c r="BU730" i="1"/>
  <c r="CC730" i="1"/>
  <c r="BU445" i="1"/>
  <c r="BU446" i="1"/>
  <c r="CC447" i="1"/>
  <c r="BU642" i="1"/>
  <c r="CC642" i="1"/>
  <c r="CC354" i="1"/>
  <c r="CC355" i="1"/>
  <c r="BS111" i="1"/>
  <c r="CH642" i="1"/>
  <c r="CH529" i="1"/>
  <c r="CM530" i="1"/>
  <c r="CN642" i="1"/>
  <c r="CR642" i="1"/>
  <c r="CH355" i="1"/>
  <c r="CH354" i="1"/>
  <c r="CL355" i="1"/>
  <c r="CL354" i="1"/>
  <c r="CS356" i="1"/>
  <c r="CS354" i="1"/>
  <c r="CT93" i="1"/>
  <c r="CW529" i="1"/>
  <c r="CT105" i="1"/>
  <c r="CT107" i="1"/>
  <c r="CV356" i="1"/>
  <c r="CV354" i="1"/>
  <c r="CT111" i="1"/>
  <c r="DN446" i="1"/>
  <c r="AC110" i="1"/>
  <c r="AC355" i="1" s="1"/>
  <c r="X108" i="1"/>
  <c r="AC95" i="1"/>
  <c r="AH642" i="1"/>
  <c r="AF446" i="1"/>
  <c r="AF202" i="1"/>
  <c r="AK444" i="1"/>
  <c r="AK625" i="1"/>
  <c r="AZ445" i="1"/>
  <c r="AZ447" i="1"/>
  <c r="DC354" i="1"/>
  <c r="DC356" i="1"/>
  <c r="DL93" i="1"/>
  <c r="DN730" i="1"/>
  <c r="DL97" i="1"/>
  <c r="DM642" i="1"/>
  <c r="DM447" i="1"/>
  <c r="BO353" i="1"/>
  <c r="BO355" i="1"/>
  <c r="BO354" i="1"/>
  <c r="DG945" i="1"/>
  <c r="DO945" i="1" s="1"/>
  <c r="BA446" i="1"/>
  <c r="AH446" i="1"/>
  <c r="AD529" i="1"/>
  <c r="DN530" i="1"/>
  <c r="DH97" i="1"/>
  <c r="DM446" i="1"/>
  <c r="DM444" i="1"/>
  <c r="AY445" i="1"/>
  <c r="AV355" i="1"/>
  <c r="AD354" i="1"/>
  <c r="AZ444" i="1"/>
  <c r="BA625" i="1"/>
  <c r="AR529" i="1"/>
  <c r="BM13" i="1"/>
  <c r="DG53" i="1"/>
  <c r="DO53" i="1" s="1"/>
  <c r="DG54" i="1"/>
  <c r="DO54" i="1" s="1"/>
  <c r="AX98" i="1"/>
  <c r="C530" i="1"/>
  <c r="D444" i="1"/>
  <c r="D202" i="1"/>
  <c r="Q529" i="1"/>
  <c r="Q530" i="1"/>
  <c r="Q730" i="1"/>
  <c r="Q445" i="1"/>
  <c r="Q625" i="1"/>
  <c r="Q444" i="1"/>
  <c r="U625" i="1"/>
  <c r="U446" i="1"/>
  <c r="U444" i="1"/>
  <c r="Q642" i="1"/>
  <c r="U642" i="1"/>
  <c r="U353" i="1"/>
  <c r="U356" i="1"/>
  <c r="Z445" i="1"/>
  <c r="AU444" i="1"/>
  <c r="AU446" i="1"/>
  <c r="AU445" i="1"/>
  <c r="AZ202" i="1"/>
  <c r="AX106" i="1"/>
  <c r="BK730" i="1"/>
  <c r="BK530" i="1"/>
  <c r="BK444" i="1"/>
  <c r="BK445" i="1"/>
  <c r="BK447" i="1"/>
  <c r="BK642" i="1"/>
  <c r="BJ356" i="1"/>
  <c r="BJ354" i="1"/>
  <c r="BJ355" i="1"/>
  <c r="BM93" i="1"/>
  <c r="BO530" i="1"/>
  <c r="BR530" i="1"/>
  <c r="BR730" i="1"/>
  <c r="BO444" i="1"/>
  <c r="BO446" i="1"/>
  <c r="BO625" i="1"/>
  <c r="BM106" i="1"/>
  <c r="BW445" i="1"/>
  <c r="BW444" i="1"/>
  <c r="CA445" i="1"/>
  <c r="CA444" i="1"/>
  <c r="CE446" i="1"/>
  <c r="CE445" i="1"/>
  <c r="CE444" i="1"/>
  <c r="BW356" i="1"/>
  <c r="BW355" i="1"/>
  <c r="CE356" i="1"/>
  <c r="CE354" i="1"/>
  <c r="CS530" i="1"/>
  <c r="CS642" i="1"/>
  <c r="CF98" i="1"/>
  <c r="CH444" i="1"/>
  <c r="CR446" i="1"/>
  <c r="CR625" i="1"/>
  <c r="CR445" i="1"/>
  <c r="CQ355" i="1"/>
  <c r="CQ356" i="1"/>
  <c r="CQ353" i="1"/>
  <c r="CX355" i="1"/>
  <c r="CX354" i="1"/>
  <c r="AC586" i="1"/>
  <c r="AX587" i="1"/>
  <c r="N355" i="1"/>
  <c r="J356" i="1"/>
  <c r="AU354" i="1"/>
  <c r="BI355" i="1"/>
  <c r="X101" i="1"/>
  <c r="X107" i="1"/>
  <c r="AI530" i="1"/>
  <c r="AH202" i="1"/>
  <c r="AI642" i="1"/>
  <c r="AP202" i="1"/>
  <c r="BA444" i="1"/>
  <c r="AX101" i="1"/>
  <c r="AX103" i="1"/>
  <c r="AX109" i="1"/>
  <c r="AX111" i="1"/>
  <c r="BD95" i="1"/>
  <c r="BD96" i="1"/>
  <c r="DD730" i="1"/>
  <c r="AC155" i="1"/>
  <c r="DG152" i="1"/>
  <c r="DO152" i="1" s="1"/>
  <c r="BD156" i="1"/>
  <c r="CF156" i="1"/>
  <c r="BD216" i="1"/>
  <c r="CT216" i="1"/>
  <c r="CF216" i="1"/>
  <c r="DG221" i="1"/>
  <c r="DG757" i="1"/>
  <c r="DO757" i="1" s="1"/>
  <c r="DG788" i="1"/>
  <c r="DO788" i="1" s="1"/>
  <c r="DG819" i="1"/>
  <c r="DO819" i="1" s="1"/>
  <c r="DG828" i="1"/>
  <c r="DO828" i="1" s="1"/>
  <c r="DG838" i="1"/>
  <c r="DO838" i="1" s="1"/>
  <c r="DG878" i="1"/>
  <c r="DO878" i="1" s="1"/>
  <c r="DG891" i="1"/>
  <c r="DO891" i="1" s="1"/>
  <c r="DO958" i="1"/>
  <c r="AC1078" i="1"/>
  <c r="AJ106" i="1"/>
  <c r="CD530" i="1"/>
  <c r="DA446" i="1"/>
  <c r="DL99" i="1"/>
  <c r="DL105" i="1"/>
  <c r="AC13" i="1"/>
  <c r="CT13" i="1"/>
  <c r="DG512" i="1"/>
  <c r="DO512" i="1" s="1"/>
  <c r="DG517" i="1"/>
  <c r="DO517" i="1" s="1"/>
  <c r="B155" i="1"/>
  <c r="CZ155" i="1"/>
  <c r="DG220" i="1"/>
  <c r="CZ216" i="1"/>
  <c r="DG750" i="1"/>
  <c r="DO750" i="1" s="1"/>
  <c r="DG759" i="1"/>
  <c r="DO759" i="1" s="1"/>
  <c r="DG797" i="1"/>
  <c r="DO797" i="1" s="1"/>
  <c r="DG806" i="1"/>
  <c r="DO806" i="1" s="1"/>
  <c r="DG850" i="1"/>
  <c r="DO850" i="1" s="1"/>
  <c r="DG872" i="1"/>
  <c r="DO872" i="1" s="1"/>
  <c r="CT1078" i="1"/>
  <c r="E202" i="1"/>
  <c r="F530" i="1"/>
  <c r="F202" i="1"/>
  <c r="B109" i="1"/>
  <c r="H202" i="1"/>
  <c r="I202" i="1"/>
  <c r="J530" i="1"/>
  <c r="J625" i="1"/>
  <c r="J202" i="1"/>
  <c r="K530" i="1"/>
  <c r="K447" i="1"/>
  <c r="M202" i="1"/>
  <c r="N446" i="1"/>
  <c r="N202" i="1"/>
  <c r="P529" i="1"/>
  <c r="O95" i="1"/>
  <c r="O96" i="1"/>
  <c r="O107" i="1"/>
  <c r="AC103" i="1"/>
  <c r="AJ96" i="1"/>
  <c r="AJ102" i="1"/>
  <c r="AJ109" i="1"/>
  <c r="AP445" i="1"/>
  <c r="AN202" i="1"/>
  <c r="AO202" i="1"/>
  <c r="AU642" i="1"/>
  <c r="AM105" i="1"/>
  <c r="AM108" i="1"/>
  <c r="BE447" i="1"/>
  <c r="BI446" i="1"/>
  <c r="BN642" i="1"/>
  <c r="BR529" i="1"/>
  <c r="BR447" i="1"/>
  <c r="BM107" i="1"/>
  <c r="BT445" i="1"/>
  <c r="CD625" i="1"/>
  <c r="CJ447" i="1"/>
  <c r="DC445" i="1"/>
  <c r="DK529" i="1"/>
  <c r="DJ625" i="1"/>
  <c r="DM625" i="1"/>
  <c r="DL100" i="1"/>
  <c r="DL106" i="1"/>
  <c r="B973" i="1"/>
  <c r="O1088" i="1"/>
  <c r="AM1088" i="1"/>
  <c r="BS1088" i="1"/>
  <c r="AX1088" i="1"/>
  <c r="DG1093" i="1"/>
  <c r="DO1093" i="1" s="1"/>
  <c r="CF1094" i="1"/>
  <c r="DG1096" i="1"/>
  <c r="DO1096" i="1" s="1"/>
  <c r="DG1098" i="1"/>
  <c r="DO1098" i="1" s="1"/>
  <c r="DL941" i="1"/>
  <c r="AM952" i="1"/>
  <c r="AM954" i="1" s="1"/>
  <c r="DH952" i="1"/>
  <c r="DH954" i="1" s="1"/>
  <c r="DO1005" i="1"/>
  <c r="DO1006" i="1"/>
  <c r="DO1012" i="1"/>
  <c r="CZ182" i="1"/>
  <c r="DG824" i="1"/>
  <c r="DO824" i="1" s="1"/>
  <c r="DG969" i="1"/>
  <c r="DO969" i="1" s="1"/>
  <c r="DH973" i="1"/>
  <c r="AX1085" i="1"/>
  <c r="BD1088" i="1"/>
  <c r="B1088" i="1"/>
  <c r="CZ1088" i="1"/>
  <c r="DG1097" i="1"/>
  <c r="DO1097" i="1" s="1"/>
  <c r="DG259" i="1"/>
  <c r="DO259" i="1" s="1"/>
  <c r="DG938" i="1"/>
  <c r="DO938" i="1" s="1"/>
  <c r="CZ941" i="1"/>
  <c r="CT952" i="1"/>
  <c r="CT954" i="1" s="1"/>
  <c r="DO994" i="1"/>
  <c r="DO999" i="1"/>
  <c r="DO1003" i="1"/>
  <c r="DO1004" i="1"/>
  <c r="CF182" i="1"/>
  <c r="DO1061" i="1"/>
  <c r="CZ973" i="1"/>
  <c r="CZ13" i="1"/>
  <c r="DG488" i="1"/>
  <c r="DO488" i="1" s="1"/>
  <c r="DG493" i="1"/>
  <c r="DO493" i="1" s="1"/>
  <c r="O216" i="1"/>
  <c r="DG219" i="1"/>
  <c r="DG746" i="1"/>
  <c r="DO746" i="1" s="1"/>
  <c r="DG769" i="1"/>
  <c r="DO769" i="1" s="1"/>
  <c r="DG773" i="1"/>
  <c r="DO773" i="1" s="1"/>
  <c r="DG787" i="1"/>
  <c r="DO787" i="1" s="1"/>
  <c r="DG802" i="1"/>
  <c r="DO802" i="1" s="1"/>
  <c r="DG815" i="1"/>
  <c r="DO815" i="1" s="1"/>
  <c r="DG836" i="1"/>
  <c r="DO836" i="1" s="1"/>
  <c r="DG840" i="1"/>
  <c r="DO840" i="1" s="1"/>
  <c r="DG854" i="1"/>
  <c r="DO854" i="1" s="1"/>
  <c r="DG863" i="1"/>
  <c r="DO863" i="1" s="1"/>
  <c r="DG881" i="1"/>
  <c r="DO881" i="1" s="1"/>
  <c r="DG889" i="1"/>
  <c r="DO889" i="1" s="1"/>
  <c r="X585" i="1"/>
  <c r="AM13" i="1"/>
  <c r="DG339" i="1"/>
  <c r="DO339" i="1" s="1"/>
  <c r="DG504" i="1"/>
  <c r="DO504" i="1" s="1"/>
  <c r="AM156" i="1"/>
  <c r="DG148" i="1"/>
  <c r="DO148" i="1" s="1"/>
  <c r="DO156" i="1" s="1"/>
  <c r="DH156" i="1"/>
  <c r="AC216" i="1"/>
  <c r="X216" i="1"/>
  <c r="DG222" i="1"/>
  <c r="DG226" i="1"/>
  <c r="B236" i="1"/>
  <c r="DG239" i="1"/>
  <c r="DG238" i="1"/>
  <c r="DG747" i="1"/>
  <c r="DO747" i="1" s="1"/>
  <c r="DG748" i="1"/>
  <c r="DO748" i="1" s="1"/>
  <c r="DG756" i="1"/>
  <c r="DO756" i="1" s="1"/>
  <c r="DG762" i="1"/>
  <c r="DO762" i="1" s="1"/>
  <c r="DG766" i="1"/>
  <c r="DO766" i="1" s="1"/>
  <c r="DG775" i="1"/>
  <c r="DO775" i="1" s="1"/>
  <c r="DG779" i="1"/>
  <c r="DO779" i="1" s="1"/>
  <c r="DG780" i="1"/>
  <c r="DO780" i="1" s="1"/>
  <c r="DG789" i="1"/>
  <c r="DO789" i="1" s="1"/>
  <c r="DG799" i="1"/>
  <c r="DO799" i="1" s="1"/>
  <c r="DG803" i="1"/>
  <c r="DO803" i="1" s="1"/>
  <c r="DG807" i="1"/>
  <c r="DO807" i="1" s="1"/>
  <c r="DG812" i="1"/>
  <c r="DO812" i="1" s="1"/>
  <c r="DG813" i="1"/>
  <c r="DO813" i="1" s="1"/>
  <c r="DG816" i="1"/>
  <c r="DO816" i="1" s="1"/>
  <c r="DG837" i="1"/>
  <c r="DO837" i="1" s="1"/>
  <c r="DG851" i="1"/>
  <c r="DO851" i="1" s="1"/>
  <c r="DG852" i="1"/>
  <c r="DO852" i="1" s="1"/>
  <c r="DG857" i="1"/>
  <c r="DO857" i="1" s="1"/>
  <c r="DG860" i="1"/>
  <c r="DO860" i="1" s="1"/>
  <c r="DG864" i="1"/>
  <c r="DO864" i="1" s="1"/>
  <c r="DG870" i="1"/>
  <c r="DO870" i="1" s="1"/>
  <c r="DG873" i="1"/>
  <c r="DO873" i="1" s="1"/>
  <c r="DG879" i="1"/>
  <c r="DO879" i="1" s="1"/>
  <c r="DG882" i="1"/>
  <c r="DO882" i="1" s="1"/>
  <c r="DG883" i="1"/>
  <c r="DO883" i="1" s="1"/>
  <c r="DG887" i="1"/>
  <c r="DO887" i="1" s="1"/>
  <c r="DG894" i="1"/>
  <c r="DO894" i="1" s="1"/>
  <c r="DG905" i="1"/>
  <c r="DO905" i="1" s="1"/>
  <c r="X973" i="1"/>
  <c r="AM587" i="1"/>
  <c r="BM589" i="1"/>
  <c r="DG14" i="1"/>
  <c r="DO14" i="1" s="1"/>
  <c r="DG68" i="1"/>
  <c r="DO68" i="1" s="1"/>
  <c r="DG76" i="1"/>
  <c r="DO76" i="1" s="1"/>
  <c r="DG52" i="1"/>
  <c r="DO52" i="1" s="1"/>
  <c r="C202" i="1"/>
  <c r="D642" i="1"/>
  <c r="D625" i="1"/>
  <c r="D445" i="1"/>
  <c r="AC585" i="1"/>
  <c r="CT585" i="1"/>
  <c r="B586" i="1"/>
  <c r="AX586" i="1"/>
  <c r="CF586" i="1"/>
  <c r="BS155" i="1"/>
  <c r="DH155" i="1"/>
  <c r="CF155" i="1"/>
  <c r="DL155" i="1"/>
  <c r="DG658" i="1"/>
  <c r="DO658" i="1" s="1"/>
  <c r="DG753" i="1"/>
  <c r="DO753" i="1" s="1"/>
  <c r="DG767" i="1"/>
  <c r="DO767" i="1" s="1"/>
  <c r="DG771" i="1"/>
  <c r="DO771" i="1" s="1"/>
  <c r="DG777" i="1"/>
  <c r="DO777" i="1" s="1"/>
  <c r="DG785" i="1"/>
  <c r="DO785" i="1" s="1"/>
  <c r="DG795" i="1"/>
  <c r="DO795" i="1" s="1"/>
  <c r="DG796" i="1"/>
  <c r="DO796" i="1" s="1"/>
  <c r="DG817" i="1"/>
  <c r="DO817" i="1" s="1"/>
  <c r="DG821" i="1"/>
  <c r="DO821" i="1" s="1"/>
  <c r="DG826" i="1"/>
  <c r="DO826" i="1" s="1"/>
  <c r="DG829" i="1"/>
  <c r="DO829" i="1" s="1"/>
  <c r="DG834" i="1"/>
  <c r="DO834" i="1" s="1"/>
  <c r="DG858" i="1"/>
  <c r="DO858" i="1" s="1"/>
  <c r="DG861" i="1"/>
  <c r="DO861" i="1" s="1"/>
  <c r="DG866" i="1"/>
  <c r="DO866" i="1" s="1"/>
  <c r="DG874" i="1"/>
  <c r="DO874" i="1" s="1"/>
  <c r="DG876" i="1"/>
  <c r="DO876" i="1" s="1"/>
  <c r="DG901" i="1"/>
  <c r="DO901" i="1" s="1"/>
  <c r="DG906" i="1"/>
  <c r="DO906" i="1" s="1"/>
  <c r="DG907" i="1"/>
  <c r="DO907" i="1" s="1"/>
  <c r="DG909" i="1"/>
  <c r="DO909" i="1" s="1"/>
  <c r="O973" i="1"/>
  <c r="BM586" i="1"/>
  <c r="CZ586" i="1"/>
  <c r="O587" i="1"/>
  <c r="X586" i="1"/>
  <c r="AC274" i="1"/>
  <c r="BD274" i="1"/>
  <c r="CT274" i="1"/>
  <c r="DG542" i="1"/>
  <c r="DO542" i="1" s="1"/>
  <c r="DG544" i="1"/>
  <c r="DO544" i="1" s="1"/>
  <c r="DG545" i="1"/>
  <c r="DO545" i="1" s="1"/>
  <c r="DG547" i="1"/>
  <c r="DO547" i="1" s="1"/>
  <c r="DG147" i="1"/>
  <c r="DO147" i="1" s="1"/>
  <c r="BD155" i="1"/>
  <c r="CT155" i="1"/>
  <c r="AJ155" i="1"/>
  <c r="BM155" i="1"/>
  <c r="DG660" i="1"/>
  <c r="DO660" i="1" s="1"/>
  <c r="DG751" i="1"/>
  <c r="DO751" i="1" s="1"/>
  <c r="DG755" i="1"/>
  <c r="DO755" i="1" s="1"/>
  <c r="DG761" i="1"/>
  <c r="DO761" i="1" s="1"/>
  <c r="DG764" i="1"/>
  <c r="DO764" i="1" s="1"/>
  <c r="DG778" i="1"/>
  <c r="DO778" i="1" s="1"/>
  <c r="DG794" i="1"/>
  <c r="DO794" i="1" s="1"/>
  <c r="DG823" i="1"/>
  <c r="DO823" i="1" s="1"/>
  <c r="DG831" i="1"/>
  <c r="DO831" i="1" s="1"/>
  <c r="DG869" i="1"/>
  <c r="DO869" i="1" s="1"/>
  <c r="DG890" i="1"/>
  <c r="DO890" i="1" s="1"/>
  <c r="DG904" i="1"/>
  <c r="DO904" i="1" s="1"/>
  <c r="DG908" i="1"/>
  <c r="DO908" i="1" s="1"/>
  <c r="AC973" i="1"/>
  <c r="BD973" i="1"/>
  <c r="B108" i="1"/>
  <c r="N730" i="1"/>
  <c r="N530" i="1"/>
  <c r="V354" i="1"/>
  <c r="V356" i="1"/>
  <c r="AA625" i="1"/>
  <c r="AA445" i="1"/>
  <c r="DG659" i="1"/>
  <c r="DO659" i="1" s="1"/>
  <c r="DG335" i="1"/>
  <c r="DO335" i="1" s="1"/>
  <c r="DG334" i="1"/>
  <c r="DO334" i="1" s="1"/>
  <c r="DG749" i="1"/>
  <c r="DO749" i="1" s="1"/>
  <c r="DG758" i="1"/>
  <c r="DO758" i="1" s="1"/>
  <c r="DG786" i="1"/>
  <c r="DO786" i="1" s="1"/>
  <c r="DG884" i="1"/>
  <c r="DO884" i="1" s="1"/>
  <c r="DG968" i="1"/>
  <c r="DO968" i="1" s="1"/>
  <c r="DG1095" i="1"/>
  <c r="AH730" i="1"/>
  <c r="DG947" i="1"/>
  <c r="DO947" i="1" s="1"/>
  <c r="AM973" i="1"/>
  <c r="O97" i="1"/>
  <c r="P642" i="1"/>
  <c r="M446" i="1"/>
  <c r="I625" i="1"/>
  <c r="DG575" i="1"/>
  <c r="DO575" i="1" s="1"/>
  <c r="T529" i="1"/>
  <c r="K446" i="1"/>
  <c r="AF529" i="1"/>
  <c r="AA444" i="1"/>
  <c r="V353" i="1"/>
  <c r="J446" i="1"/>
  <c r="AC97" i="1"/>
  <c r="T355" i="1"/>
  <c r="N625" i="1"/>
  <c r="K353" i="1"/>
  <c r="AX584" i="1"/>
  <c r="AG447" i="1"/>
  <c r="AC98" i="1"/>
  <c r="AG625" i="1"/>
  <c r="AI202" i="1"/>
  <c r="AW447" i="1"/>
  <c r="AW446" i="1"/>
  <c r="AW445" i="1"/>
  <c r="AW444" i="1"/>
  <c r="AW356" i="1"/>
  <c r="AW353" i="1"/>
  <c r="AW354" i="1"/>
  <c r="BB730" i="1"/>
  <c r="BB529" i="1"/>
  <c r="BB642" i="1"/>
  <c r="AY642" i="1"/>
  <c r="BA354" i="1"/>
  <c r="BA355" i="1"/>
  <c r="BA356" i="1"/>
  <c r="BY354" i="1"/>
  <c r="BY353" i="1"/>
  <c r="BY356" i="1"/>
  <c r="CL530" i="1"/>
  <c r="CL642" i="1"/>
  <c r="CS353" i="1"/>
  <c r="CS355" i="1"/>
  <c r="CV444" i="1"/>
  <c r="CV447" i="1"/>
  <c r="DH111" i="1"/>
  <c r="DM445" i="1"/>
  <c r="N447" i="1"/>
  <c r="J447" i="1"/>
  <c r="AC589" i="1"/>
  <c r="DH589" i="1"/>
  <c r="DG580" i="1"/>
  <c r="DO580" i="1" s="1"/>
  <c r="B588" i="1"/>
  <c r="DG44" i="1"/>
  <c r="DO44" i="1" s="1"/>
  <c r="E355" i="1"/>
  <c r="E356" i="1"/>
  <c r="J444" i="1"/>
  <c r="K730" i="1"/>
  <c r="K202" i="1"/>
  <c r="L202" i="1"/>
  <c r="R730" i="1"/>
  <c r="R529" i="1"/>
  <c r="R642" i="1"/>
  <c r="V530" i="1"/>
  <c r="V730" i="1"/>
  <c r="V642" i="1"/>
  <c r="R530" i="1"/>
  <c r="Y730" i="1"/>
  <c r="Y642" i="1"/>
  <c r="Y446" i="1"/>
  <c r="X98" i="1"/>
  <c r="X99" i="1"/>
  <c r="AA354" i="1"/>
  <c r="AA356" i="1"/>
  <c r="BM1088" i="1"/>
  <c r="DG1099" i="1"/>
  <c r="DO1099" i="1" s="1"/>
  <c r="DO1008" i="1"/>
  <c r="DG765" i="1"/>
  <c r="DO765" i="1" s="1"/>
  <c r="DG770" i="1"/>
  <c r="DO770" i="1" s="1"/>
  <c r="DG791" i="1"/>
  <c r="DO791" i="1" s="1"/>
  <c r="DG811" i="1"/>
  <c r="DO811" i="1" s="1"/>
  <c r="DG827" i="1"/>
  <c r="DO827" i="1" s="1"/>
  <c r="DG868" i="1"/>
  <c r="DO868" i="1" s="1"/>
  <c r="DG893" i="1"/>
  <c r="DO893" i="1" s="1"/>
  <c r="DG688" i="1"/>
  <c r="DO688" i="1" s="1"/>
  <c r="DG690" i="1"/>
  <c r="DO690" i="1" s="1"/>
  <c r="DG693" i="1"/>
  <c r="DO693" i="1" s="1"/>
  <c r="DG694" i="1"/>
  <c r="DO694" i="1" s="1"/>
  <c r="DG199" i="1"/>
  <c r="DO199" i="1" s="1"/>
  <c r="Y444" i="1"/>
  <c r="AD530" i="1"/>
  <c r="DG939" i="1"/>
  <c r="T642" i="1"/>
  <c r="O93" i="1"/>
  <c r="M444" i="1"/>
  <c r="K354" i="1"/>
  <c r="N445" i="1"/>
  <c r="AD642" i="1"/>
  <c r="AA353" i="1"/>
  <c r="E353" i="1"/>
  <c r="X110" i="1"/>
  <c r="X356" i="1" s="1"/>
  <c r="DG1090" i="1"/>
  <c r="DO1090" i="1" s="1"/>
  <c r="BD588" i="1"/>
  <c r="CT588" i="1"/>
  <c r="AF444" i="1"/>
  <c r="AF447" i="1"/>
  <c r="AI445" i="1"/>
  <c r="AL444" i="1"/>
  <c r="AL447" i="1"/>
  <c r="AJ97" i="1"/>
  <c r="AL446" i="1"/>
  <c r="AL354" i="1"/>
  <c r="AL353" i="1"/>
  <c r="AL356" i="1"/>
  <c r="AL355" i="1"/>
  <c r="AQ530" i="1"/>
  <c r="AM93" i="1"/>
  <c r="AU202" i="1"/>
  <c r="BC445" i="1"/>
  <c r="BC447" i="1"/>
  <c r="AX99" i="1"/>
  <c r="AY356" i="1"/>
  <c r="AY353" i="1"/>
  <c r="AY355" i="1"/>
  <c r="BC356" i="1"/>
  <c r="BC354" i="1"/>
  <c r="BG530" i="1"/>
  <c r="BG529" i="1"/>
  <c r="CO642" i="1"/>
  <c r="CF95" i="1"/>
  <c r="CN355" i="1"/>
  <c r="CN354" i="1"/>
  <c r="CF110" i="1"/>
  <c r="DM356" i="1"/>
  <c r="DL110" i="1"/>
  <c r="DM355" i="1"/>
  <c r="AM584" i="1"/>
  <c r="O588" i="1"/>
  <c r="AX589" i="1"/>
  <c r="CT104" i="1"/>
  <c r="DG47" i="1"/>
  <c r="DO47" i="1" s="1"/>
  <c r="DG48" i="1"/>
  <c r="DO48" i="1" s="1"/>
  <c r="DG49" i="1"/>
  <c r="DO49" i="1" s="1"/>
  <c r="DG51" i="1"/>
  <c r="DO51" i="1" s="1"/>
  <c r="X104" i="1"/>
  <c r="AE445" i="1"/>
  <c r="AE447" i="1"/>
  <c r="AQ202" i="1"/>
  <c r="AQ642" i="1"/>
  <c r="BE356" i="1"/>
  <c r="BE354" i="1"/>
  <c r="BS93" i="1"/>
  <c r="CW354" i="1"/>
  <c r="CW355" i="1"/>
  <c r="CW356" i="1"/>
  <c r="DH584" i="1"/>
  <c r="BM585" i="1"/>
  <c r="AC587" i="1"/>
  <c r="BS587" i="1"/>
  <c r="BM587" i="1"/>
  <c r="CF588" i="1"/>
  <c r="BD589" i="1"/>
  <c r="DG583" i="1"/>
  <c r="DO583" i="1" s="1"/>
  <c r="AM104" i="1"/>
  <c r="AB355" i="1"/>
  <c r="AE444" i="1"/>
  <c r="BV355" i="1"/>
  <c r="O102" i="1"/>
  <c r="O105" i="1"/>
  <c r="Z355" i="1"/>
  <c r="Z353" i="1"/>
  <c r="X111" i="1"/>
  <c r="AG446" i="1"/>
  <c r="AE446" i="1"/>
  <c r="AC107" i="1"/>
  <c r="AV730" i="1"/>
  <c r="AX95" i="1"/>
  <c r="BN529" i="1"/>
  <c r="BR445" i="1"/>
  <c r="BV625" i="1"/>
  <c r="BT353" i="1"/>
  <c r="BT356" i="1"/>
  <c r="CI444" i="1"/>
  <c r="CI625" i="1"/>
  <c r="DK625" i="1"/>
  <c r="DN356" i="1"/>
  <c r="DN354" i="1"/>
  <c r="AX13" i="1"/>
  <c r="DG9" i="1"/>
  <c r="DG635" i="1"/>
  <c r="DO635" i="1" s="1"/>
  <c r="DG636" i="1"/>
  <c r="DO636" i="1" s="1"/>
  <c r="DG637" i="1"/>
  <c r="DO637" i="1" s="1"/>
  <c r="DG639" i="1"/>
  <c r="DO639" i="1" s="1"/>
  <c r="DG640" i="1"/>
  <c r="DO640" i="1" s="1"/>
  <c r="DG641" i="1"/>
  <c r="DO641" i="1" s="1"/>
  <c r="DO10" i="1"/>
  <c r="DG319" i="1"/>
  <c r="DO319" i="1" s="1"/>
  <c r="DG320" i="1"/>
  <c r="DO320" i="1" s="1"/>
  <c r="DG322" i="1"/>
  <c r="DO322" i="1" s="1"/>
  <c r="DG324" i="1"/>
  <c r="DO324" i="1" s="1"/>
  <c r="DG327" i="1"/>
  <c r="DO327" i="1" s="1"/>
  <c r="DG330" i="1"/>
  <c r="DO330" i="1" s="1"/>
  <c r="DG331" i="1"/>
  <c r="DO331" i="1" s="1"/>
  <c r="DG332" i="1"/>
  <c r="DO332" i="1" s="1"/>
  <c r="DG337" i="1"/>
  <c r="DO337" i="1" s="1"/>
  <c r="DG338" i="1"/>
  <c r="DO338" i="1" s="1"/>
  <c r="DG341" i="1"/>
  <c r="DO341" i="1" s="1"/>
  <c r="X96" i="1"/>
  <c r="AG530" i="1"/>
  <c r="AC101" i="1"/>
  <c r="AJ94" i="1"/>
  <c r="AJ108" i="1"/>
  <c r="AU529" i="1"/>
  <c r="AP625" i="1"/>
  <c r="BM111" i="1"/>
  <c r="CP730" i="1"/>
  <c r="CN529" i="1"/>
  <c r="CF100" i="1"/>
  <c r="CY202" i="1"/>
  <c r="CT102" i="1"/>
  <c r="CT106" i="1"/>
  <c r="DC530" i="1"/>
  <c r="DG342" i="1"/>
  <c r="DO342" i="1" s="1"/>
  <c r="DG364" i="1"/>
  <c r="DO364" i="1" s="1"/>
  <c r="DG365" i="1"/>
  <c r="DO365" i="1" s="1"/>
  <c r="DG366" i="1"/>
  <c r="DO366" i="1" s="1"/>
  <c r="X274" i="1"/>
  <c r="AX274" i="1"/>
  <c r="CF274" i="1"/>
  <c r="DL274" i="1"/>
  <c r="DG725" i="1"/>
  <c r="DO725" i="1" s="1"/>
  <c r="DG731" i="1"/>
  <c r="DO731" i="1" s="1"/>
  <c r="DG620" i="1"/>
  <c r="DO620" i="1" s="1"/>
  <c r="DG377" i="1"/>
  <c r="DO377" i="1" s="1"/>
  <c r="DG382" i="1"/>
  <c r="DO382" i="1" s="1"/>
  <c r="DG390" i="1"/>
  <c r="DO390" i="1" s="1"/>
  <c r="DG395" i="1"/>
  <c r="DO395" i="1" s="1"/>
  <c r="DG400" i="1"/>
  <c r="DO400" i="1" s="1"/>
  <c r="DG412" i="1"/>
  <c r="DO412" i="1" s="1"/>
  <c r="DG417" i="1"/>
  <c r="DO417" i="1" s="1"/>
  <c r="DG421" i="1"/>
  <c r="DO421" i="1" s="1"/>
  <c r="DG405" i="1"/>
  <c r="DO405" i="1" s="1"/>
  <c r="DG378" i="1"/>
  <c r="DO378" i="1" s="1"/>
  <c r="DG383" i="1"/>
  <c r="DO383" i="1" s="1"/>
  <c r="DG388" i="1"/>
  <c r="DO388" i="1" s="1"/>
  <c r="DG391" i="1"/>
  <c r="DO391" i="1" s="1"/>
  <c r="DG396" i="1"/>
  <c r="DO396" i="1" s="1"/>
  <c r="DG409" i="1"/>
  <c r="DO409" i="1" s="1"/>
  <c r="DG413" i="1"/>
  <c r="DO413" i="1" s="1"/>
  <c r="DG418" i="1"/>
  <c r="DO418" i="1" s="1"/>
  <c r="DG425" i="1"/>
  <c r="DO425" i="1" s="1"/>
  <c r="DG406" i="1"/>
  <c r="DO406" i="1" s="1"/>
  <c r="DG379" i="1"/>
  <c r="DO379" i="1" s="1"/>
  <c r="DG392" i="1"/>
  <c r="DO392" i="1" s="1"/>
  <c r="DG397" i="1"/>
  <c r="DO397" i="1" s="1"/>
  <c r="DG402" i="1"/>
  <c r="DO402" i="1" s="1"/>
  <c r="DG380" i="1"/>
  <c r="DO380" i="1" s="1"/>
  <c r="DG385" i="1"/>
  <c r="DO385" i="1" s="1"/>
  <c r="DG393" i="1"/>
  <c r="DO393" i="1" s="1"/>
  <c r="DG410" i="1"/>
  <c r="DO410" i="1" s="1"/>
  <c r="DG415" i="1"/>
  <c r="DO415" i="1" s="1"/>
  <c r="DG428" i="1"/>
  <c r="DO428" i="1" s="1"/>
  <c r="DG460" i="1"/>
  <c r="DO460" i="1" s="1"/>
  <c r="DG486" i="1"/>
  <c r="DO486" i="1" s="1"/>
  <c r="DG487" i="1"/>
  <c r="DO487" i="1" s="1"/>
  <c r="DG489" i="1"/>
  <c r="DO489" i="1" s="1"/>
  <c r="DG491" i="1"/>
  <c r="DO491" i="1" s="1"/>
  <c r="DG492" i="1"/>
  <c r="DO492" i="1" s="1"/>
  <c r="DG494" i="1"/>
  <c r="DO494" i="1" s="1"/>
  <c r="DG496" i="1"/>
  <c r="DO496" i="1" s="1"/>
  <c r="DG497" i="1"/>
  <c r="DO497" i="1" s="1"/>
  <c r="DG498" i="1"/>
  <c r="DO498" i="1" s="1"/>
  <c r="DG499" i="1"/>
  <c r="DO499" i="1" s="1"/>
  <c r="DG501" i="1"/>
  <c r="DO501" i="1" s="1"/>
  <c r="DG502" i="1"/>
  <c r="DO502" i="1" s="1"/>
  <c r="DG503" i="1"/>
  <c r="DO503" i="1" s="1"/>
  <c r="DG506" i="1"/>
  <c r="DO506" i="1" s="1"/>
  <c r="DG507" i="1"/>
  <c r="DO507" i="1" s="1"/>
  <c r="DG508" i="1"/>
  <c r="DO508" i="1" s="1"/>
  <c r="DG509" i="1"/>
  <c r="DO509" i="1" s="1"/>
  <c r="DG511" i="1"/>
  <c r="DO511" i="1" s="1"/>
  <c r="DG513" i="1"/>
  <c r="DO513" i="1" s="1"/>
  <c r="DG514" i="1"/>
  <c r="DO514" i="1" s="1"/>
  <c r="DG516" i="1"/>
  <c r="DO516" i="1" s="1"/>
  <c r="DG518" i="1"/>
  <c r="DO518" i="1" s="1"/>
  <c r="DG524" i="1"/>
  <c r="DO524" i="1" s="1"/>
  <c r="DG525" i="1"/>
  <c r="DO525" i="1" s="1"/>
  <c r="DG527" i="1"/>
  <c r="DO527" i="1" s="1"/>
  <c r="DG521" i="1"/>
  <c r="DO521" i="1" s="1"/>
  <c r="DG522" i="1"/>
  <c r="DO522" i="1" s="1"/>
  <c r="DG543" i="1"/>
  <c r="DO543" i="1" s="1"/>
  <c r="DG153" i="1"/>
  <c r="DO153" i="1" s="1"/>
  <c r="AM182" i="1"/>
  <c r="AX1078" i="1"/>
  <c r="E530" i="1"/>
  <c r="F730" i="1"/>
  <c r="O106" i="1"/>
  <c r="O111" i="1"/>
  <c r="X94" i="1"/>
  <c r="X102" i="1"/>
  <c r="X103" i="1"/>
  <c r="X109" i="1"/>
  <c r="AG202" i="1"/>
  <c r="AC105" i="1"/>
  <c r="AC106" i="1"/>
  <c r="AC108" i="1"/>
  <c r="AC111" i="1"/>
  <c r="AK202" i="1"/>
  <c r="AJ107" i="1"/>
  <c r="AM109" i="1"/>
  <c r="BB530" i="1"/>
  <c r="BJ445" i="1"/>
  <c r="BN202" i="1"/>
  <c r="BM101" i="1"/>
  <c r="CC530" i="1"/>
  <c r="BS94" i="1"/>
  <c r="BW730" i="1"/>
  <c r="CE530" i="1"/>
  <c r="BW446" i="1"/>
  <c r="CA446" i="1"/>
  <c r="BY444" i="1"/>
  <c r="CB642" i="1"/>
  <c r="CY530" i="1"/>
  <c r="CX530" i="1"/>
  <c r="DF444" i="1"/>
  <c r="CZ101" i="1"/>
  <c r="BM110" i="1"/>
  <c r="BM353" i="1" s="1"/>
  <c r="O236" i="1"/>
  <c r="DG237" i="1"/>
  <c r="DG596" i="1"/>
  <c r="DO596" i="1" s="1"/>
  <c r="DG597" i="1"/>
  <c r="DO597" i="1" s="1"/>
  <c r="DG598" i="1"/>
  <c r="DO598" i="1" s="1"/>
  <c r="DG165" i="1"/>
  <c r="DO165" i="1" s="1"/>
  <c r="DG166" i="1"/>
  <c r="DO166" i="1" s="1"/>
  <c r="DG622" i="1"/>
  <c r="DO622" i="1" s="1"/>
  <c r="DG623" i="1"/>
  <c r="DO623" i="1" s="1"/>
  <c r="BD1078" i="1"/>
  <c r="CT1085" i="1"/>
  <c r="AM1085" i="1"/>
  <c r="BJ529" i="1"/>
  <c r="BD102" i="1"/>
  <c r="BD105" i="1"/>
  <c r="BD106" i="1"/>
  <c r="BD107" i="1"/>
  <c r="BN730" i="1"/>
  <c r="BP529" i="1"/>
  <c r="BM98" i="1"/>
  <c r="BM99" i="1"/>
  <c r="BV530" i="1"/>
  <c r="BZ529" i="1"/>
  <c r="BS96" i="1"/>
  <c r="CB529" i="1"/>
  <c r="BZ446" i="1"/>
  <c r="BZ202" i="1"/>
  <c r="CD202" i="1"/>
  <c r="BS102" i="1"/>
  <c r="BS103" i="1"/>
  <c r="BV642" i="1"/>
  <c r="BZ642" i="1"/>
  <c r="CD642" i="1"/>
  <c r="BS106" i="1"/>
  <c r="BS108" i="1"/>
  <c r="BS109" i="1"/>
  <c r="CT109" i="1"/>
  <c r="CZ94" i="1"/>
  <c r="DE202" i="1"/>
  <c r="DH105" i="1"/>
  <c r="DH106" i="1"/>
  <c r="DH108" i="1"/>
  <c r="DH109" i="1"/>
  <c r="B156" i="1"/>
  <c r="AX216" i="1"/>
  <c r="AM216" i="1"/>
  <c r="B216" i="1"/>
  <c r="AJ216" i="1"/>
  <c r="DG223" i="1"/>
  <c r="DO1055" i="1"/>
  <c r="DO1058" i="1"/>
  <c r="DO1052" i="1"/>
  <c r="O1078" i="1"/>
  <c r="BS1078" i="1"/>
  <c r="BM1078" i="1"/>
  <c r="DH1085" i="1"/>
  <c r="AJ1085" i="1"/>
  <c r="AC1094" i="1"/>
  <c r="DG712" i="1"/>
  <c r="DO712" i="1" s="1"/>
  <c r="BM588" i="1"/>
  <c r="DG579" i="1"/>
  <c r="DO579" i="1" s="1"/>
  <c r="C353" i="1"/>
  <c r="C355" i="1"/>
  <c r="D447" i="1"/>
  <c r="D446" i="1"/>
  <c r="B106" i="1"/>
  <c r="B107" i="1"/>
  <c r="CF13" i="1"/>
  <c r="DG528" i="1"/>
  <c r="DO528" i="1" s="1"/>
  <c r="DG546" i="1"/>
  <c r="DO546" i="1" s="1"/>
  <c r="DG240" i="1"/>
  <c r="DG7" i="1"/>
  <c r="DO7" i="1" s="1"/>
  <c r="DG519" i="1"/>
  <c r="DO519" i="1" s="1"/>
  <c r="DG151" i="1"/>
  <c r="DG571" i="1"/>
  <c r="DO571" i="1" s="1"/>
  <c r="AJ584" i="1"/>
  <c r="BS589" i="1"/>
  <c r="DG272" i="1"/>
  <c r="DO272" i="1" s="1"/>
  <c r="DG8" i="1"/>
  <c r="C356" i="1"/>
  <c r="BS585" i="1"/>
  <c r="CT586" i="1"/>
  <c r="B587" i="1"/>
  <c r="AX588" i="1"/>
  <c r="DG581" i="1"/>
  <c r="DO581" i="1" s="1"/>
  <c r="CT156" i="1"/>
  <c r="DG55" i="1"/>
  <c r="DO55" i="1" s="1"/>
  <c r="DG56" i="1"/>
  <c r="DO56" i="1" s="1"/>
  <c r="DG57" i="1"/>
  <c r="DO57" i="1" s="1"/>
  <c r="DG58" i="1"/>
  <c r="DO58" i="1" s="1"/>
  <c r="DG59" i="1"/>
  <c r="DO59" i="1" s="1"/>
  <c r="DG60" i="1"/>
  <c r="DO60" i="1" s="1"/>
  <c r="DG61" i="1"/>
  <c r="DO61" i="1" s="1"/>
  <c r="BD13" i="1"/>
  <c r="O156" i="1"/>
  <c r="AC156" i="1"/>
  <c r="BS236" i="1"/>
  <c r="AC584" i="1"/>
  <c r="BD584" i="1"/>
  <c r="BD585" i="1"/>
  <c r="CZ585" i="1"/>
  <c r="CT587" i="1"/>
  <c r="CT589" i="1"/>
  <c r="DG576" i="1"/>
  <c r="DO576" i="1" s="1"/>
  <c r="O584" i="1"/>
  <c r="AJ587" i="1"/>
  <c r="CZ589" i="1"/>
  <c r="BS584" i="1"/>
  <c r="DG70" i="1"/>
  <c r="DO70" i="1" s="1"/>
  <c r="DG71" i="1"/>
  <c r="DO71" i="1" s="1"/>
  <c r="DG74" i="1"/>
  <c r="DO74" i="1" s="1"/>
  <c r="DG77" i="1"/>
  <c r="DO77" i="1" s="1"/>
  <c r="DG78" i="1"/>
  <c r="DO78" i="1" s="1"/>
  <c r="DL104" i="1"/>
  <c r="DG81" i="1"/>
  <c r="DO81" i="1" s="1"/>
  <c r="DG82" i="1"/>
  <c r="DO82" i="1" s="1"/>
  <c r="DG85" i="1"/>
  <c r="DO85" i="1" s="1"/>
  <c r="DG86" i="1"/>
  <c r="DO86" i="1" s="1"/>
  <c r="DG45" i="1"/>
  <c r="DO45" i="1" s="1"/>
  <c r="DG50" i="1"/>
  <c r="DO50" i="1" s="1"/>
  <c r="O104" i="1"/>
  <c r="BS104" i="1"/>
  <c r="CZ156" i="1"/>
  <c r="BM584" i="1"/>
  <c r="DG570" i="1"/>
  <c r="DG578" i="1"/>
  <c r="DH588" i="1"/>
  <c r="F625" i="1"/>
  <c r="F445" i="1"/>
  <c r="F446" i="1"/>
  <c r="F444" i="1"/>
  <c r="F642" i="1"/>
  <c r="B97" i="1"/>
  <c r="G529" i="1"/>
  <c r="G642" i="1"/>
  <c r="G530" i="1"/>
  <c r="G446" i="1"/>
  <c r="B98" i="1"/>
  <c r="G625" i="1"/>
  <c r="G447" i="1"/>
  <c r="G444" i="1"/>
  <c r="G445" i="1"/>
  <c r="B102" i="1"/>
  <c r="G202" i="1"/>
  <c r="G354" i="1"/>
  <c r="G353" i="1"/>
  <c r="B110" i="1"/>
  <c r="B354" i="1" s="1"/>
  <c r="G355" i="1"/>
  <c r="H730" i="1"/>
  <c r="H642" i="1"/>
  <c r="H529" i="1"/>
  <c r="H446" i="1"/>
  <c r="H445" i="1"/>
  <c r="H625" i="1"/>
  <c r="H444" i="1"/>
  <c r="B99" i="1"/>
  <c r="H447" i="1"/>
  <c r="I529" i="1"/>
  <c r="I530" i="1"/>
  <c r="I642" i="1"/>
  <c r="AO445" i="1"/>
  <c r="AO446" i="1"/>
  <c r="AO625" i="1"/>
  <c r="AM97" i="1"/>
  <c r="AO444" i="1"/>
  <c r="AO447" i="1"/>
  <c r="AQ445" i="1"/>
  <c r="AQ444" i="1"/>
  <c r="AQ447" i="1"/>
  <c r="AM98" i="1"/>
  <c r="AQ446" i="1"/>
  <c r="AQ625" i="1"/>
  <c r="BD101" i="1"/>
  <c r="BH202" i="1"/>
  <c r="BU354" i="1"/>
  <c r="BU356" i="1"/>
  <c r="BU355" i="1"/>
  <c r="BU353" i="1"/>
  <c r="CD356" i="1"/>
  <c r="CD355" i="1"/>
  <c r="CD353" i="1"/>
  <c r="CD354" i="1"/>
  <c r="CQ446" i="1"/>
  <c r="CQ445" i="1"/>
  <c r="CQ625" i="1"/>
  <c r="CQ444" i="1"/>
  <c r="CG446" i="1"/>
  <c r="CF99" i="1"/>
  <c r="CG445" i="1"/>
  <c r="CG625" i="1"/>
  <c r="CG444" i="1"/>
  <c r="CK446" i="1"/>
  <c r="CK447" i="1"/>
  <c r="CK444" i="1"/>
  <c r="CK625" i="1"/>
  <c r="CK445" i="1"/>
  <c r="CO625" i="1"/>
  <c r="CO446" i="1"/>
  <c r="CO447" i="1"/>
  <c r="CO444" i="1"/>
  <c r="CS444" i="1"/>
  <c r="CS447" i="1"/>
  <c r="CS446" i="1"/>
  <c r="CS445" i="1"/>
  <c r="CS625" i="1"/>
  <c r="CY446" i="1"/>
  <c r="CY447" i="1"/>
  <c r="CY625" i="1"/>
  <c r="CY444" i="1"/>
  <c r="CT97" i="1"/>
  <c r="CY642" i="1"/>
  <c r="CX625" i="1"/>
  <c r="CT98" i="1"/>
  <c r="CX444" i="1"/>
  <c r="CX445" i="1"/>
  <c r="CX447" i="1"/>
  <c r="CW444" i="1"/>
  <c r="CW446" i="1"/>
  <c r="CW445" i="1"/>
  <c r="CT99" i="1"/>
  <c r="CW625" i="1"/>
  <c r="CW447" i="1"/>
  <c r="CV202" i="1"/>
  <c r="CT100" i="1"/>
  <c r="DE529" i="1"/>
  <c r="DE530" i="1"/>
  <c r="DE642" i="1"/>
  <c r="CZ93" i="1"/>
  <c r="DC642" i="1"/>
  <c r="DC529" i="1"/>
  <c r="DC730" i="1"/>
  <c r="DA529" i="1"/>
  <c r="DA642" i="1"/>
  <c r="DA730" i="1"/>
  <c r="DA530" i="1"/>
  <c r="CZ96" i="1"/>
  <c r="DE444" i="1"/>
  <c r="DE625" i="1"/>
  <c r="CZ98" i="1"/>
  <c r="DE447" i="1"/>
  <c r="DE446" i="1"/>
  <c r="DC444" i="1"/>
  <c r="DC446" i="1"/>
  <c r="DC447" i="1"/>
  <c r="CZ100" i="1"/>
  <c r="DA202" i="1"/>
  <c r="DH95" i="1"/>
  <c r="DI530" i="1"/>
  <c r="DJ529" i="1"/>
  <c r="DH96" i="1"/>
  <c r="DJ730" i="1"/>
  <c r="DJ530" i="1"/>
  <c r="DK446" i="1"/>
  <c r="DK447" i="1"/>
  <c r="DK445" i="1"/>
  <c r="DH100" i="1"/>
  <c r="DI202" i="1"/>
  <c r="DH101" i="1"/>
  <c r="DJ202" i="1"/>
  <c r="DK202" i="1"/>
  <c r="DH102" i="1"/>
  <c r="DI642" i="1"/>
  <c r="X13" i="1"/>
  <c r="DG6" i="1"/>
  <c r="DG321" i="1"/>
  <c r="DO321" i="1" s="1"/>
  <c r="DG326" i="1"/>
  <c r="DO326" i="1" s="1"/>
  <c r="DG271" i="1"/>
  <c r="DO271" i="1" s="1"/>
  <c r="DG724" i="1"/>
  <c r="DO724" i="1" s="1"/>
  <c r="DG727" i="1"/>
  <c r="DO727" i="1" s="1"/>
  <c r="DG729" i="1"/>
  <c r="DO729" i="1" s="1"/>
  <c r="DG617" i="1"/>
  <c r="DO617" i="1" s="1"/>
  <c r="DG619" i="1"/>
  <c r="DO619" i="1" s="1"/>
  <c r="DG387" i="1"/>
  <c r="DO387" i="1" s="1"/>
  <c r="DG408" i="1"/>
  <c r="DO408" i="1" s="1"/>
  <c r="DG424" i="1"/>
  <c r="DO424" i="1" s="1"/>
  <c r="DG401" i="1"/>
  <c r="DO401" i="1" s="1"/>
  <c r="DG422" i="1"/>
  <c r="DG384" i="1"/>
  <c r="DO384" i="1" s="1"/>
  <c r="DG414" i="1"/>
  <c r="DO414" i="1" s="1"/>
  <c r="DG398" i="1"/>
  <c r="DO398" i="1" s="1"/>
  <c r="DG427" i="1"/>
  <c r="DO427" i="1" s="1"/>
  <c r="DG457" i="1"/>
  <c r="DG459" i="1"/>
  <c r="DO459" i="1" s="1"/>
  <c r="DG476" i="1"/>
  <c r="DO476" i="1" s="1"/>
  <c r="DG475" i="1"/>
  <c r="DO475" i="1" s="1"/>
  <c r="DG474" i="1"/>
  <c r="DO474" i="1" s="1"/>
  <c r="DG473" i="1"/>
  <c r="DO473" i="1" s="1"/>
  <c r="DG472" i="1"/>
  <c r="DO472" i="1" s="1"/>
  <c r="DG471" i="1"/>
  <c r="DO471" i="1" s="1"/>
  <c r="F447" i="1"/>
  <c r="CF587" i="1"/>
  <c r="DG573" i="1"/>
  <c r="DI529" i="1"/>
  <c r="DG273" i="1"/>
  <c r="DG325" i="1"/>
  <c r="DJ642" i="1"/>
  <c r="AM585" i="1"/>
  <c r="G730" i="1"/>
  <c r="BD100" i="1"/>
  <c r="CG447" i="1"/>
  <c r="BS110" i="1"/>
  <c r="CY445" i="1"/>
  <c r="CQ447" i="1"/>
  <c r="DE445" i="1"/>
  <c r="DC625" i="1"/>
  <c r="I730" i="1"/>
  <c r="B101" i="1"/>
  <c r="G356" i="1"/>
  <c r="CZ95" i="1"/>
  <c r="DG582" i="1"/>
  <c r="CT584" i="1"/>
  <c r="B585" i="1"/>
  <c r="BS588" i="1"/>
  <c r="DG69" i="1"/>
  <c r="DO69" i="1" s="1"/>
  <c r="DG72" i="1"/>
  <c r="DO72" i="1" s="1"/>
  <c r="DG73" i="1"/>
  <c r="DO73" i="1" s="1"/>
  <c r="DG75" i="1"/>
  <c r="DO75" i="1" s="1"/>
  <c r="DG79" i="1"/>
  <c r="DO79" i="1" s="1"/>
  <c r="B104" i="1"/>
  <c r="DG80" i="1"/>
  <c r="DO80" i="1" s="1"/>
  <c r="DG83" i="1"/>
  <c r="DO83" i="1" s="1"/>
  <c r="DG84" i="1"/>
  <c r="DO84" i="1" s="1"/>
  <c r="DG43" i="1"/>
  <c r="DO43" i="1" s="1"/>
  <c r="DG46" i="1"/>
  <c r="DO46" i="1" s="1"/>
  <c r="B95" i="1"/>
  <c r="C642" i="1"/>
  <c r="C529" i="1"/>
  <c r="C730" i="1"/>
  <c r="C445" i="1"/>
  <c r="C625" i="1"/>
  <c r="C447" i="1"/>
  <c r="B103" i="1"/>
  <c r="B111" i="1"/>
  <c r="D530" i="1"/>
  <c r="D529" i="1"/>
  <c r="B96" i="1"/>
  <c r="B100" i="1"/>
  <c r="E625" i="1"/>
  <c r="E445" i="1"/>
  <c r="E444" i="1"/>
  <c r="E447" i="1"/>
  <c r="B105" i="1"/>
  <c r="AB730" i="1"/>
  <c r="AB530" i="1"/>
  <c r="AB642" i="1"/>
  <c r="X93" i="1"/>
  <c r="AB529" i="1"/>
  <c r="Z642" i="1"/>
  <c r="Y355" i="1"/>
  <c r="Y353" i="1"/>
  <c r="AK730" i="1"/>
  <c r="AK642" i="1"/>
  <c r="AK530" i="1"/>
  <c r="AM95" i="1"/>
  <c r="AO530" i="1"/>
  <c r="AS529" i="1"/>
  <c r="AS642" i="1"/>
  <c r="AS730" i="1"/>
  <c r="AM96" i="1"/>
  <c r="AQ529" i="1"/>
  <c r="AU530" i="1"/>
  <c r="AU730" i="1"/>
  <c r="AS356" i="1"/>
  <c r="AS355" i="1"/>
  <c r="AS353" i="1"/>
  <c r="AY530" i="1"/>
  <c r="AX93" i="1"/>
  <c r="AY529" i="1"/>
  <c r="AY730" i="1"/>
  <c r="AZ530" i="1"/>
  <c r="AZ529" i="1"/>
  <c r="BC730" i="1"/>
  <c r="BC529" i="1"/>
  <c r="BB446" i="1"/>
  <c r="BB625" i="1"/>
  <c r="BB447" i="1"/>
  <c r="AX97" i="1"/>
  <c r="AZ642" i="1"/>
  <c r="AM588" i="1"/>
  <c r="DG574" i="1"/>
  <c r="DG577" i="1"/>
  <c r="DO577" i="1" s="1"/>
  <c r="I354" i="1"/>
  <c r="I356" i="1"/>
  <c r="J642" i="1"/>
  <c r="J529" i="1"/>
  <c r="K642" i="1"/>
  <c r="L642" i="1"/>
  <c r="L730" i="1"/>
  <c r="L446" i="1"/>
  <c r="L445" i="1"/>
  <c r="M530" i="1"/>
  <c r="M529" i="1"/>
  <c r="M356" i="1"/>
  <c r="M354" i="1"/>
  <c r="M353" i="1"/>
  <c r="M355" i="1"/>
  <c r="Q202" i="1"/>
  <c r="O100" i="1"/>
  <c r="AM99" i="1"/>
  <c r="AN625" i="1"/>
  <c r="AR446" i="1"/>
  <c r="AR447" i="1"/>
  <c r="AV446" i="1"/>
  <c r="AV447" i="1"/>
  <c r="AR202" i="1"/>
  <c r="AM100" i="1"/>
  <c r="BG625" i="1"/>
  <c r="BG447" i="1"/>
  <c r="BG444" i="1"/>
  <c r="BG446" i="1"/>
  <c r="BD97" i="1"/>
  <c r="BG642" i="1"/>
  <c r="BF445" i="1"/>
  <c r="BF446" i="1"/>
  <c r="BF447" i="1"/>
  <c r="BS586" i="1"/>
  <c r="DG572" i="1"/>
  <c r="Z444" i="1"/>
  <c r="Z625" i="1"/>
  <c r="Z447" i="1"/>
  <c r="X97" i="1"/>
  <c r="Z446" i="1"/>
  <c r="Y202" i="1"/>
  <c r="X100" i="1"/>
  <c r="AI529" i="1"/>
  <c r="AC93" i="1"/>
  <c r="AF730" i="1"/>
  <c r="AC94" i="1"/>
  <c r="AE642" i="1"/>
  <c r="AE530" i="1"/>
  <c r="AC99" i="1"/>
  <c r="AD625" i="1"/>
  <c r="AD446" i="1"/>
  <c r="AH444" i="1"/>
  <c r="AH625" i="1"/>
  <c r="AD202" i="1"/>
  <c r="AC102" i="1"/>
  <c r="AJ99" i="1"/>
  <c r="AK445" i="1"/>
  <c r="AK447" i="1"/>
  <c r="AK446" i="1"/>
  <c r="AK356" i="1"/>
  <c r="AK355" i="1"/>
  <c r="AN730" i="1"/>
  <c r="AN642" i="1"/>
  <c r="AN529" i="1"/>
  <c r="AT529" i="1"/>
  <c r="AT642" i="1"/>
  <c r="AT530" i="1"/>
  <c r="AP730" i="1"/>
  <c r="AP529" i="1"/>
  <c r="AZ355" i="1"/>
  <c r="AZ353" i="1"/>
  <c r="BF530" i="1"/>
  <c r="BF642" i="1"/>
  <c r="BD93" i="1"/>
  <c r="BF730" i="1"/>
  <c r="BI530" i="1"/>
  <c r="BI529" i="1"/>
  <c r="BI642" i="1"/>
  <c r="BL730" i="1"/>
  <c r="BL529" i="1"/>
  <c r="BH529" i="1"/>
  <c r="BH530" i="1"/>
  <c r="BW642" i="1"/>
  <c r="BP642" i="1"/>
  <c r="CE642" i="1"/>
  <c r="BP730" i="1"/>
  <c r="X584" i="1"/>
  <c r="CZ584" i="1"/>
  <c r="AJ588" i="1"/>
  <c r="CF589" i="1"/>
  <c r="BV529" i="1"/>
  <c r="B94" i="1"/>
  <c r="S530" i="1"/>
  <c r="S642" i="1"/>
  <c r="W730" i="1"/>
  <c r="W642" i="1"/>
  <c r="V447" i="1"/>
  <c r="V625" i="1"/>
  <c r="V444" i="1"/>
  <c r="R444" i="1"/>
  <c r="R447" i="1"/>
  <c r="AB625" i="1"/>
  <c r="AB447" i="1"/>
  <c r="AB446" i="1"/>
  <c r="AB202" i="1"/>
  <c r="AG642" i="1"/>
  <c r="AI353" i="1"/>
  <c r="AI354" i="1"/>
  <c r="AW530" i="1"/>
  <c r="AW529" i="1"/>
  <c r="AW730" i="1"/>
  <c r="AW642" i="1"/>
  <c r="AR444" i="1"/>
  <c r="AW202" i="1"/>
  <c r="AM107" i="1"/>
  <c r="AR353" i="1"/>
  <c r="AM110" i="1"/>
  <c r="AR354" i="1"/>
  <c r="AY447" i="1"/>
  <c r="AY444" i="1"/>
  <c r="BC642" i="1"/>
  <c r="BX447" i="1"/>
  <c r="BX625" i="1"/>
  <c r="BX642" i="1"/>
  <c r="BS97" i="1"/>
  <c r="BV444" i="1"/>
  <c r="BS98" i="1"/>
  <c r="BZ447" i="1"/>
  <c r="BZ445" i="1"/>
  <c r="CD447" i="1"/>
  <c r="CD445" i="1"/>
  <c r="BV202" i="1"/>
  <c r="CQ642" i="1"/>
  <c r="CF93" i="1"/>
  <c r="CF97" i="1"/>
  <c r="BH642" i="1"/>
  <c r="BO445" i="1"/>
  <c r="BM97" i="1"/>
  <c r="CA529" i="1"/>
  <c r="CA730" i="1"/>
  <c r="BS105" i="1"/>
  <c r="BV730" i="1"/>
  <c r="BO447" i="1"/>
  <c r="O103" i="1"/>
  <c r="Q356" i="1"/>
  <c r="Q355" i="1"/>
  <c r="Q353" i="1"/>
  <c r="AA730" i="1"/>
  <c r="AA529" i="1"/>
  <c r="Z202" i="1"/>
  <c r="AF530" i="1"/>
  <c r="AL529" i="1"/>
  <c r="AL730" i="1"/>
  <c r="AL530" i="1"/>
  <c r="AO529" i="1"/>
  <c r="AO730" i="1"/>
  <c r="AO642" i="1"/>
  <c r="AT444" i="1"/>
  <c r="AT445" i="1"/>
  <c r="AX96" i="1"/>
  <c r="BE529" i="1"/>
  <c r="BE530" i="1"/>
  <c r="BE642" i="1"/>
  <c r="BJ447" i="1"/>
  <c r="BJ446" i="1"/>
  <c r="BJ444" i="1"/>
  <c r="BJ642" i="1"/>
  <c r="BD98" i="1"/>
  <c r="BE625" i="1"/>
  <c r="BI445" i="1"/>
  <c r="BI444" i="1"/>
  <c r="BI625" i="1"/>
  <c r="BH356" i="1"/>
  <c r="BD110" i="1"/>
  <c r="BO529" i="1"/>
  <c r="BO642" i="1"/>
  <c r="BM94" i="1"/>
  <c r="BW529" i="1"/>
  <c r="CA530" i="1"/>
  <c r="O109" i="1"/>
  <c r="X95" i="1"/>
  <c r="AG529" i="1"/>
  <c r="AE529" i="1"/>
  <c r="AM101" i="1"/>
  <c r="BE446" i="1"/>
  <c r="BE444" i="1"/>
  <c r="BS99" i="1"/>
  <c r="DH585" i="1"/>
  <c r="AJ100" i="1"/>
  <c r="CY529" i="1"/>
  <c r="AG730" i="1"/>
  <c r="W447" i="1"/>
  <c r="AG356" i="1"/>
  <c r="BE445" i="1"/>
  <c r="O101" i="1"/>
  <c r="O108" i="1"/>
  <c r="X106" i="1"/>
  <c r="AH529" i="1"/>
  <c r="AE202" i="1"/>
  <c r="AN446" i="1"/>
  <c r="AQ354" i="1"/>
  <c r="AQ355" i="1"/>
  <c r="BM96" i="1"/>
  <c r="J445" i="1"/>
  <c r="R445" i="1"/>
  <c r="X105" i="1"/>
  <c r="AD447" i="1"/>
  <c r="AC109" i="1"/>
  <c r="AM103" i="1"/>
  <c r="AX107" i="1"/>
  <c r="BG202" i="1"/>
  <c r="BS95" i="1"/>
  <c r="CT96" i="1"/>
  <c r="DI730" i="1"/>
  <c r="DG1074" i="1"/>
  <c r="DO1074" i="1" s="1"/>
  <c r="DG1079" i="1"/>
  <c r="DO1079" i="1" s="1"/>
  <c r="DG1081" i="1"/>
  <c r="DO1081" i="1" s="1"/>
  <c r="DG1083" i="1"/>
  <c r="DO1083" i="1" s="1"/>
  <c r="BM1085" i="1"/>
  <c r="BS1085" i="1"/>
  <c r="CL529" i="1"/>
  <c r="CS202" i="1"/>
  <c r="CZ99" i="1"/>
  <c r="DH98" i="1"/>
  <c r="DG329" i="1"/>
  <c r="DO329" i="1" s="1"/>
  <c r="DL307" i="1"/>
  <c r="BM307" i="1"/>
  <c r="AJ307" i="1"/>
  <c r="B307" i="1"/>
  <c r="DG1077" i="1"/>
  <c r="DO1077" i="1" s="1"/>
  <c r="CZ1078" i="1"/>
  <c r="CF1078" i="1"/>
  <c r="X1078" i="1"/>
  <c r="AM1078" i="1"/>
  <c r="DG1073" i="1"/>
  <c r="DO1073" i="1" s="1"/>
  <c r="DG726" i="1"/>
  <c r="DO726" i="1" s="1"/>
  <c r="DG613" i="1"/>
  <c r="DO613" i="1" s="1"/>
  <c r="DG615" i="1"/>
  <c r="DO615" i="1" s="1"/>
  <c r="DG618" i="1"/>
  <c r="DO618" i="1" s="1"/>
  <c r="DG1075" i="1"/>
  <c r="DO1075" i="1" s="1"/>
  <c r="BD1085" i="1"/>
  <c r="DG612" i="1"/>
  <c r="DO612" i="1" s="1"/>
  <c r="DG455" i="1"/>
  <c r="DO455" i="1" s="1"/>
  <c r="AM236" i="1"/>
  <c r="X1088" i="1"/>
  <c r="DH1078" i="1"/>
  <c r="DG1076" i="1"/>
  <c r="DO1076" i="1" s="1"/>
  <c r="AJ1078" i="1"/>
  <c r="DG1072" i="1"/>
  <c r="B1078" i="1"/>
  <c r="DG1080" i="1"/>
  <c r="DO1080" i="1" s="1"/>
  <c r="DG1082" i="1"/>
  <c r="DO1082" i="1" s="1"/>
  <c r="DG1084" i="1"/>
  <c r="DO1084" i="1" s="1"/>
  <c r="CZ1085" i="1"/>
  <c r="CF1085" i="1"/>
  <c r="AC1085" i="1"/>
  <c r="O1085" i="1"/>
  <c r="B1085" i="1"/>
  <c r="DG456" i="1"/>
  <c r="DO456" i="1" s="1"/>
  <c r="CT307" i="1"/>
  <c r="BD307" i="1"/>
  <c r="O307" i="1"/>
  <c r="DH307" i="1"/>
  <c r="AX307" i="1"/>
  <c r="AC307" i="1"/>
  <c r="BS307" i="1"/>
  <c r="CZ307" i="1"/>
  <c r="CF307" i="1"/>
  <c r="X307" i="1"/>
  <c r="AM307" i="1"/>
  <c r="DG458" i="1"/>
  <c r="DO458" i="1" s="1"/>
  <c r="DG723" i="1"/>
  <c r="DG624" i="1"/>
  <c r="DO624" i="1" s="1"/>
  <c r="DG614" i="1"/>
  <c r="DO614" i="1" s="1"/>
  <c r="CT353" i="1" l="1"/>
  <c r="CZ356" i="1"/>
  <c r="O355" i="1"/>
  <c r="O353" i="1"/>
  <c r="O354" i="1"/>
  <c r="CT354" i="1"/>
  <c r="CT355" i="1"/>
  <c r="DG952" i="1"/>
  <c r="DG954" i="1" s="1"/>
  <c r="BM202" i="1"/>
  <c r="CZ353" i="1"/>
  <c r="DL529" i="1"/>
  <c r="AX353" i="1"/>
  <c r="AX354" i="1"/>
  <c r="AX355" i="1"/>
  <c r="DG941" i="1"/>
  <c r="O445" i="1"/>
  <c r="DL730" i="1"/>
  <c r="AJ354" i="1"/>
  <c r="AJ353" i="1"/>
  <c r="CZ354" i="1"/>
  <c r="DG1088" i="1"/>
  <c r="CF202" i="1"/>
  <c r="DO1088" i="1"/>
  <c r="CT730" i="1"/>
  <c r="DL530" i="1"/>
  <c r="DO939" i="1"/>
  <c r="DO941" i="1" s="1"/>
  <c r="AJ355" i="1"/>
  <c r="X355" i="1"/>
  <c r="AC354" i="1"/>
  <c r="AC353" i="1"/>
  <c r="CZ202" i="1"/>
  <c r="DO157" i="1"/>
  <c r="DL625" i="1"/>
  <c r="DG157" i="1"/>
  <c r="BM356" i="1"/>
  <c r="AC356" i="1"/>
  <c r="DG216" i="1"/>
  <c r="AX202" i="1"/>
  <c r="AJ530" i="1"/>
  <c r="O444" i="1"/>
  <c r="AM642" i="1"/>
  <c r="BD730" i="1"/>
  <c r="DG236" i="1"/>
  <c r="DH356" i="1"/>
  <c r="DL447" i="1"/>
  <c r="O529" i="1"/>
  <c r="B529" i="1"/>
  <c r="DH355" i="1"/>
  <c r="DH354" i="1"/>
  <c r="DG111" i="1"/>
  <c r="DO111" i="1" s="1"/>
  <c r="DO952" i="1"/>
  <c r="DL444" i="1"/>
  <c r="DG587" i="1"/>
  <c r="O730" i="1"/>
  <c r="DL642" i="1"/>
  <c r="BS202" i="1"/>
  <c r="DL446" i="1"/>
  <c r="DL445" i="1"/>
  <c r="DG588" i="1"/>
  <c r="AJ444" i="1"/>
  <c r="AJ202" i="1"/>
  <c r="AC202" i="1"/>
  <c r="AJ642" i="1"/>
  <c r="AJ730" i="1"/>
  <c r="AJ529" i="1"/>
  <c r="O530" i="1"/>
  <c r="BS530" i="1"/>
  <c r="DG108" i="1"/>
  <c r="DO108" i="1" s="1"/>
  <c r="CF730" i="1"/>
  <c r="CZ730" i="1"/>
  <c r="CT202" i="1"/>
  <c r="DG156" i="1"/>
  <c r="O447" i="1"/>
  <c r="CT625" i="1"/>
  <c r="O642" i="1"/>
  <c r="DG1085" i="1"/>
  <c r="DO1085" i="1" s="1"/>
  <c r="DG107" i="1"/>
  <c r="DO107" i="1" s="1"/>
  <c r="DL353" i="1"/>
  <c r="DL356" i="1"/>
  <c r="DL355" i="1"/>
  <c r="DL354" i="1"/>
  <c r="DG109" i="1"/>
  <c r="DO109" i="1" s="1"/>
  <c r="BM730" i="1"/>
  <c r="BM444" i="1"/>
  <c r="X202" i="1"/>
  <c r="X730" i="1"/>
  <c r="BD202" i="1"/>
  <c r="X354" i="1"/>
  <c r="BS447" i="1"/>
  <c r="BM354" i="1"/>
  <c r="CF354" i="1"/>
  <c r="CF353" i="1"/>
  <c r="CF356" i="1"/>
  <c r="CF355" i="1"/>
  <c r="DO574" i="1"/>
  <c r="X353" i="1"/>
  <c r="BM355" i="1"/>
  <c r="O446" i="1"/>
  <c r="O625" i="1"/>
  <c r="DO1095" i="1"/>
  <c r="DG1094" i="1"/>
  <c r="DO1094" i="1" s="1"/>
  <c r="BS625" i="1"/>
  <c r="O202" i="1"/>
  <c r="AM530" i="1"/>
  <c r="DG105" i="1"/>
  <c r="DO105" i="1" s="1"/>
  <c r="B444" i="1"/>
  <c r="DG307" i="1"/>
  <c r="DG973" i="1"/>
  <c r="DO8" i="1"/>
  <c r="DG106" i="1"/>
  <c r="DO106" i="1" s="1"/>
  <c r="DO588" i="1"/>
  <c r="AM447" i="1"/>
  <c r="DO151" i="1"/>
  <c r="DO155" i="1" s="1"/>
  <c r="DG155" i="1"/>
  <c r="DO573" i="1"/>
  <c r="DO587" i="1" s="1"/>
  <c r="AC730" i="1"/>
  <c r="DH730" i="1"/>
  <c r="DH444" i="1"/>
  <c r="DH446" i="1"/>
  <c r="CT530" i="1"/>
  <c r="CT642" i="1"/>
  <c r="BM642" i="1"/>
  <c r="CF445" i="1"/>
  <c r="CF447" i="1"/>
  <c r="CF444" i="1"/>
  <c r="CF625" i="1"/>
  <c r="CF446" i="1"/>
  <c r="X444" i="1"/>
  <c r="X445" i="1"/>
  <c r="X447" i="1"/>
  <c r="X625" i="1"/>
  <c r="BS642" i="1"/>
  <c r="BM530" i="1"/>
  <c r="AM202" i="1"/>
  <c r="DH625" i="1"/>
  <c r="AX530" i="1"/>
  <c r="AX529" i="1"/>
  <c r="DO325" i="1"/>
  <c r="DH642" i="1"/>
  <c r="X446" i="1"/>
  <c r="DH447" i="1"/>
  <c r="DO6" i="1"/>
  <c r="DG13" i="1"/>
  <c r="DH202" i="1"/>
  <c r="CZ530" i="1"/>
  <c r="CZ529" i="1"/>
  <c r="CZ642" i="1"/>
  <c r="AM625" i="1"/>
  <c r="AM445" i="1"/>
  <c r="AM446" i="1"/>
  <c r="AM444" i="1"/>
  <c r="DG98" i="1"/>
  <c r="DO98" i="1" s="1"/>
  <c r="AX730" i="1"/>
  <c r="BM625" i="1"/>
  <c r="BM446" i="1"/>
  <c r="BM447" i="1"/>
  <c r="BM445" i="1"/>
  <c r="DG104" i="1"/>
  <c r="B642" i="1"/>
  <c r="CZ444" i="1"/>
  <c r="CZ446" i="1"/>
  <c r="CZ445" i="1"/>
  <c r="DO578" i="1"/>
  <c r="DO585" i="1" s="1"/>
  <c r="DG585" i="1"/>
  <c r="AC625" i="1"/>
  <c r="AC446" i="1"/>
  <c r="AC447" i="1"/>
  <c r="AC444" i="1"/>
  <c r="AC445" i="1"/>
  <c r="BS529" i="1"/>
  <c r="AX445" i="1"/>
  <c r="AX625" i="1"/>
  <c r="AX444" i="1"/>
  <c r="AX447" i="1"/>
  <c r="AX446" i="1"/>
  <c r="DG100" i="1"/>
  <c r="DG95" i="1"/>
  <c r="DO95" i="1" s="1"/>
  <c r="DO582" i="1"/>
  <c r="DO589" i="1" s="1"/>
  <c r="DG589" i="1"/>
  <c r="BS354" i="1"/>
  <c r="BS353" i="1"/>
  <c r="BS355" i="1"/>
  <c r="BS356" i="1"/>
  <c r="CZ625" i="1"/>
  <c r="CT529" i="1"/>
  <c r="DH445" i="1"/>
  <c r="CT446" i="1"/>
  <c r="CT447" i="1"/>
  <c r="CT445" i="1"/>
  <c r="CT444" i="1"/>
  <c r="DG110" i="1"/>
  <c r="DG354" i="1" s="1"/>
  <c r="B355" i="1"/>
  <c r="B353" i="1"/>
  <c r="B356" i="1"/>
  <c r="DG584" i="1"/>
  <c r="DO570" i="1"/>
  <c r="DO584" i="1" s="1"/>
  <c r="CF530" i="1"/>
  <c r="CF529" i="1"/>
  <c r="BD529" i="1"/>
  <c r="BD642" i="1"/>
  <c r="BD530" i="1"/>
  <c r="DG586" i="1"/>
  <c r="DO572" i="1"/>
  <c r="DO586" i="1" s="1"/>
  <c r="AM529" i="1"/>
  <c r="AM730" i="1"/>
  <c r="X530" i="1"/>
  <c r="X529" i="1"/>
  <c r="X642" i="1"/>
  <c r="DG93" i="1"/>
  <c r="DO273" i="1"/>
  <c r="DO274" i="1" s="1"/>
  <c r="DG274" i="1"/>
  <c r="DH530" i="1"/>
  <c r="DH529" i="1"/>
  <c r="DG99" i="1"/>
  <c r="DO99" i="1" s="1"/>
  <c r="B446" i="1"/>
  <c r="DG97" i="1"/>
  <c r="B625" i="1"/>
  <c r="B447" i="1"/>
  <c r="B445" i="1"/>
  <c r="BS444" i="1"/>
  <c r="BS446" i="1"/>
  <c r="AM353" i="1"/>
  <c r="AM356" i="1"/>
  <c r="AM355" i="1"/>
  <c r="AM354" i="1"/>
  <c r="DG1078" i="1"/>
  <c r="DO1078" i="1" s="1"/>
  <c r="DO1072" i="1"/>
  <c r="BD354" i="1"/>
  <c r="BD353" i="1"/>
  <c r="BD356" i="1"/>
  <c r="BD355" i="1"/>
  <c r="DG94" i="1"/>
  <c r="DO94" i="1" s="1"/>
  <c r="B530" i="1"/>
  <c r="AJ445" i="1"/>
  <c r="AJ625" i="1"/>
  <c r="AJ446" i="1"/>
  <c r="AJ447" i="1"/>
  <c r="AC530" i="1"/>
  <c r="AC529" i="1"/>
  <c r="AC642" i="1"/>
  <c r="BM529" i="1"/>
  <c r="BD625" i="1"/>
  <c r="BD444" i="1"/>
  <c r="BD447" i="1"/>
  <c r="BD445" i="1"/>
  <c r="BD446" i="1"/>
  <c r="CZ447" i="1"/>
  <c r="DG96" i="1"/>
  <c r="DO96" i="1" s="1"/>
  <c r="DG103" i="1"/>
  <c r="DO103" i="1" s="1"/>
  <c r="DG101" i="1"/>
  <c r="DO101" i="1" s="1"/>
  <c r="AX642" i="1"/>
  <c r="CF642" i="1"/>
  <c r="BS445" i="1"/>
  <c r="DO457" i="1"/>
  <c r="DO422" i="1"/>
  <c r="BS730" i="1"/>
  <c r="B730" i="1"/>
  <c r="DG102" i="1"/>
  <c r="DO102" i="1" s="1"/>
  <c r="DO723" i="1"/>
  <c r="DO13" i="1" l="1"/>
  <c r="DG625" i="1"/>
  <c r="DO307" i="1"/>
  <c r="DO973" i="1"/>
  <c r="DO954" i="1"/>
  <c r="DG447" i="1"/>
  <c r="DG446" i="1"/>
  <c r="DG355" i="1"/>
  <c r="DG353" i="1"/>
  <c r="DO110" i="1"/>
  <c r="DO354" i="1" s="1"/>
  <c r="DG356" i="1"/>
  <c r="DO93" i="1"/>
  <c r="DG530" i="1"/>
  <c r="DG529" i="1"/>
  <c r="DG642" i="1"/>
  <c r="DO104" i="1"/>
  <c r="DG444" i="1"/>
  <c r="DG730" i="1"/>
  <c r="DO97" i="1"/>
  <c r="DO444" i="1" s="1"/>
  <c r="DG445" i="1"/>
  <c r="DG202" i="1"/>
  <c r="DO100" i="1"/>
  <c r="DO202" i="1" s="1"/>
  <c r="DO642" i="1" l="1"/>
  <c r="DO529" i="1"/>
  <c r="DO530" i="1"/>
  <c r="DO446" i="1"/>
  <c r="DO445" i="1"/>
  <c r="DO625" i="1"/>
  <c r="DO730" i="1"/>
  <c r="DO356" i="1"/>
  <c r="DO353" i="1"/>
  <c r="DO355" i="1"/>
  <c r="DO447" i="1"/>
  <c r="DG182" i="1"/>
</calcChain>
</file>

<file path=xl/sharedStrings.xml><?xml version="1.0" encoding="utf-8"?>
<sst xmlns="http://schemas.openxmlformats.org/spreadsheetml/2006/main" count="11802" uniqueCount="828">
  <si>
    <t>Ergothérapeutes</t>
  </si>
  <si>
    <t>Psychomotriciens</t>
  </si>
  <si>
    <t>Fédérations unisport olympiques</t>
  </si>
  <si>
    <t>Fédérations unisport non olympiques</t>
  </si>
  <si>
    <t>Fédérations multisports</t>
  </si>
  <si>
    <t>Total clubs affiliés à une fédération</t>
  </si>
  <si>
    <t xml:space="preserve">Fédérations unisport non olympiques </t>
  </si>
  <si>
    <t>Total des licences sportives délivrées</t>
  </si>
  <si>
    <t>Hommes</t>
  </si>
  <si>
    <t>Femmes</t>
  </si>
  <si>
    <t>Courts de tennis</t>
  </si>
  <si>
    <t>Bassins de natation</t>
  </si>
  <si>
    <t>Médiateur familial</t>
  </si>
  <si>
    <t>Pédicures-podologues</t>
  </si>
  <si>
    <t>Techniciens en analyses biomédicales</t>
  </si>
  <si>
    <t>Formations complémentaires (nombre de diplômes délivrés)</t>
  </si>
  <si>
    <t>Diplômes de niveau V</t>
  </si>
  <si>
    <t>Diplômes de niveau IV</t>
  </si>
  <si>
    <t>Diplômes de niveau III</t>
  </si>
  <si>
    <t>Diplômes de niveau II</t>
  </si>
  <si>
    <t>Diplômes de niveau I</t>
  </si>
  <si>
    <t>Diplômes non professionnels</t>
  </si>
  <si>
    <t>Sciences et Techniques des Activités Physiques et Sportives (STAPS)</t>
  </si>
  <si>
    <t>dont action sociale</t>
  </si>
  <si>
    <t>dont enseignement</t>
  </si>
  <si>
    <t>dont santé humaine</t>
  </si>
  <si>
    <t>dont arts, spectacles et activités récréatives</t>
  </si>
  <si>
    <t>dont autres établissements associatifs</t>
  </si>
  <si>
    <t xml:space="preserve">dont gestion d'installations sportives </t>
  </si>
  <si>
    <t>dont autres activités liées au sport</t>
  </si>
  <si>
    <t>dont construction bateaux de plaisance</t>
  </si>
  <si>
    <t>dont fabrication de bicyclettes et véhicule pour invalides</t>
  </si>
  <si>
    <t>Infirmiers de bloc opératoire</t>
  </si>
  <si>
    <t>Infirmiers anesthésistes</t>
  </si>
  <si>
    <t>Cadres de santé</t>
  </si>
  <si>
    <t>Aides soignants</t>
  </si>
  <si>
    <t>Puéricultrices</t>
  </si>
  <si>
    <t>Auxiliaires de puériculture</t>
  </si>
  <si>
    <t>Assistants de service social</t>
  </si>
  <si>
    <t>Moniteurs éducateurs</t>
  </si>
  <si>
    <t>Aides médico-psychologiques</t>
  </si>
  <si>
    <t>Moins de 6 ans</t>
  </si>
  <si>
    <t>Enfants de 6 à 16 ans</t>
  </si>
  <si>
    <t>Jeunes de 16 à 25 ans</t>
  </si>
  <si>
    <t>Population de 26 à 64 ans</t>
  </si>
  <si>
    <t>Population de 65 ans et plus</t>
  </si>
  <si>
    <t>Population de 75 ans et plus</t>
  </si>
  <si>
    <t>Population de 80 ans et plus</t>
  </si>
  <si>
    <t>Garçons</t>
  </si>
  <si>
    <t xml:space="preserve">Moins de 15 ans </t>
  </si>
  <si>
    <t xml:space="preserve">Moins de 25 ans </t>
  </si>
  <si>
    <t>Filles</t>
  </si>
  <si>
    <t>Alcool régulier en % (au moins dix usages dans le mois)</t>
  </si>
  <si>
    <t>Par accident de la circulation</t>
  </si>
  <si>
    <t xml:space="preserve">Par suicide </t>
  </si>
  <si>
    <t>Dont nombre de mineurs âgés de moins de 6 ans</t>
  </si>
  <si>
    <t>Superficie en km²</t>
  </si>
  <si>
    <t>0 - 4 ans</t>
  </si>
  <si>
    <t>5 - 9 ans</t>
  </si>
  <si>
    <t>10 - 14 ans</t>
  </si>
  <si>
    <t>15 - 19 ans</t>
  </si>
  <si>
    <t>20 - 24 ans</t>
  </si>
  <si>
    <t>25 - 54 ans</t>
  </si>
  <si>
    <t>55 - 59 ans</t>
  </si>
  <si>
    <t>60 - 64 ans</t>
  </si>
  <si>
    <t>65 - 74 ans</t>
  </si>
  <si>
    <t>75 - 84 ans</t>
  </si>
  <si>
    <t>85 ans et +</t>
  </si>
  <si>
    <t>Ensemble</t>
  </si>
  <si>
    <t>Auxiliaires de vie sociale</t>
  </si>
  <si>
    <t>Techniciens de l'intervention sociale et familiale</t>
  </si>
  <si>
    <t>Intensité de la pauvreté monétaire (1)</t>
  </si>
  <si>
    <t>RSA et Minima sociaux</t>
  </si>
  <si>
    <t>Certificat d'aptitude aux fonctions d'encadrement et de responsable d'unité d'intervention sociale (CAFERUIS)</t>
  </si>
  <si>
    <t>Centres d'hébergement et de réinsertion sociale, CHRS</t>
  </si>
  <si>
    <t>Centres d'accueil de demandeurs d'asile, CADA</t>
  </si>
  <si>
    <t>Centres provisoires d'hébergement</t>
  </si>
  <si>
    <t>Maisons relais - Pensions de famille</t>
  </si>
  <si>
    <t>dont urgences</t>
  </si>
  <si>
    <t>dont stabilisation</t>
  </si>
  <si>
    <t>dont insertion</t>
  </si>
  <si>
    <t>Part des garçons de 20 à 24 ans vivant chez les parents en %</t>
  </si>
  <si>
    <t>Part des filles de 20 à 24 ans vivant chez les parents en %</t>
  </si>
  <si>
    <t>Part de l'ensemble des jeunes de 20 à 24 ans vivant chez les parents en %</t>
  </si>
  <si>
    <t>Niveau de vie médian des ménages (en euros) (1)</t>
  </si>
  <si>
    <t>Certificat d'aptitude aux fonctions de directeur d'établissement et de service d'intervention sociale (CAFDES)</t>
  </si>
  <si>
    <t>Part des filles de 15 à 19 ans en emploi, y compris en apprentissage</t>
  </si>
  <si>
    <t>Part des garçons de 15 à 19 ans élèves, étudiants ou stagiaires</t>
  </si>
  <si>
    <t>Part des garçons de 15 à 19 ans en emploi, y compris en apprentissage</t>
  </si>
  <si>
    <t>Part des filles de 20 à 24 ans en emploi, y compris en apprentissage</t>
  </si>
  <si>
    <t>Part des garçons de 20 à 24 ans élèves, étudiants ou stagiaires</t>
  </si>
  <si>
    <t>Part des garçons de 20 à 24 ans en emploi, y compris en apprentissage</t>
  </si>
  <si>
    <t>Taux de pauvreté monétaire (seuil de pauvreté à 60%) (1)</t>
  </si>
  <si>
    <t>De 15 à 24 ans</t>
  </si>
  <si>
    <t>Consommation tabac, alcool, cannabis à 17 ans en %</t>
  </si>
  <si>
    <t>Cannabis régulier en % (au moins dix usages dans le mois)</t>
  </si>
  <si>
    <t>Taux de licences sportives pour 100 habitants</t>
  </si>
  <si>
    <t>Assistants familiaux</t>
  </si>
  <si>
    <t>Ambulanciers</t>
  </si>
  <si>
    <t>Brevet d'Aptitude Professionnelle d'Assistant Animateur Technicien (BAPAAT)</t>
  </si>
  <si>
    <t>Nombre de sportifs en catégorie Élite</t>
  </si>
  <si>
    <t xml:space="preserve">Nombre de sportifs en catégorie Senior </t>
  </si>
  <si>
    <t>Nombre de sportifs en catégorie Reconversion</t>
  </si>
  <si>
    <t>Nombre de sportifs en catégorie Espoir</t>
  </si>
  <si>
    <t>Nombre de places d'accueil mère-enfant</t>
  </si>
  <si>
    <t>Nombre de places en foyers de l'enfance</t>
  </si>
  <si>
    <t>Nombre de places en pouponnières à caractère social</t>
  </si>
  <si>
    <t>Nombre de places en maisons d'enfants à caractère social</t>
  </si>
  <si>
    <t>Brevet d'Aptitude aux Fonctions de Directeur (BAFD)</t>
  </si>
  <si>
    <t>Part des jeunes de moins de 25 ans dans la population générale en %</t>
  </si>
  <si>
    <t xml:space="preserve">Accueil collectif </t>
  </si>
  <si>
    <t>Crèches collectives (y compris parentales)</t>
  </si>
  <si>
    <t>Haltes garderies</t>
  </si>
  <si>
    <t>Multi-accueil</t>
  </si>
  <si>
    <t>Accueil familial</t>
  </si>
  <si>
    <t>Places</t>
  </si>
  <si>
    <t>Assistantes maternelles</t>
  </si>
  <si>
    <t>Garde d'enfants à domicile</t>
  </si>
  <si>
    <t>Boulodromes</t>
  </si>
  <si>
    <t>Pays de naissance des immigrés</t>
  </si>
  <si>
    <t>Portugal</t>
  </si>
  <si>
    <t>Italie</t>
  </si>
  <si>
    <t>Espagne</t>
  </si>
  <si>
    <t>Autres pays d'Europe</t>
  </si>
  <si>
    <t>Algérie</t>
  </si>
  <si>
    <t>Maroc</t>
  </si>
  <si>
    <t>Tunisie</t>
  </si>
  <si>
    <t>Autres pays d'Afrique</t>
  </si>
  <si>
    <t>Turquie</t>
  </si>
  <si>
    <t>Autres pays</t>
  </si>
  <si>
    <t>Part des femmes dans la population immigrée en %</t>
  </si>
  <si>
    <t>Autres pays de l'UE (à 27)</t>
  </si>
  <si>
    <t xml:space="preserve">Fédérations sportives </t>
  </si>
  <si>
    <t>Centres d'accueil non conventionnés au titre de l'aide sociale</t>
  </si>
  <si>
    <t>Logement accompagné</t>
  </si>
  <si>
    <t>Proportion en % des moins de 25 ans parmi les demandeurs d'emploi de catégories A, B, C</t>
  </si>
  <si>
    <t>Proportion en % des 50 ans et plus parmi les demandeurs d'emploi de catégories A, B, C</t>
  </si>
  <si>
    <t>Taux d'équipement en places d'hébergement pour 1 000 adultes de 20 à 59 ans</t>
  </si>
  <si>
    <t>Français</t>
  </si>
  <si>
    <t>Immigrés</t>
  </si>
  <si>
    <t>Non immigrés</t>
  </si>
  <si>
    <t>Brevet d'Aptitude aux Fonctions d'Animateur (BAFA)</t>
  </si>
  <si>
    <t>Nombre de personnes immigrées</t>
  </si>
  <si>
    <t>Nombre d'actifs de 15 ans et plus ayant un emploi</t>
  </si>
  <si>
    <t>Hébergement social</t>
  </si>
  <si>
    <t>pour 1 000 enfants nés au cours des 3 dernières années</t>
  </si>
  <si>
    <t>Jardins d'enfants</t>
  </si>
  <si>
    <t>Jardins d'éveil</t>
  </si>
  <si>
    <t>(1) Le nombre d'aides attribuées dans l'année est différent du nombre de jeunes aidés ; un jeune peut avoir bénéficié de plusieurs aides au cours de la même année</t>
  </si>
  <si>
    <t>Nombre total de logements</t>
  </si>
  <si>
    <t>Foyers de jeunes travailleurs (FJT) (1)</t>
  </si>
  <si>
    <t>Foyers de travailleurs migrants (FTM) (1)</t>
  </si>
  <si>
    <t>Dont sans objet</t>
  </si>
  <si>
    <t>Part des licences féminines</t>
  </si>
  <si>
    <t>Autres diplômes</t>
  </si>
  <si>
    <t>dont activités des centres de culture physique</t>
  </si>
  <si>
    <t>dont fabrication d'articles de sports</t>
  </si>
  <si>
    <t>dont commerce de détail d'articles de sports en magasins spécialisés</t>
  </si>
  <si>
    <t>dont location et location-bail d'articles de loisirs et de sports</t>
  </si>
  <si>
    <t>Recours non examinés</t>
  </si>
  <si>
    <t>Recours "logement" avec décision</t>
  </si>
  <si>
    <t>Dont favorables logement (prioritaires et urgents)</t>
  </si>
  <si>
    <t>Dont rejets (explicites)</t>
  </si>
  <si>
    <t>Dont réorientation recours logement vers hébergement</t>
  </si>
  <si>
    <t>Recours "hébergement" avec décision</t>
  </si>
  <si>
    <t>Dont favorables logement (prioritaires et devant être accueillis)</t>
  </si>
  <si>
    <t>Dont recours logement réorientés hébergement (rappel)</t>
  </si>
  <si>
    <t>Nombre de recours reçus</t>
  </si>
  <si>
    <t>Recours avec décision</t>
  </si>
  <si>
    <t>Dont favorables</t>
  </si>
  <si>
    <t>Dont nombre de départs de mineurs âgés de moins de 6 ans</t>
  </si>
  <si>
    <t>Ensemble des équipements hors sports de nature</t>
  </si>
  <si>
    <t>Terrains de grands jeux (foot, rugby..)</t>
  </si>
  <si>
    <t xml:space="preserve">Femmes </t>
  </si>
  <si>
    <t>Scolarité</t>
  </si>
  <si>
    <t>Brevet d'État d'Éducateur Sportif (BEES) 2° degré</t>
  </si>
  <si>
    <t>Téléphériques et remontées mécaniques</t>
  </si>
  <si>
    <t>Nombre d'aides individuelles attribuées (1)</t>
  </si>
  <si>
    <t>Nombre de bénéficiaires du FAJ</t>
  </si>
  <si>
    <t>Nombre de places en structures intermédiaires de placement social</t>
  </si>
  <si>
    <t>Éducateurs spécialisés</t>
  </si>
  <si>
    <t>Éducateurs de jeunes enfants</t>
  </si>
  <si>
    <t>Éducateurs techniques spécialisés</t>
  </si>
  <si>
    <t>Infirmiers diplômés d'État</t>
  </si>
  <si>
    <t>Étrangers</t>
  </si>
  <si>
    <t>Part des résidences secondaires et logements occasionnels (en %)</t>
  </si>
  <si>
    <t>Part des logements vacants (en %)</t>
  </si>
  <si>
    <t>Propriétaires (en %)</t>
  </si>
  <si>
    <t>Locataires (en %)</t>
  </si>
  <si>
    <t>Logés gratuitement (en %)</t>
  </si>
  <si>
    <t>Montant des aides individuelles attribuées (en euros)</t>
  </si>
  <si>
    <t>Dont :</t>
  </si>
  <si>
    <t>Disparités des revenus des ménages (rapport inter décile D9/D1 du niveau de vie) (1)</t>
  </si>
  <si>
    <t>Diplôme Universitaire de Technologie (DUT) Carrière sociale option Animation sociale et socioculturelle</t>
  </si>
  <si>
    <t>Établissements pour adultes et familles en difficulté</t>
  </si>
  <si>
    <t>Dont Fédération du sport adapté</t>
  </si>
  <si>
    <t>Dont Fédération Handisport</t>
  </si>
  <si>
    <t>Proportion en % des femmes parmi les demandeurs d'emploi de catégories A, B, C</t>
  </si>
  <si>
    <t>Tabac quotidien en % (au moins une cigarette par jour)</t>
  </si>
  <si>
    <t>dont activités de clubs de sport</t>
  </si>
  <si>
    <t>(1) Indicateurs sociaux départementaux</t>
  </si>
  <si>
    <t>(2) Indicateurs sociaux départementaux</t>
  </si>
  <si>
    <t>Nombre de séjours</t>
  </si>
  <si>
    <t>Ensemble des séjours</t>
  </si>
  <si>
    <t>Dont nombre de séjours de cinq jours ou plus</t>
  </si>
  <si>
    <t>Taux d'équipement en accueil collectif</t>
  </si>
  <si>
    <t>Nombre total de sportifs de haut niveau (1)</t>
  </si>
  <si>
    <t>(1) Un sportif est de haut niveau s'il est inscrit sur l'une des 4 listes suivantes : élite, séniors, jeunes ou reconversion</t>
  </si>
  <si>
    <t>Nombre de places en établissement d’aide sociale à l’enfance pour 1000 jeunes de 0 à 20 ans</t>
  </si>
  <si>
    <t>1 - Données générales</t>
  </si>
  <si>
    <t>2 - Indicateurs démographiques</t>
  </si>
  <si>
    <t>3 - Structure par âge de la population</t>
  </si>
  <si>
    <t>4 - Structure par âge de la population</t>
  </si>
  <si>
    <t>5 - Structure par âge de la population</t>
  </si>
  <si>
    <t>8 - Pauvreté - Précarité - Exclusion</t>
  </si>
  <si>
    <t>9 - Pauvreté - Précarité - Exclusion</t>
  </si>
  <si>
    <t>10 - Pauvreté - Précarité - Exclusion</t>
  </si>
  <si>
    <t>Catégorie A tous âges</t>
  </si>
  <si>
    <t>Catégorie A, B, C tous âges</t>
  </si>
  <si>
    <t>Total</t>
  </si>
  <si>
    <t>Expulsions "fermes"</t>
  </si>
  <si>
    <t>Expulsions "conditionnelles"</t>
  </si>
  <si>
    <t>Décisions d'expulsions locatives pour 1000 ménages</t>
  </si>
  <si>
    <t>Nombre de dossiers de surendettement avec impayés d'énergie</t>
  </si>
  <si>
    <t>Part des dossiers avec impayés d'énergie parmi l'ensemble des dossiers de surendettement (en%)</t>
  </si>
  <si>
    <t>Part des dettes liées à des impayés d'énergie dans l'ensemble des dettes (en %)</t>
  </si>
  <si>
    <t>Dossiers de surendettement déposés</t>
  </si>
  <si>
    <t>Dossiers de surendettement jugés recevables</t>
  </si>
  <si>
    <t>Part des dossiers de surendettement jugés recevables</t>
  </si>
  <si>
    <t>Nombre de dossiers de surendettement déposés et part des dossiers jugés recevables</t>
  </si>
  <si>
    <t>Ensemble des établissements</t>
  </si>
  <si>
    <t>Chômage</t>
  </si>
  <si>
    <t>Taux de pauvreté monétaire des ménages  (seuil de pauvreté à 60%) dont le référent fiscal est âgé de moins de 30 ans (1)</t>
  </si>
  <si>
    <t>Taux de pauvreté monétaire des ménages  (seuil de pauvreté à 60%) dont le référent fiscal est âgé de 75 ans ou plus (1)</t>
  </si>
  <si>
    <t>Séjours de vacances (séjours non spécifiques d'au moins cinq jours)</t>
  </si>
  <si>
    <t>Allocataires de l'ASS pour 100 personnes de 15 à 64 ans (4)</t>
  </si>
  <si>
    <t>(3) Données semi définitives</t>
  </si>
  <si>
    <t>(4) Indicateurs sociaux départementaux</t>
  </si>
  <si>
    <t>Classes d'âge - Cohabitation familiale - Morbidité - Mortalité - Conduites à risques</t>
  </si>
  <si>
    <t>Scolarité - Formation - Activité</t>
  </si>
  <si>
    <t>Équipements sportifs - Sports de haut niveau - Pôles sportifs</t>
  </si>
  <si>
    <t>Statut d'occupation des résidences principales</t>
  </si>
  <si>
    <t>(1) Totaux régionaux y compris les non-répartis par département / Total France métropolitaine y compris les non-répartis par département et par région</t>
  </si>
  <si>
    <t>Nombre total de ménages fiscaux</t>
  </si>
  <si>
    <t>Nombre de quartiers prioritaires</t>
  </si>
  <si>
    <t>Part des résidences principales (en %)</t>
  </si>
  <si>
    <t>dont activités sportives, récréatives et de loisirs</t>
  </si>
  <si>
    <t>Budget FAJ (en euros)</t>
  </si>
  <si>
    <t>Emplois d'avenir marchands</t>
  </si>
  <si>
    <t>Population légale des communes</t>
  </si>
  <si>
    <t>Population légale en quartier prioritaire</t>
  </si>
  <si>
    <t>Part de la population résidant dans un quartier prioritaire en %</t>
  </si>
  <si>
    <t>6 - Pauvreté - Précarité - Exclusion</t>
  </si>
  <si>
    <t>7 - Pauvreté - Précarité - Exclusion</t>
  </si>
  <si>
    <t>15 - Cohésion sociale</t>
  </si>
  <si>
    <t>16 - Cohésion sociale</t>
  </si>
  <si>
    <t>Au moins une période d'activité au cours de l'année</t>
  </si>
  <si>
    <t>Nombre de lieux d'accueils de loisirs</t>
  </si>
  <si>
    <t>Nombre de lieux d'accueils de jeunes</t>
  </si>
  <si>
    <t>Ensemble des lieux d'accueils</t>
  </si>
  <si>
    <t xml:space="preserve">Nombre de lieux d'accueils  </t>
  </si>
  <si>
    <t>Nombre de places ouvertes</t>
  </si>
  <si>
    <t xml:space="preserve">Moins de 6 ans </t>
  </si>
  <si>
    <t>Congés scolaires de Toussaint</t>
  </si>
  <si>
    <t>Congés scolaires d'hiver</t>
  </si>
  <si>
    <t>Congés scolaires de printemps</t>
  </si>
  <si>
    <t>Mois de juillet</t>
  </si>
  <si>
    <t>Mois d'août</t>
  </si>
  <si>
    <t>Effectifs de départs de mineurs au sein de ces accueils</t>
  </si>
  <si>
    <t>Nombre de journées</t>
  </si>
  <si>
    <t>Nombre de journées enfants</t>
  </si>
  <si>
    <t>Séjours courts (séjours non spécifiques de moins de cinq jours)</t>
  </si>
  <si>
    <t>Cadres (y c les chefs d'entreprise salariés)</t>
  </si>
  <si>
    <t>Professions intermédiaires</t>
  </si>
  <si>
    <t>Employés</t>
  </si>
  <si>
    <t>Ouvriers</t>
  </si>
  <si>
    <t>Nombre de places d'hébergement (2)</t>
  </si>
  <si>
    <t>(2) En CHRS et Centres d'accueil non conventionnés au titre de l'aide sociale</t>
  </si>
  <si>
    <t>RSA jeune</t>
  </si>
  <si>
    <t>Nombre de séjours de cinq jours ou plus</t>
  </si>
  <si>
    <t>Autres résidences Sociales</t>
  </si>
  <si>
    <t>(1) Conventionnés ou non en résidence sociale</t>
  </si>
  <si>
    <t>Établissement d'hébergement pour personnes âgées dépendantes (EHPAD)</t>
  </si>
  <si>
    <t>Nombre d'établissements</t>
  </si>
  <si>
    <t>Nombre total de places installées</t>
  </si>
  <si>
    <t>Dont places en accueil temporaire</t>
  </si>
  <si>
    <t>Dont places en accueil de jour</t>
  </si>
  <si>
    <t>Nombre de lits</t>
  </si>
  <si>
    <t>Services de soins infirmiers à domicile pour personnes âgées (SSIAD + SPASAD)</t>
  </si>
  <si>
    <t>Nombre de places</t>
  </si>
  <si>
    <t xml:space="preserve">(*) Guadeloupe yc Saint-Martin et Saint-Barthélemy </t>
  </si>
  <si>
    <t>Places en accueil temporaire (1)</t>
  </si>
  <si>
    <t>Places en accueil de jour (2)</t>
  </si>
  <si>
    <t>Places en accueil de nuit (2)</t>
  </si>
  <si>
    <t>Maison d'accueil spécialisée (M.A.S.)</t>
  </si>
  <si>
    <t>Foyer d'accueil médicalisé (F.A.M.) (2)</t>
  </si>
  <si>
    <t>Foyer de vie (inclut les foyers occupationnels)</t>
  </si>
  <si>
    <t>Foyer d'hébergement</t>
  </si>
  <si>
    <t>Etablissement d'accueil temporaire</t>
  </si>
  <si>
    <t>Établissement expérimental</t>
  </si>
  <si>
    <t>Centre de rééducation professionnelle (CRP), Centre de préorientation (CPO), Unités Évaluation Réentraînement et d'orientation sociale et professionnelle (UEROS)</t>
  </si>
  <si>
    <t>Nombre de structures</t>
  </si>
  <si>
    <t>Etablissements et services de travail protégé</t>
  </si>
  <si>
    <t>Établissement et service d'aide par le travail (E.S.A.T.)</t>
  </si>
  <si>
    <t>Services d'accompagnement à la vie sociale, médico social pour adultes handicapés (SAVS et SAMSAH)</t>
  </si>
  <si>
    <t>Nombre de services (4)</t>
  </si>
  <si>
    <t>(1) On compte la capacité totale des établissements indépendamment de la spécificité des places</t>
  </si>
  <si>
    <t>(2) Les établissements classés en catégorie FAM sont ceux qui disposent de lits d'accueil médicalisés, même si d'autres types de lits y sont  présents</t>
  </si>
  <si>
    <t>(3) La catégorie « foyer d’accueil polyvalent » a été créée dans FINESS dans le but d’attribuer un seul numéro FINESS aux foyers d’hébergement qui proposent simultanément de l’hébergement ouvert et de l’accueil en foyer de vie (et de permettre ainsi que les diverses activités d’un même établissement ne fassent pas l’objet d’immatriculations distinctes)</t>
  </si>
  <si>
    <t>(4) Services autonomes et services rattachés à un établissement</t>
  </si>
  <si>
    <t xml:space="preserve">Nombre de places </t>
  </si>
  <si>
    <t>Service de soins infirmiers à domicile pour adultes handicapés (SSIAD+SPASSAD)</t>
  </si>
  <si>
    <t>Taux d'équipement en établissements d'hébergement pour adultes handicapés</t>
  </si>
  <si>
    <t>Taux d'équipement en places d'accueil spécialisé pour adultes handicapés</t>
  </si>
  <si>
    <t>Taux d'équipement en places d'accueil médicalisé pour adultes handicapés</t>
  </si>
  <si>
    <t>Taux d'équipement en places dans les foyers de vie (inclut les foyers occupationnels)</t>
  </si>
  <si>
    <t>Taux d'équipement en places dans les Établissements et Service d'Aide par le Travail (ESAT)</t>
  </si>
  <si>
    <t>Places d'accueil spécialisé pour adultes handicapés (1)</t>
  </si>
  <si>
    <t>Places d'accueil médicalisé pour adultes handicapés (1)</t>
  </si>
  <si>
    <t>Places d'accueil en foyer de vie (3)</t>
  </si>
  <si>
    <t>Places d'accompagnement à la vie sociale ou d'accompagnement médico-social pour adultes handicapés (1)</t>
  </si>
  <si>
    <t>(1) On compte l'ensemble des places de la discipline quelle que soit la catégorie d'établissement</t>
  </si>
  <si>
    <t>(2) On compte l'ensemble des places d'accueil de jour dans les établissements et services pour adultes handicapés</t>
  </si>
  <si>
    <t>Déficiences intellectuelles</t>
  </si>
  <si>
    <t xml:space="preserve">Polyhandicaps                  </t>
  </si>
  <si>
    <t>Déficiences psychiques</t>
  </si>
  <si>
    <t xml:space="preserve">Déficiences motrices     </t>
  </si>
  <si>
    <t xml:space="preserve">Déficiences sensorielles        </t>
  </si>
  <si>
    <t>Dont places en accueil de jour, externat ou semi-internat</t>
  </si>
  <si>
    <t>Instituts d'éducation motrice (I.E.M.)</t>
  </si>
  <si>
    <t>Jardins d'enfants spécialisés</t>
  </si>
  <si>
    <t xml:space="preserve">Établissements expérimentaux </t>
  </si>
  <si>
    <t>(1) Mayotte : population issue du RP 2012</t>
  </si>
  <si>
    <t>Prime d'activité majorée</t>
  </si>
  <si>
    <t>Prime d'activité non majorée</t>
  </si>
  <si>
    <t>14-17 ans</t>
  </si>
  <si>
    <t>6-13 ans</t>
  </si>
  <si>
    <t>(2) Il s'agit de l'ensemble des conseillers techniques régionaux et nationaux affectés en région. France entière hors Mayotte</t>
  </si>
  <si>
    <t>Nombre de sportifs en catégorie Jeune (relève)</t>
  </si>
  <si>
    <t>Nombre de sportifs en collectif national</t>
  </si>
  <si>
    <t>Dont Enfants confiés à l'ASE</t>
  </si>
  <si>
    <t>Dont Placements directs</t>
  </si>
  <si>
    <t>Nombre d'enfants confiés à l'Aide sociale à l'enfance</t>
  </si>
  <si>
    <t>Nombre de placements directs par un juge</t>
  </si>
  <si>
    <t>Nombre d'actions éducatives à domicile (AED)</t>
  </si>
  <si>
    <t>Nombre d'actions éducatives en milieu ouvert (AEMO)</t>
  </si>
  <si>
    <t>26 - Logement - Hébergement</t>
  </si>
  <si>
    <t>27 - Logement - Hébergement</t>
  </si>
  <si>
    <t>28 - Logement - Hébergement</t>
  </si>
  <si>
    <t>29 - Logement - Hébergement</t>
  </si>
  <si>
    <t>30 - Jeunesse</t>
  </si>
  <si>
    <t>31 - Jeunesse</t>
  </si>
  <si>
    <t>32 - Jeunesse</t>
  </si>
  <si>
    <t>33 - Protection de l'enfance - Aide sociale à l'enfance</t>
  </si>
  <si>
    <t>34 - Accueils collectifs de mineurs sans hébergement (1)</t>
  </si>
  <si>
    <t>35 - Accueils collectifs de mineurs avec hébergement (1)</t>
  </si>
  <si>
    <t>40 - Diplômes délivrés (professions sociales, de la santé, du sport et de l'animation socioculturelle)</t>
  </si>
  <si>
    <t>41 - Diplômes délivrés (professions sociales, de la santé, du sport et de l'animation socioculturelle)</t>
  </si>
  <si>
    <t>11 - Immigration - Intégration</t>
  </si>
  <si>
    <t xml:space="preserve"> 12 - Immigration - Intégration</t>
  </si>
  <si>
    <t>13 - Handicap - Dépendance</t>
  </si>
  <si>
    <t>14 - Cohésion sociale</t>
  </si>
  <si>
    <t>Accueil des personnes âgées</t>
  </si>
  <si>
    <t>Places installées selon le type d'accueil des personnes âgées toutes catégories de structures</t>
  </si>
  <si>
    <t>Capacité d'accueil pour adultes handicapés selon la catégorie d'établissement</t>
  </si>
  <si>
    <t>Accueil des adultes handicapés</t>
  </si>
  <si>
    <t>Places installées selon le type d'accueil des adultes handicapés toutes catégories de structures</t>
  </si>
  <si>
    <t>Capacité d'accueil pour enfants et adolescents handicapés selon la catégorie d'établissement</t>
  </si>
  <si>
    <t>Accueil des enfants et des adolescents handicapés</t>
  </si>
  <si>
    <t>17 - Etablissements et services médico-sociaux</t>
  </si>
  <si>
    <t>18 - Etablissements et services médico-sociaux</t>
  </si>
  <si>
    <t>19 - Etablissements et services médico-sociaux</t>
  </si>
  <si>
    <t>20 - Etablissements et services médico-sociaux</t>
  </si>
  <si>
    <t>21 - Etablissements et services médico-sociaux</t>
  </si>
  <si>
    <t>22 - Etablissements et services médico-sociaux</t>
  </si>
  <si>
    <t>Accueil des adultes et services handicapés</t>
  </si>
  <si>
    <t>23 - Etablissements et services médico-sociaux</t>
  </si>
  <si>
    <t>24 - Etablissements et services médico-sociaux</t>
  </si>
  <si>
    <t>25 - Etablissements et services médico-sociaux</t>
  </si>
  <si>
    <t>(1) Salariés au lieu de résidence, du secteur privé et des entreprises publiques, y compris les bénéficiaires de contrats aidés. Sont exclus les apprentis, les stagiaires, les salariés agricoles et les salariés des particuliers employeurs.</t>
  </si>
  <si>
    <t>Part des ménages fiscaux imposés (en %)</t>
  </si>
  <si>
    <t>Bénéficiaires de la CMU complémentaire</t>
  </si>
  <si>
    <t>Bénéficiaires de la CMUC en % de la population totale (4)</t>
  </si>
  <si>
    <t>(1) au sens du recensement de la population</t>
  </si>
  <si>
    <t>Activité et chômage de la population immigrée et étrangère</t>
  </si>
  <si>
    <t>Allocataires AAH - APA - PCH - ACTP - Personnes prises en charge par des mandataires</t>
  </si>
  <si>
    <t>Prestation de Compensation du Handicap (PCH) &amp; Allocation Compensatrice pour Tierce Personne (ACTP)</t>
  </si>
  <si>
    <t>Capacité d'accueil pour les personnes âgées selon la catégorie d'établissement</t>
  </si>
  <si>
    <t>(3) On compte l'ensemble des places de la discipline quelques soient la catégorie d'établissement et le mode d'accueil (complet ou de jour)</t>
  </si>
  <si>
    <t>Établissements pour enfants ou adolescents polyhandicapés</t>
  </si>
  <si>
    <t>Établissements d'accueil temporaire</t>
  </si>
  <si>
    <t>Séjours "activité accessoire" aux accueils de loisirs ou aux accueils de jeunes (mini-séjours)</t>
  </si>
  <si>
    <t>Nombre de Conseillers techniques nationaux et régionaux affectés dans les services déconcentrés (H/F)</t>
  </si>
  <si>
    <t>dont dû au solde migratoire</t>
  </si>
  <si>
    <t>Sages-femmes</t>
  </si>
  <si>
    <t>Allocataires de l'ASV et de l'ASPA pour 100 personnes de 60 ans et plus</t>
  </si>
  <si>
    <t>Résidence autonomie</t>
  </si>
  <si>
    <t>(2) Les dépenses d'ACTP et de PCH pour les personnes de 60 ans ou plus sont intégrées aux dépenses à destination des personnes handicapées.</t>
  </si>
  <si>
    <t>(3) Les dépenses totales brutes d'APA comprennent les dépenses brutes d'APA à domicile et en établissement ainsi que d'autres dépenses d'APA.</t>
  </si>
  <si>
    <t>(2) selon le scénario central de l'Insee</t>
  </si>
  <si>
    <t>Projection de la population en 2040 (2)</t>
  </si>
  <si>
    <t>Dont dépenses d'allocations</t>
  </si>
  <si>
    <t>Accompagnement éducatif et social</t>
  </si>
  <si>
    <t>RSA majoré</t>
  </si>
  <si>
    <t>RSA non majoré</t>
  </si>
  <si>
    <t>(1) Les données portant sur les allocataires relevant des Caf sont établies selon le territoire de gestion des Caf et non selon le lieu de résidence</t>
  </si>
  <si>
    <t>Part des allocataires AAH dans la population des 20 ans à 64 ans en % (2)</t>
  </si>
  <si>
    <t xml:space="preserve">Bénéficiaires de l'APA pour 100 personnes de 60 ans et + (2) </t>
  </si>
  <si>
    <t xml:space="preserve">Nombre d'allocataires PCH + ACTP / 1 000 personnes sur la population générale (2) </t>
  </si>
  <si>
    <t>(1) Pour les données Cnaf la répartition est faite selon le département de la caisse de gestion</t>
  </si>
  <si>
    <t>Nombre d'entrées de jeunes de moins de 26 ans en contrat de professionnalisation</t>
  </si>
  <si>
    <t>Demandeurs d'emploi dans les QPV (catégorie A, B ou C)</t>
  </si>
  <si>
    <t>Demandeurs d'emploi de longue durée (1 an ou plus) dans les QPV (catégorie A, B ou C)</t>
  </si>
  <si>
    <t>Fonds d'Aide à la Jeunesse (FAJ) en 2015</t>
  </si>
  <si>
    <t>Taux de population couverte par le RSA en % (allocataire, conjoint et personnes à charge) (2) (4)</t>
  </si>
  <si>
    <t>Centre de jour pour personnes âgées</t>
  </si>
  <si>
    <t>(2) On compte l'ensemble des places d'accueil de jour ou de nuit dans les établissements et services pour personnes âgées (Hors places en foyer club restaurant)</t>
  </si>
  <si>
    <t>(1) On compte l'ensemble des places d'accueil temporaire quelque soit la catégorie d'établissement (Hors places en foyer club restaurant)</t>
  </si>
  <si>
    <r>
      <rPr>
        <b/>
        <sz val="8"/>
        <rFont val="Arial"/>
        <family val="2"/>
      </rPr>
      <t>Sources</t>
    </r>
    <r>
      <rPr>
        <sz val="8"/>
        <rFont val="Arial"/>
        <family val="2"/>
      </rPr>
      <t xml:space="preserve"> : Insee, RP 2013 exploitation principale, RP 2013 exploitation complémentaire pour les Dom, CGET</t>
    </r>
  </si>
  <si>
    <r>
      <t xml:space="preserve">Sources : </t>
    </r>
    <r>
      <rPr>
        <sz val="8"/>
        <color indexed="8"/>
        <rFont val="Arial"/>
        <family val="2"/>
      </rPr>
      <t>DREES, Finess, SAE</t>
    </r>
  </si>
  <si>
    <r>
      <t>Source</t>
    </r>
    <r>
      <rPr>
        <sz val="8"/>
        <color indexed="8"/>
        <rFont val="Arial"/>
        <family val="2"/>
      </rPr>
      <t xml:space="preserve"> : DREES, Finess</t>
    </r>
  </si>
  <si>
    <r>
      <t xml:space="preserve">Source </t>
    </r>
    <r>
      <rPr>
        <sz val="8"/>
        <color indexed="8"/>
        <rFont val="Arial"/>
        <family val="2"/>
      </rPr>
      <t>: DREES, Finess</t>
    </r>
  </si>
  <si>
    <r>
      <rPr>
        <b/>
        <sz val="8"/>
        <color indexed="8"/>
        <rFont val="Arial"/>
        <family val="2"/>
      </rPr>
      <t>Sources</t>
    </r>
    <r>
      <rPr>
        <sz val="8"/>
        <color indexed="8"/>
        <rFont val="Arial"/>
        <family val="2"/>
      </rPr>
      <t xml:space="preserve"> : Insee-Clap (associations employeuses) ; base de données Séquoia de l’Acoss et des Urssaf</t>
    </r>
  </si>
  <si>
    <r>
      <rPr>
        <b/>
        <sz val="8"/>
        <color indexed="8"/>
        <rFont val="Arial"/>
        <family val="2"/>
      </rPr>
      <t xml:space="preserve">Source </t>
    </r>
    <r>
      <rPr>
        <sz val="8"/>
        <color indexed="8"/>
        <rFont val="Arial"/>
        <family val="2"/>
      </rPr>
      <t>: Infocentre Dalo (outil national du Ministère de la cohésion des territoires)</t>
    </r>
  </si>
  <si>
    <t>Nombre de recours "logement" reçus</t>
  </si>
  <si>
    <t>Nombre de recours "hébergement" reçus</t>
  </si>
  <si>
    <t>Évolution du nombre de demandeurs d'emploi en QPV</t>
  </si>
  <si>
    <t>Nombre de communes disposant d'un accueil de loisirs</t>
  </si>
  <si>
    <t>Nombre de communes disposant d'un accueil de jeunes</t>
  </si>
  <si>
    <t>Ensemble des communes disposant d'au moins l'un de ces accueils</t>
  </si>
  <si>
    <t>Nombre de communes</t>
  </si>
  <si>
    <t>Mineurs déclarés en situation de handicap</t>
  </si>
  <si>
    <t xml:space="preserve">Champ : France métropolitaine + DOM + COM ; seuls les lieux d'accueils habituels sont pris en compte dans les estimations effectuées. </t>
  </si>
  <si>
    <t>(1) Les accueils de loisirs s'adressent à l'ensemble des mineurs d'âge scolaire tandis que les accueils de jeunes, beaucoup moins nombreux, s'adressent exclusivement à des mineurs âgés de 14 ans ou plus.
Les données proposées cette année ont été estimées comme l'an passé à partir des différents lieux d'accueils recensés. Pour chacun de ces lieux d'accueils, le nombre de places ouvertes a été estimé, pour chaque tranche d'âge, en ne conservant que l'effectif maximal déclaré pour une période d'activité donnée. Auparavant, les données proposées étaient estimées à partir de l'ensemble des déclarations, sans tenir compte des adresses des lieux d'accueils.
La réglementation ayant évolué récemment (cela concerne les déclarations depuis 2015-2016) avec l’inclusion du mercredi après-midi dans le temps périscolaire lorsque la classe a lieu le mercredi matin, la comparaison des données relatives au temps périscolaire (et au mercredi) entre 2015-2016 et les années précédentes doit être effectuée en tenant compte de cette remarque (rupture de série). 
Depuis le printemps 2017, les tranches d'âges 6-11 ans d'une part, 12-17 ans d'autre part ont été remplacées respectivement par les tranches d'âges 6-13 ans d'une part et 14-17 ans d'autre part par souci de cohérence avec la réglementaion en vigueur au sein des accueils collectifs de mineurs (rupture de série).
Pour les collectivités d'Outre-Mer, seules les communes pour lesquelles on a recensé au moins un accueil au cours de la période 2009-2010 à 2017-2018 sont prises en compte dans le calcul du nombre total de communes.</t>
  </si>
  <si>
    <t>Congés scolaires de Noël</t>
  </si>
  <si>
    <t>Dont nombre de mineurs âgés de 6 à 13 ans</t>
  </si>
  <si>
    <t>Dont nombre de mineurs âgés de 14 à 17 ans</t>
  </si>
  <si>
    <t>Nombre de lieux d'accueils habituels</t>
  </si>
  <si>
    <t>(2) Entrées initiales en contrat aidé</t>
  </si>
  <si>
    <t>(3) Inclut les emplois d'avenir professeurs</t>
  </si>
  <si>
    <t>Emplois d'avenir non marchands (3)</t>
  </si>
  <si>
    <t>Établissements en REP</t>
  </si>
  <si>
    <t>Établissements en REP +</t>
  </si>
  <si>
    <t>Ensemble des projets de performance fédéraux (PPF)</t>
  </si>
  <si>
    <t>Projets de performance fédéraux "Accession"</t>
  </si>
  <si>
    <t>Projets de performance fédéraux "Excellence"</t>
  </si>
  <si>
    <t xml:space="preserve">(2) Les projets de performance fédéraux succèdent aux Parcours de l’Excellence Sportive (PES). Le Projet de Performance Fédéral (PPF), validé par les instances fédérales nationales, doit comprendre deux programmes distincts : un programme d’excellence  qui prend en compte la population des sportifs de haut niveau et du collectif France en liste et l’ensemble des structures ou dispositifs de préparation ciblés sur cette population d'une part, un programme d’accession au haut niveau qui s’adresse plus particulièrement aux sportifs en liste de sportif Espoir en assurant la détection et le perfectionnement de ces talents, ainsi qu’aux sportifs régionaux d'autre part. </t>
  </si>
  <si>
    <t>Brevet d'État. Alpinisme, accompagnateur de moyenne montagne (2)</t>
  </si>
  <si>
    <t>Diplôme d'État Supérieur de la Jeunesse, de l'Éducation Populaire et du Sport  (DESJEPS) (2)</t>
  </si>
  <si>
    <t>Diplômes de niveau II et III</t>
  </si>
  <si>
    <t>36 - Accueils de scoutisme</t>
  </si>
  <si>
    <t>37 - Accueil des enfants d'âge préscolaire</t>
  </si>
  <si>
    <t>38 - Sports</t>
  </si>
  <si>
    <t xml:space="preserve">39 - Sports </t>
  </si>
  <si>
    <t>42 - Diplômes délivrés (professions sociales, de la santé, du sport et de l'animation socioculturelle)</t>
  </si>
  <si>
    <t>43 - Activité, Emploi associatif et Sport</t>
  </si>
  <si>
    <t>Bénéficiaires de l'APA pour 100 personnes de 75 ans et + (2)</t>
  </si>
  <si>
    <t>Préparateur en pharmacie hospitalière</t>
  </si>
  <si>
    <t>Nombre de demandeurs d'emploi  de catégories A, B, C</t>
  </si>
  <si>
    <t>Nombre de demandeurs d'emploi de catégorie A</t>
  </si>
  <si>
    <t>Nombre de demandeurs d'emploi longue durée (Catégories A, B, C)</t>
  </si>
  <si>
    <t>Nombre d'entrées de jeunes de moins de 26 ans en Contrat Unique d'Insertion - Contrat d'Accompagnement dans l'Emploi (CUI-CAE) (2)</t>
  </si>
  <si>
    <t>Nombre d'entrées de jeunes de moins de 26 ans en Contrat Unique d'Insertion - Contrat Initiative Emploi (CUI-CIE) (2)</t>
  </si>
  <si>
    <t>Part des demandeurs d'emploi de longue durée (1 an ou plus) parmi les demandeurs d'emploi au sein des QPV (catégorie A, B ou C) (en %)</t>
  </si>
  <si>
    <t>Au 31 décembre 2017</t>
  </si>
  <si>
    <t>(1) Il s'agit du nombre de bénéficiaires (ayant des droits ouverts) au 31 décembre de chaque année. Hormis pour l'Allocation personnalisée d'autonomie (APA) où ce sont des bénéficiaires payés au titre du mois de décembre qui sont comptabilisés.
Totalise des mesures d'aides et non des individus : une même personne peut être comptabilisée plusieurs fois si elle bénéficie de plusieurs types d'aide, en particulier l'APA et l'ASH.</t>
  </si>
  <si>
    <t>Bénéficiaires de l'Aide Sociale Départementale (1)</t>
  </si>
  <si>
    <t>Dont Aide à domicile (APA à domicile, aides ménagères)</t>
  </si>
  <si>
    <t>Dont Aide à l'accueil (APA en établissement, aide sociale à l'hébergement en établissement ou chez des particuliers)</t>
  </si>
  <si>
    <t>Dont Aide à domicile (PCH, ACTP à domicile, Aides ménagères)</t>
  </si>
  <si>
    <t>Dont Aide à l'accueil (ACTP en établissement, Aides à l'hébergement en établissement ou chez des particuliers, accueil de jour)</t>
  </si>
  <si>
    <t>Dépenses totales nettes d'aide sociale par habitant</t>
  </si>
  <si>
    <t>Fonds d'Aide aux Jeunes (FAJ) en 2015 - Service Civique - Missions locales - PAIO</t>
  </si>
  <si>
    <t>Dépenses brutes totales d'aide sociale aux personnes âgées (1) (2)</t>
  </si>
  <si>
    <t>Dont Dépenses brutes d'Allocation Personnalisée d'Autonomie (3)</t>
  </si>
  <si>
    <t>Dépenses brutes totales d'aide sociale aux personnes handicapées (1) (2)</t>
  </si>
  <si>
    <t>Dont Dépenses brutes de PCH et d'ACTP (2)</t>
  </si>
  <si>
    <t>Dépenses brutes totales d'aide sociale à l'Enfance (1)</t>
  </si>
  <si>
    <t>Dont dépenses de placement ASE (4)</t>
  </si>
  <si>
    <t>Dépenses totales brutes d'allocations et d'insertion liées au RSA (1)</t>
  </si>
  <si>
    <t>Dépenses totales brutes, y compris services communs, autres interventions sociales et dépenses de personnel</t>
  </si>
  <si>
    <t>(4) Comprend les dépenses de placement en établissements, les dépenses de placement familial et les autres frais de placement</t>
  </si>
  <si>
    <t>Guadeloupe yc Saint-Martin et Saint-Barthélemy pour les USLD</t>
  </si>
  <si>
    <t>Foyer d'accueil polyvalent (3)</t>
  </si>
  <si>
    <t>(1) Hors SESSAD, Centres d'accueil familial spécialisé, Foyers d'hébergement pour enfants et adolescents handicapés</t>
  </si>
  <si>
    <t>Part des filles de 15 à 19 ans élèves, étudiantes ou stagiaires</t>
  </si>
  <si>
    <t>Part des filles de 20 à 24 ans élèves, étudiantes ou stagiaires</t>
  </si>
  <si>
    <r>
      <rPr>
        <b/>
        <sz val="8"/>
        <rFont val="Arial"/>
        <family val="2"/>
      </rPr>
      <t>Sources</t>
    </r>
    <r>
      <rPr>
        <sz val="8"/>
        <rFont val="Arial"/>
        <family val="2"/>
      </rPr>
      <t xml:space="preserve"> : DREES ; Men Depp / Système d'information Scolarité et enquêtes auprès des établissements non couverts par Scolarité ; Ministère de la défense, DSN ; Insee, RP, exploitations principales au lieu de résidence ; ASP, traitement Dares, Extrapro, base de gestion informatisée des contrats de professionnalisation, calculs Dares</t>
    </r>
  </si>
  <si>
    <t>Conseillers en économie sociale familiale</t>
  </si>
  <si>
    <t>Manipulateurs en électroradiologie médicale</t>
  </si>
  <si>
    <t>Brevet Professionnel de la Jeunesse, de l'Éducation Populaire et du Sport (BPJEPS) (1) (2)</t>
  </si>
  <si>
    <t>Diplôme d'État de la Jeunesse, de l'Éducation Populaire et du Sport (DEJEPS ) (2)</t>
  </si>
  <si>
    <t>(2) Les BE Alpinisme "accompagnateur en moyenne montagne" et les BEES sont progressivement remplacés par des BPJEPS, DEJEPS, DESJEPS ou DEMM</t>
  </si>
  <si>
    <t xml:space="preserve"> Guadeloupe yc Saint-Martin et Saint-Barthélemy </t>
  </si>
  <si>
    <t>(5) Y compris accueil de jour</t>
  </si>
  <si>
    <t>Dont places en accueil temporaire (5)</t>
  </si>
  <si>
    <t xml:space="preserve">Guadeloupe yc Saint-Martin et Saint-Barthélemy </t>
  </si>
  <si>
    <t>(1) Le BPJEPS à 4 unités complémentaires (4UC) devrait remplacer à terme le BPJEPS à 10 unités complémentaires (10 UC).</t>
  </si>
  <si>
    <r>
      <rPr>
        <b/>
        <sz val="8"/>
        <rFont val="Arial"/>
        <family val="2"/>
      </rPr>
      <t xml:space="preserve">Sources </t>
    </r>
    <r>
      <rPr>
        <sz val="8"/>
        <rFont val="Arial"/>
        <family val="2"/>
      </rPr>
      <t>: Ministères en charge de la jeunesse et des sports, Injep-Medes, Direction des Sports, CGOCTS</t>
    </r>
  </si>
  <si>
    <r>
      <rPr>
        <b/>
        <sz val="8"/>
        <color rgb="FF000000"/>
        <rFont val="Arial"/>
        <family val="2"/>
      </rPr>
      <t>Sources</t>
    </r>
    <r>
      <rPr>
        <sz val="8"/>
        <color rgb="FF000000"/>
        <rFont val="Arial"/>
        <family val="2"/>
      </rPr>
      <t xml:space="preserve"> : Ministères en charge de l'enseignement supérieur (diplômes STAPS et DUT carrière sociale et animation), en charge des sports (direction des Sports, Forôme Exploit) pour les autres diplômes professionnels du champ "sport et animation" et en charge de la jeunesse (DJEPVA, base de données BAFA-BAFD, traitements Injep-Medes)</t>
    </r>
  </si>
  <si>
    <t>Nombre d'établissements et de postes salariés</t>
  </si>
  <si>
    <t>PANORAMA STATISTIQUE Jeunesse Sports Cohésion sociale 2019</t>
  </si>
  <si>
    <t>Population au 1er janvier 2016 (Recensement de la population)</t>
  </si>
  <si>
    <t>Population au 1er janvier 2019 (Estimation de population) (1)</t>
  </si>
  <si>
    <t>Population étrangère au 1er janvier 2016 (Recensement de la population)</t>
  </si>
  <si>
    <t>Densité au 1/01/2019 (nombre d'habitants par km²)</t>
  </si>
  <si>
    <t>Naissances domiciliées 2017 définitives</t>
  </si>
  <si>
    <t>Décès domiciliés 2017 définitifs</t>
  </si>
  <si>
    <t>Part de la population vivant dans les grandes aires urbaines en 2016 (3)</t>
  </si>
  <si>
    <t>Part des familles monoparentales en 2016 en %</t>
  </si>
  <si>
    <t>Taux d'activité de la population en 2016 (rapport entre le nombre d'actifs et la population de 15 à 64 ans en % ) (3)</t>
  </si>
  <si>
    <t>(1) Indicateurs sociaux départementaux
Les estimations de population pour l'année 2019 sont des estimations précoces provisoires.</t>
  </si>
  <si>
    <t>Taux mortalité infantile (rapport entre le nombre de décès d'enfants de moins d'un an et le nombre d'enfants nés vivants en 2015-2016-2017) (1)</t>
  </si>
  <si>
    <t>Espérance de vie à la naissance en 2018 (1)</t>
  </si>
  <si>
    <t>Espérance de vie à 65 ans en 2018 (1)</t>
  </si>
  <si>
    <t>Effectifs par classe d'âge au 1er janvier 2019 - Hommes (1)</t>
  </si>
  <si>
    <r>
      <rPr>
        <b/>
        <sz val="8"/>
        <rFont val="Arial"/>
        <family val="2"/>
      </rPr>
      <t>Sources</t>
    </r>
    <r>
      <rPr>
        <sz val="8"/>
        <rFont val="Arial"/>
        <family val="2"/>
      </rPr>
      <t xml:space="preserve"> : Insee, estimation de population 2019 (données provisoires)</t>
    </r>
  </si>
  <si>
    <t>(1) Les estimations de population pour l'année 2019 sont des estimations précoces provisoires.</t>
  </si>
  <si>
    <t>Effectifs par classe d'âge au 1er janvier 2019 - Ensemble</t>
  </si>
  <si>
    <t>Revenus et inégalités de revenus (année 2016)</t>
  </si>
  <si>
    <r>
      <rPr>
        <b/>
        <sz val="8"/>
        <rFont val="Arial"/>
        <family val="2"/>
      </rPr>
      <t>Sources</t>
    </r>
    <r>
      <rPr>
        <sz val="8"/>
        <rFont val="Arial"/>
        <family val="2"/>
      </rPr>
      <t xml:space="preserve"> : DREES ; Insee, Fichier localisé social et fiscal (FiLoSoFi) ; DGFiP ; Cnaf ; Cnav ; CCMSA ; Caf, données au 31/12/2016 ; Enquête budget famille</t>
    </r>
  </si>
  <si>
    <t>Données septembre 2019</t>
  </si>
  <si>
    <t>Données 2017-2018</t>
  </si>
  <si>
    <t>Au 31 décembre 2018</t>
  </si>
  <si>
    <t>Nombre de demandeurs d'emploi de longue durée en QPV au 31 décembre 2018</t>
  </si>
  <si>
    <t>Allocataires du revenu de solidarité active (RSA) au 31.12.2018 (1)</t>
  </si>
  <si>
    <t>Allocataires de la prime d'activité au 31.12.2018 (1)</t>
  </si>
  <si>
    <t>Allocataires de l'Allocation de solidarité spécifique (ASS) au 31.12.2017 (3)</t>
  </si>
  <si>
    <t>Allocataires de l'allocation supplémentaire vieillesse (ASV) et de l'allocation de solidarité aux personnes âgées (ASPA) au 31.12.2017 (5)</t>
  </si>
  <si>
    <t>Bénéficiaires de la couverture maladie universelle complémentaire (CMUC) en 2018</t>
  </si>
  <si>
    <t>Immigration et origines en 2016</t>
  </si>
  <si>
    <r>
      <rPr>
        <b/>
        <sz val="8"/>
        <rFont val="Arial"/>
        <family val="2"/>
      </rPr>
      <t>Sources</t>
    </r>
    <r>
      <rPr>
        <sz val="8"/>
        <rFont val="Arial"/>
        <family val="2"/>
      </rPr>
      <t xml:space="preserve"> : Insee, RP2016 exploitation principale, géographie au 01/01/2018, RP 2016 exploitation complémentaire pour les Dom</t>
    </r>
  </si>
  <si>
    <r>
      <rPr>
        <b/>
        <sz val="8"/>
        <rFont val="Arial"/>
        <family val="2"/>
      </rPr>
      <t xml:space="preserve">Source </t>
    </r>
    <r>
      <rPr>
        <sz val="8"/>
        <rFont val="Arial"/>
        <family val="2"/>
      </rPr>
      <t>: Insee, RP 2016 exploitation principale</t>
    </r>
  </si>
  <si>
    <t>Activité de la population âgée de 15 ans et plus en 2016</t>
  </si>
  <si>
    <t>Taux de chômage de la population âgée de 15 ans et plus (1) en 2016</t>
  </si>
  <si>
    <t>Adultes allocataires de l'allocation aux adultes handicapés (AAH) au 31.12.2018 (1)</t>
  </si>
  <si>
    <t>Nombre de bénéficiaires de l'Allocation Personnalisée d'Autonomie (APA) au 31.12.2017</t>
  </si>
  <si>
    <t>Nombre d'allocataires PCH + ACTP au 31.12.2017</t>
  </si>
  <si>
    <t>Nombre de personnes prises en charge par des mandataires individuels au 31.12.2018</t>
  </si>
  <si>
    <t>Nombre de personnes prises en charge par des services mandataires au 31.12.2018</t>
  </si>
  <si>
    <t>Nombre total de personnes prises en charge par des mandataires individuels et des services mandataires au 31.12.2018</t>
  </si>
  <si>
    <t>Dépenses d'Aide Sociale Départementale (en milliers d'euros) pour l'année 2017</t>
  </si>
  <si>
    <r>
      <rPr>
        <b/>
        <sz val="8"/>
        <rFont val="Arial"/>
        <family val="2"/>
      </rPr>
      <t>Source</t>
    </r>
    <r>
      <rPr>
        <sz val="8"/>
        <rFont val="Arial"/>
        <family val="2"/>
      </rPr>
      <t xml:space="preserve"> : DREES, Enquête Aide sociale 2017</t>
    </r>
  </si>
  <si>
    <t>Établissements publics ou privés et services,  places installées au 31.12.2018</t>
  </si>
  <si>
    <t>Taux d'équipement au 31.12.2018 en nombre de places pour 1 000 habitants de 75 ans et plus</t>
  </si>
  <si>
    <r>
      <t xml:space="preserve">Sources </t>
    </r>
    <r>
      <rPr>
        <sz val="8"/>
        <color indexed="8"/>
        <rFont val="Arial"/>
        <family val="2"/>
      </rPr>
      <t>: DREES, Finess ; Insee, estimation de population 2019</t>
    </r>
  </si>
  <si>
    <t>Nombre d'établissements et de services - Places installées par catégorie d'établissement au 31.12.2018 (1)</t>
  </si>
  <si>
    <t>Taux d'équipement au 31.12.2018 par catégorie d'établissement : places pour 1 000 habitants de 20 à 59 ans</t>
  </si>
  <si>
    <t>Places installées au 31.12.2018</t>
  </si>
  <si>
    <t>Places installées au 31.12.2018 par catégorie de clientèle en établissement toutes catégories de structures du tableau 20 confondues (1)</t>
  </si>
  <si>
    <t>Nombre d'établissements et de services - Places installées par catégorie d'établissement au 31.12.2018 - Taux d'équipement</t>
  </si>
  <si>
    <t>Places installées au 31.12.2018 par catégorie de clientèle en établissement spécialisé toutes catégories de structures du tableau 24 confondues  (1)</t>
  </si>
  <si>
    <t>Part des logements sur-occupés en 2016 (en %) (1)</t>
  </si>
  <si>
    <t>Recours au Droit Au Logement (DALO) en 2018</t>
  </si>
  <si>
    <t>Lits, places installés au 31 décembre 2018 par catégorie d'établissement - Taux d'équipement</t>
  </si>
  <si>
    <t>Sexe et âge au 1er janvier 2019 (1)</t>
  </si>
  <si>
    <t>Cohabitation familiale des jeunes de 20 à 24 ans en 2016</t>
  </si>
  <si>
    <t>Taux de recours à l'IVG des mineures (pour 1 000 femmes de 15 à 17 ans) en 2018 (2)</t>
  </si>
  <si>
    <t>Décès des jeunes de 15 à 24 ans (2014-2015-2016) toutes causes confondues</t>
  </si>
  <si>
    <t>Part des diplômés de l'enseignement supérieur au sein de la population des 25-34 ans non inscrite en établissement scolaire en 2016 en % (1)</t>
  </si>
  <si>
    <t>Taux des retards de 2 ans et plus en 3ème (année 2018-2019)</t>
  </si>
  <si>
    <t>Part d'élèves entrant en 6ème avec au moins un an de retard, à la rentrée 2018-2019 (1)</t>
  </si>
  <si>
    <t>Formation, Activité en 2016</t>
  </si>
  <si>
    <t>Formation, Activité en 2018</t>
  </si>
  <si>
    <t>Nombre d'entrées de jeunes de 16 à 25 ans dans le dispositif du Service Civique en 2018 (2)</t>
  </si>
  <si>
    <t>Nombre de jeunes en premier accueil dans les réseaux des missions locales et PAIO en 2018 (3)</t>
  </si>
  <si>
    <t>Part de jeunes accueillis pour la première fois par les missions locales ou les PAIO pour 100 jeunes de 16 à 25 ans en 2018 (4)</t>
  </si>
  <si>
    <t>Protection de l'enfance au 31 décembre 2018</t>
  </si>
  <si>
    <t>Nombre de communes au sein du département au 1er janvier 2019</t>
  </si>
  <si>
    <t>Fédérations sportives (juillet 2019)</t>
  </si>
  <si>
    <t>Clubs (données de l'année 2018 estimées au 19 juillet 2019) (1)</t>
  </si>
  <si>
    <t>Encadrement du sport fédéral (données au 1er septembre 2019) (2)</t>
  </si>
  <si>
    <t>Équipements sportifs (hors sports de nature) (données au 7 novembre 2019)</t>
  </si>
  <si>
    <t>Formation aux professions sociales (nombre de diplômes délivrés en 2018 -  y compris Validation des Acquis de l'Expérience partielle)</t>
  </si>
  <si>
    <r>
      <rPr>
        <b/>
        <sz val="8"/>
        <color indexed="8"/>
        <rFont val="Arial"/>
        <family val="2"/>
      </rPr>
      <t>Source</t>
    </r>
    <r>
      <rPr>
        <sz val="8"/>
        <color indexed="8"/>
        <rFont val="Arial"/>
        <family val="2"/>
      </rPr>
      <t xml:space="preserve"> : DREES, enquête écoles de formation 2018</t>
    </r>
  </si>
  <si>
    <t>Formation aux professions de santé (nombre de diplômes délivrés en 2018 -  y compris Validation des Acquis d'Expérience partielle)</t>
  </si>
  <si>
    <t>Formation à l'animation socioculturelle et aux métiers du sport (nombre de diplômes délivrés en 2018)</t>
  </si>
  <si>
    <t>NOUVELLE-AQUITAINE</t>
  </si>
  <si>
    <t>PAYS DE LA LOIRE</t>
  </si>
  <si>
    <t>BRETAGNE</t>
  </si>
  <si>
    <t>GRAND EST</t>
  </si>
  <si>
    <t>NORMANDIE</t>
  </si>
  <si>
    <t>OCCITANIE</t>
  </si>
  <si>
    <t>AUVERGNE-
RHÔNE-ALPES</t>
  </si>
  <si>
    <t>Ain</t>
  </si>
  <si>
    <t>Allier</t>
  </si>
  <si>
    <t>Ardèche</t>
  </si>
  <si>
    <t>Cantal</t>
  </si>
  <si>
    <t>Drôme</t>
  </si>
  <si>
    <t>Isère</t>
  </si>
  <si>
    <t>Loire</t>
  </si>
  <si>
    <t>Haute-Loire</t>
  </si>
  <si>
    <t>Puy-de-Dôme</t>
  </si>
  <si>
    <t>Rhône</t>
  </si>
  <si>
    <t>Savoie</t>
  </si>
  <si>
    <t>Haute-Savoie</t>
  </si>
  <si>
    <t>BOURGOGNE-
FRANCHE-COMTE</t>
  </si>
  <si>
    <t>Côte-d'Or</t>
  </si>
  <si>
    <t>Doubs</t>
  </si>
  <si>
    <t>Jura</t>
  </si>
  <si>
    <t>Nièvre</t>
  </si>
  <si>
    <t>Haute-Saône</t>
  </si>
  <si>
    <t>Saône-et-Loire</t>
  </si>
  <si>
    <t>Yonne</t>
  </si>
  <si>
    <t>Territoire de Belfort</t>
  </si>
  <si>
    <t>Côtes d'Armor</t>
  </si>
  <si>
    <t>Finistère</t>
  </si>
  <si>
    <t>Ille-et-Vilaine</t>
  </si>
  <si>
    <t>Morbihan</t>
  </si>
  <si>
    <t>CENTRE - 
VAL DE LOIRE</t>
  </si>
  <si>
    <t>Cher</t>
  </si>
  <si>
    <t>Eure-et-Loir</t>
  </si>
  <si>
    <t>Indre</t>
  </si>
  <si>
    <t>Indre-et-Loire</t>
  </si>
  <si>
    <t>Loir-et-Cher</t>
  </si>
  <si>
    <t>Loiret</t>
  </si>
  <si>
    <t>CORSE</t>
  </si>
  <si>
    <t>Corse du sud</t>
  </si>
  <si>
    <t>Haute Corse</t>
  </si>
  <si>
    <t>Ardennes</t>
  </si>
  <si>
    <t>Aube</t>
  </si>
  <si>
    <t>Marne</t>
  </si>
  <si>
    <t>Haute-Marne</t>
  </si>
  <si>
    <t>Meurthe-et-Moselle</t>
  </si>
  <si>
    <t>Meuse</t>
  </si>
  <si>
    <t>Moselle</t>
  </si>
  <si>
    <t>Bas-Rhin</t>
  </si>
  <si>
    <t>Haut-Rhin</t>
  </si>
  <si>
    <t>Vosges</t>
  </si>
  <si>
    <t xml:space="preserve">HAUTS-DE-FRANCE </t>
  </si>
  <si>
    <t>Aisne</t>
  </si>
  <si>
    <t>Nord</t>
  </si>
  <si>
    <t>Oise</t>
  </si>
  <si>
    <t>Pas-de-Calais</t>
  </si>
  <si>
    <t>Somme</t>
  </si>
  <si>
    <t>ILE-DE-FRANCE</t>
  </si>
  <si>
    <t>Paris</t>
  </si>
  <si>
    <t>Seine-et-Marne</t>
  </si>
  <si>
    <t>Yvelines</t>
  </si>
  <si>
    <t>Essonne</t>
  </si>
  <si>
    <t>Hauts-de-Seine</t>
  </si>
  <si>
    <t>Seine-Saint-Denis</t>
  </si>
  <si>
    <t>Val-de-Marne</t>
  </si>
  <si>
    <t>Val-d'Oise</t>
  </si>
  <si>
    <t>Calvados</t>
  </si>
  <si>
    <t>Eure</t>
  </si>
  <si>
    <t>Manche</t>
  </si>
  <si>
    <t>Orne</t>
  </si>
  <si>
    <t>Seine-Maritime</t>
  </si>
  <si>
    <t>Charente</t>
  </si>
  <si>
    <t>Charente-Maritime</t>
  </si>
  <si>
    <t>Corrèze</t>
  </si>
  <si>
    <t>Creuse</t>
  </si>
  <si>
    <t>Dordogne</t>
  </si>
  <si>
    <t>Gironde</t>
  </si>
  <si>
    <t>Landes</t>
  </si>
  <si>
    <t>Lot-et-Garonne</t>
  </si>
  <si>
    <t>Pyrénées-Atlantiques</t>
  </si>
  <si>
    <t>Deux-Sèvres</t>
  </si>
  <si>
    <t>Vienne</t>
  </si>
  <si>
    <t>Haute-Vienne</t>
  </si>
  <si>
    <t>Ariège</t>
  </si>
  <si>
    <t>Aude</t>
  </si>
  <si>
    <t>Aveyron</t>
  </si>
  <si>
    <t>Gard</t>
  </si>
  <si>
    <t>Haute-Garonne</t>
  </si>
  <si>
    <t>Gers</t>
  </si>
  <si>
    <t>Hérault</t>
  </si>
  <si>
    <t>Lot</t>
  </si>
  <si>
    <t>Lozère</t>
  </si>
  <si>
    <t>Hautes-Pyrénées</t>
  </si>
  <si>
    <t>Pyrénées-Orientales</t>
  </si>
  <si>
    <t>Tarn</t>
  </si>
  <si>
    <t>Tarn-et-Garonne</t>
  </si>
  <si>
    <t>Loire-Atlantique</t>
  </si>
  <si>
    <t>Maine-et-Loire</t>
  </si>
  <si>
    <t>Mayenne</t>
  </si>
  <si>
    <t>Sarthe</t>
  </si>
  <si>
    <t>Vendée</t>
  </si>
  <si>
    <t xml:space="preserve"> PACA  </t>
  </si>
  <si>
    <t>Alpes-de-Haute-Provence</t>
  </si>
  <si>
    <t>Hautes-Alpes</t>
  </si>
  <si>
    <t>Alpes-Maritimes</t>
  </si>
  <si>
    <t>Bouches-du-Rhône</t>
  </si>
  <si>
    <t>Var</t>
  </si>
  <si>
    <t>Vaucluse</t>
  </si>
  <si>
    <t>France métropolitaine</t>
  </si>
  <si>
    <t>ANTILLES-GUYANE</t>
  </si>
  <si>
    <t>Guadeloupe</t>
  </si>
  <si>
    <t>Martinique</t>
  </si>
  <si>
    <t>Guyane</t>
  </si>
  <si>
    <t>OCEAN INDIEN</t>
  </si>
  <si>
    <t>La Réunion</t>
  </si>
  <si>
    <t>Mayotte</t>
  </si>
  <si>
    <t>France entière</t>
  </si>
  <si>
    <t>nd</t>
  </si>
  <si>
    <t>Effectifs par classe d'âge au 1er janvier 2019 - Femmes (1)</t>
  </si>
  <si>
    <t>Taux de croissance annuel moyen 2011-2016 en %</t>
  </si>
  <si>
    <t>Taux de mortalité en 2018 - Décès domiciliés pour 1 000 habitants (1)</t>
  </si>
  <si>
    <r>
      <rPr>
        <b/>
        <sz val="8"/>
        <rFont val="Arial"/>
        <family val="2"/>
      </rPr>
      <t>Sources</t>
    </r>
    <r>
      <rPr>
        <sz val="8"/>
        <rFont val="Arial"/>
        <family val="2"/>
      </rPr>
      <t xml:space="preserve"> : DREES ; Insee, estimations de population (données provisoires), État civil</t>
    </r>
  </si>
  <si>
    <t>(2)  Toutes les données de Mayotte, département français depuis 2011, sont issues des estimations de population.</t>
  </si>
  <si>
    <t>Indice de vieillissement de la population au 1er janvier 2019 (1) - Nombre de personnes de 65 ans et plus pour 100 personnes de moins de 20 ans (1) (2)</t>
  </si>
  <si>
    <t>Parc des logements et statut d'occupation au 1er janvier 2016</t>
  </si>
  <si>
    <r>
      <rPr>
        <b/>
        <sz val="8"/>
        <color indexed="8"/>
        <rFont val="Arial"/>
        <family val="2"/>
      </rPr>
      <t>Source</t>
    </r>
    <r>
      <rPr>
        <sz val="8"/>
        <color indexed="8"/>
        <rFont val="Arial"/>
        <family val="2"/>
      </rPr>
      <t xml:space="preserve"> : Insee, RP2016 exploitation principale</t>
    </r>
  </si>
  <si>
    <t>Morbidité, mortalité, conduites à risques en 2017</t>
  </si>
  <si>
    <r>
      <t xml:space="preserve">Source </t>
    </r>
    <r>
      <rPr>
        <sz val="8"/>
        <color indexed="8"/>
        <rFont val="Arial"/>
        <family val="2"/>
      </rPr>
      <t>: Insee, Estimations de population (résultats provisoires arrêtés fin 2018), RP 2016 exploitation complémentaire, RP 2011, Omphale 2017</t>
    </r>
  </si>
  <si>
    <t>Taux de natalité en 2018 - Naissances domiciliées pour 1 000 habitants</t>
  </si>
  <si>
    <r>
      <t xml:space="preserve">Sources </t>
    </r>
    <r>
      <rPr>
        <sz val="8"/>
        <color indexed="8"/>
        <rFont val="Arial"/>
        <family val="2"/>
      </rPr>
      <t xml:space="preserve">: DREES ; données CNAMTS, RSI, CCMSA, Calculs Fonds CMU ; MSA ; Cnaf ; Insee, estimations de population au 01/01/2019 (Résultats provisoires arrêtés début 2019), estimations de population au 01/01/18 (résultats provisoires arrêtés fin 2018) ; Pôle emploi ; Fichier national des Assedic ; RSI ; Fonds CMU ; estimation DREES, FSV (Fonds solidarité Vieillesse) et enquête DREES auprès de la caisse nationale d’assurance vieillesse (CNAV), du régime social des indépendants (RSI), de la MSA, de la Caisse des dépôts et consignations (CDC), de l’établissement national des invalides de la marine (ENIM), de la société nationale des chemins de fer (SNCF), de la caisse d’assurance vieillesse, invalidité et maladie des cultes (CAVIMAC)  pour la France métropolitaine ; estimation DREES, CNAV pour les DOM </t>
    </r>
  </si>
  <si>
    <t xml:space="preserve">(5) Les données par département de résidence sont estimées pour les DOM. Les données départementales de la Haute-Corse et de la Corse du Sud 
correspondent au nombre d'allocataires au niveau régional divisé par 2. </t>
  </si>
  <si>
    <t>Foyers d'hébergement pour enfants et adolescents handicapés</t>
  </si>
  <si>
    <t>Autres périodes</t>
  </si>
  <si>
    <t>(2) Il s'agit d'un nombre d'aides sociales et non d'individus : une même personne peut être comptabilisée plusieurs fois si elle bénéficie de plusieurs types d'aide.</t>
  </si>
  <si>
    <t xml:space="preserve">     dont mesures judiciaires de  placements</t>
  </si>
  <si>
    <r>
      <rPr>
        <b/>
        <sz val="8"/>
        <rFont val="Arial"/>
        <family val="2"/>
      </rPr>
      <t>Source</t>
    </r>
    <r>
      <rPr>
        <sz val="8"/>
        <rFont val="Arial"/>
        <family val="2"/>
      </rPr>
      <t xml:space="preserve"> :  Banque de France, enquête typologie</t>
    </r>
  </si>
  <si>
    <t>Inclusion bancaire</t>
  </si>
  <si>
    <t>Précarité - Logement</t>
  </si>
  <si>
    <t>Décisions d'expulsions locatives en 2017 (1)</t>
  </si>
  <si>
    <r>
      <rPr>
        <b/>
        <sz val="8"/>
        <color indexed="8"/>
        <rFont val="Arial"/>
        <family val="2"/>
      </rPr>
      <t xml:space="preserve">Sources </t>
    </r>
    <r>
      <rPr>
        <sz val="8"/>
        <color indexed="8"/>
        <rFont val="Arial"/>
        <family val="2"/>
      </rPr>
      <t>: Ministère de la justice/SG/SDSE, répertoire général civil 2017 ; Insee, recensement de la population 2015 et 2016 ; banque de France, enquête typologique 2018</t>
    </r>
  </si>
  <si>
    <t>Dettes relatives à des impayés d'énergie dans les dossiers de surendettement en 2018 (1)</t>
  </si>
  <si>
    <t>(1) Indicateurs sociaux départementaux, indicateur complémentaire – indicateur de suivi du Plan Pluriannuel contre la Pauvreté et pour l’Inclusion Sociale (2013-2017)</t>
  </si>
  <si>
    <t xml:space="preserve">Nombre total de places installées </t>
  </si>
  <si>
    <t>(1) Le nombre de diplômés masseurs-kinésithérapeutes relativement faible se justifie par le passage de la durée d'études de 3 à 4 ans depuis la rentrée scolaire 2015</t>
  </si>
  <si>
    <t>Masseurs kinésithérapeutes (1)</t>
  </si>
  <si>
    <t>(2) Guadeloupe : non compris Saint-Martin et Saint-Barthélémy</t>
  </si>
  <si>
    <t>Places en accueil temporaire hors accueil de jour (1)</t>
  </si>
  <si>
    <t>Autres déficiences ou tous types de déficiences </t>
  </si>
  <si>
    <t>Taux de chômage localisé (2ème trimestre 2019) en % (1)</t>
  </si>
  <si>
    <t>(1) Indicateurs sociaux départementaux, données provisoires</t>
  </si>
  <si>
    <r>
      <rPr>
        <b/>
        <sz val="8"/>
        <rFont val="Arial"/>
        <family val="2"/>
      </rPr>
      <t>Sources</t>
    </r>
    <r>
      <rPr>
        <sz val="8"/>
        <rFont val="Arial"/>
        <family val="2"/>
      </rPr>
      <t xml:space="preserve"> : DREES ; Insee, estimations de taux de chômage localisés et taux de chômage au sens du BIT ; Pôle emploi ; Dares, statistiques du marché du travail (champ : demandeurs d'emploi inscrits à Pôle emploi, tenus de faire des actes positifs de recherche d'emploi) ; ASP, traitement Dares</t>
    </r>
  </si>
  <si>
    <t>(2) Population couverte par le RSA : l'allocataire, le conjoint et les personnes à charge.  Hors "RSA jeunes" (à la charge de l'État).  Attention rupture de série : à la suite d'une amélioration du système de production statistique de la Cnaf sur les bénéficiaires de prestations légales, les données à partir de 2016 ne sont pas comparables avec celles des années précédentes.</t>
  </si>
  <si>
    <t>Part des pas ou peu diplômés, au sein de la population des 20-24 ans non scolarisée (1)</t>
  </si>
  <si>
    <t>Au moins une période au cours de la semaine
(en périscolaire, y compris le mercredi ou le samedi)</t>
  </si>
  <si>
    <t>Au moins une période d'activité le mercredi</t>
  </si>
  <si>
    <t>Au moins une période d'activité le samedi</t>
  </si>
  <si>
    <t>Au moins une période d'activité
parmi le lundi, le mardi, le jeudi et le vendredi</t>
  </si>
  <si>
    <r>
      <rPr>
        <b/>
        <sz val="8"/>
        <rFont val="Arial"/>
        <family val="2"/>
      </rPr>
      <t>Sources</t>
    </r>
    <r>
      <rPr>
        <sz val="8"/>
        <rFont val="Arial"/>
        <family val="2"/>
      </rPr>
      <t xml:space="preserve"> : Djepva, base de données Siam ; traitement Injep, Medes ; découpage communal au 1er janvier 2018
Estimations au 15 octobre 2019</t>
    </r>
  </si>
  <si>
    <t>Séjours spécifiques
(sportifs, linguistiques, artistiques ou culturels, rencontres européennes de jeunes, chantiers de bénévoles, séjours OFAJ, séjours de cohésion organisés dans le cadre du SNU)</t>
  </si>
  <si>
    <r>
      <rPr>
        <b/>
        <sz val="8"/>
        <color theme="1"/>
        <rFont val="Arial"/>
        <family val="2"/>
      </rPr>
      <t>Sources</t>
    </r>
    <r>
      <rPr>
        <sz val="8"/>
        <color theme="1"/>
        <rFont val="Arial"/>
        <family val="2"/>
      </rPr>
      <t xml:space="preserve"> : Djepva, fichiers Siam ; traitement Injep, Medes
Estimations au 15 octobre 2019</t>
    </r>
  </si>
  <si>
    <t>c</t>
  </si>
  <si>
    <t xml:space="preserve">(3) Source SAE - Etablissements ayant rempli le bordereau USLD (ayant signé ou non une convention tripartite) - Guadeloupe yc Saint-Martin et Saint-Barthélemy </t>
  </si>
  <si>
    <t>(4) Services autonomes et services rattachés à un établissement (y Compris les équipes mobiles Alzheimer)</t>
  </si>
  <si>
    <t>(1) Y compris accueil de jour</t>
  </si>
  <si>
    <t>Dont places en accueil temporaire (1)</t>
  </si>
  <si>
    <t>(2) Y compris Etablissements expérimentaux pour personnes âgées</t>
  </si>
  <si>
    <t>Autres établissement d'hébergement pour personnes âgées (2)</t>
  </si>
  <si>
    <t>(1) Hors foyers d'hébergement dont la quasi-totalité des occupants sont travailleurs d'ESAT
Y compris SAMSAH SAVS, hors SSIAD SPASSAD Hors EANMM EAMM</t>
  </si>
  <si>
    <t>nc</t>
  </si>
  <si>
    <t>Etablissement d'accueil médicalisé en tout ou partie pour personnes handicapées (E.A.M.) (6)</t>
  </si>
  <si>
    <t>Etablissement d'accueil non médicalisé pour personnes handicapées (E.A.N.M.) (7)</t>
  </si>
  <si>
    <t>(6) Les EAM correspondant à la nouvelle dénomination des FAM, la différence est uniquement administrative. Dans la prochaine édition, ces deux catégories seront sommées</t>
  </si>
  <si>
    <t>Nombre d'entrées de jeunes de 30 ans ou moins en contrat d'apprentissage</t>
  </si>
  <si>
    <t>(5) Les résultats de l’année 2018, comme ceux de 2017, ne peuvent pas être interprétés en évolution. En effet, les données recueillies depuis 2016 ne sont pas strictement comparables aux années antérieures en raison de problèmes techniques rencontrés lors des passations. Ces problèmes ont empêché les jeunes de répondre à certains items, or une non-réponse est considérée comme une non-maîtrise de ce qui est attendu. Par conséquent, le pourcentage de jeunes en difficulté de lecture est surestimé en 2018 ainsi qu’en 2016 et il y a donc une rupture de série par rapport aux années antérieures.</t>
  </si>
  <si>
    <t>Nombre d'entrées de jeunes de moins de 26 ans en Parcours Emplois Compétences (PEC) (2) (4)</t>
  </si>
  <si>
    <t>(4) Les Parcours Emplois Compétences »  (PEC) succèdent aux dispositifs CUI-CAE, CUI-CIE et Emplois d’avenir</t>
  </si>
  <si>
    <r>
      <rPr>
        <b/>
        <sz val="8"/>
        <color indexed="8"/>
        <rFont val="Arial"/>
        <family val="2"/>
      </rPr>
      <t>Sources</t>
    </r>
    <r>
      <rPr>
        <sz val="8"/>
        <color indexed="8"/>
        <rFont val="Arial"/>
        <family val="2"/>
      </rPr>
      <t> : DREES, enquête Faj 2015 ; Agence du service civique (ASC), traitements Injep, Medes ; Imilo, traitements DARES ; Insee, estimations de population au 01/01/2018 (résultats provisoires arrêtés début 2019)</t>
    </r>
  </si>
  <si>
    <t>(2) Attention, ces chiffres correspondent aux départements et régions de résidence des volontaires, et non aux territoires de leur mission comme c'était le cas pour les chiffres de l'année 2015.</t>
  </si>
  <si>
    <t>Sportifs en lien avec le sport de haut niveau (données au 16 décembre 2019)</t>
  </si>
  <si>
    <t>Projets de performance fédéraux selon le type de programme (données au 16 décembre 2019) (2)</t>
  </si>
  <si>
    <r>
      <rPr>
        <b/>
        <sz val="8"/>
        <rFont val="Arial"/>
        <family val="2"/>
      </rPr>
      <t xml:space="preserve">Source </t>
    </r>
    <r>
      <rPr>
        <sz val="8"/>
        <rFont val="Arial"/>
        <family val="2"/>
      </rPr>
      <t>: Ministères en charge de la jeunesse et des sports, Direction des Sports, base de données PSQS (parcours et suivi quotidien du sportif), structures relatives aux établissements accueillant des sportifs en lien avec le haut niveau, année 2019-2020, Res</t>
    </r>
  </si>
  <si>
    <t>Part des jeunes ayant participé à la Journée Défense et Citoyenneté (JDC) en difficulté de lecture, en 2018 en % (1) (5)</t>
  </si>
  <si>
    <r>
      <t>BEES 1</t>
    </r>
    <r>
      <rPr>
        <vertAlign val="superscript"/>
        <sz val="8"/>
        <rFont val="Arial"/>
        <family val="2"/>
      </rPr>
      <t xml:space="preserve">er </t>
    </r>
    <r>
      <rPr>
        <sz val="8"/>
        <rFont val="Arial"/>
        <family val="2"/>
      </rPr>
      <t>degré (2)</t>
    </r>
  </si>
  <si>
    <t>Diplôme d'État des Métiers de la Montagne (DEMM) (2)</t>
  </si>
  <si>
    <t>(3) Données au 06/01/2020 sur les dossiers complet, justifiés, archivés</t>
  </si>
  <si>
    <t>Revenu salarial annuel moyen par sexe et PCS dans le secteur privé (1)</t>
  </si>
  <si>
    <t>Total estimé 
France métropolitaine</t>
  </si>
  <si>
    <t>Total estimé 
France entière hors Mayotte</t>
  </si>
  <si>
    <t>s</t>
  </si>
  <si>
    <t>Nombre d'établissements associatifs employeurs en 2015 (1)</t>
  </si>
  <si>
    <t>Nombre de postes salariés dans les établissements associatifs en 2015 (1)</t>
  </si>
  <si>
    <t>Part de l'emploi associatif en ETP dans l'emploi total en 2015 (%) (1)</t>
  </si>
  <si>
    <t>(1) La source Clap va être remplacée par la source Flores à partir du millésime 2017 qui ne sera pas disponible pour la parution du panorama statistique 2019. Il n'y aura pas de millésime CLAP 2016.</t>
  </si>
  <si>
    <t>(2) La mise en oeuvre progressive de la DSN, ainsi que la refonte de la chaîne de traitement statistique des effectifs salariés associée, pourraient conduire à des révisions durant la phase de montée en charge. Les données sont donc provisoires.</t>
  </si>
  <si>
    <t>Salariés du secteur privé dans diverses activités associées au sport au 31 décembre 2018 (2)</t>
  </si>
  <si>
    <t>Nombre de postes salariés du secteur privé dans le secteur sportif au 31 décembre 2018 (3)</t>
  </si>
  <si>
    <t>dont enseignement de disciplines sportives et d'activités de loisirs (4)</t>
  </si>
  <si>
    <t>Nombre de postes salariés dans les principales autres activités associées au sport en 2018 (5)</t>
  </si>
  <si>
    <t>(3) Le secteur sportif regroupe les classes suivantes : gestion d'installations sportives (NAF 93.11Z), activités
de clubs de sport (NAF 93.12Z), activités des centres de culture physique (NAF 93.13Z), autres activités
liées au sport (NAF 93.19Z), enseignement de disciplines sportives et d'activités de loisir (NAF 85.51Z).</t>
  </si>
  <si>
    <t>(4) Non compris les postes d'enseignants d'éducation physique et sportive des établissements scolaires et
universitaires, publics ou privés sous contrat</t>
  </si>
  <si>
    <t>(5) Activités économiques concourant essentiellement à la mise à disposition de biens ou de services
nécessaires à la pratique du sport. Exemples : construction de bateaux de plaisance (NAF 30.12Z), fabrication
de bicyclettes et de véhicules pour invalides (NAF 30.92Z), fabrication d'articles de sport (NAF 32.30Z),
commerce de détail d'articles de sport en magasin spécialisé (NAF 47.64Z), téléphériques et remontées
mécaniques (NAF 49.39C), location et location-bail d'articles de loisir et de sport (NAF 77.21Z).</t>
  </si>
  <si>
    <t>Politique de la ville en 2013 (1)</t>
  </si>
  <si>
    <t>Pourcentage d'élèves demi-pensionnaires et internes dans le second degré en 2018</t>
  </si>
  <si>
    <t>Montant moyen de l'aide individuelle attribuée (en euros)</t>
  </si>
  <si>
    <r>
      <rPr>
        <b/>
        <sz val="8"/>
        <rFont val="Arial"/>
        <family val="2"/>
      </rPr>
      <t>Sources</t>
    </r>
    <r>
      <rPr>
        <sz val="8"/>
        <rFont val="Arial"/>
        <family val="2"/>
      </rPr>
      <t xml:space="preserve"> : DREES, Finess ; Insee, RP exploitation complémentaire, estimations de population 2019 ; DR(D)JSCS ; DGCS</t>
    </r>
  </si>
  <si>
    <r>
      <rPr>
        <b/>
        <sz val="8"/>
        <rFont val="Arial"/>
        <family val="2"/>
      </rPr>
      <t>Sources</t>
    </r>
    <r>
      <rPr>
        <sz val="8"/>
        <rFont val="Arial"/>
        <family val="2"/>
      </rPr>
      <t xml:space="preserve"> : DREES ; Insee, DADS, fichier salariés au lieu de résidence ; Insee-DGFiP ; Cnaf ; Cnav ; CCMSA, Fichier localisé social et fiscal (FiLoSoFi) ; DGFIP ; IEDOM Rapport annuel 2018 Mayotte</t>
    </r>
  </si>
  <si>
    <t>(3) Indicateurs sociaux départementaux, Insee Flash Mayotte n°63 février 2018</t>
  </si>
  <si>
    <t>Nombre de places en lieux de vie et d'accueil</t>
  </si>
  <si>
    <t>Nombre de places en villages d'enfants</t>
  </si>
  <si>
    <t>Nombre de communes au sein du département au 1er janvier 2018</t>
  </si>
  <si>
    <t>Aide Sociale aux Personnes Agées au 31 décembre 2017 (1)</t>
  </si>
  <si>
    <t>Aide Sociale aux Personnes Handicapées au 31 décembre 2017 (2)</t>
  </si>
  <si>
    <t>Aide Sociale à l'Enfance (Nombre de mineurs et jeunes majeurs) au 31 décembre 2016</t>
  </si>
  <si>
    <r>
      <rPr>
        <b/>
        <sz val="8"/>
        <color theme="1"/>
        <rFont val="Arial"/>
        <family val="2"/>
      </rPr>
      <t>Sources</t>
    </r>
    <r>
      <rPr>
        <sz val="8"/>
        <color theme="1"/>
        <rFont val="Arial"/>
        <family val="2"/>
      </rPr>
      <t xml:space="preserve"> : Djepva, fichiers Siam ; traitement Injep, Medes ; découpage communal au 1er janvier 2018
Estimations au 15 octobre 2019</t>
    </r>
  </si>
  <si>
    <t>Nombre de places en centres de placement familial socio éducatif</t>
  </si>
  <si>
    <t>Places agréées par la PMI au 31.12.2017 par catégorie d'établissement - Taux d'équipement</t>
  </si>
  <si>
    <t>Personnes salariées employées par des particuliers (2ème trimestre 2017)</t>
  </si>
  <si>
    <t>Taux de scolarisation des enfants de 2 ans (Rentrée 2017-2018 pour 100 enfants de 2 ans) (1)</t>
  </si>
  <si>
    <t>Aide sociale à l'enfance au 31 décembre 2017</t>
  </si>
  <si>
    <t>Nombre de mesures d'ASE (mesures de placements et actions éducatives) en % des 0-20 ans au 31/12/2017 (1)</t>
  </si>
  <si>
    <r>
      <rPr>
        <b/>
        <sz val="8"/>
        <rFont val="Arial"/>
        <family val="2"/>
      </rPr>
      <t>Source</t>
    </r>
    <r>
      <rPr>
        <sz val="8"/>
        <rFont val="Arial"/>
        <family val="2"/>
      </rPr>
      <t xml:space="preserve"> : DREES, enquête Aide sociale 2017</t>
    </r>
  </si>
  <si>
    <t>Dépenses totales nettes d'aide sociale, y compris les frais communs, autres interventions sociales et dépenses de personnel</t>
  </si>
  <si>
    <t>(1) Dépenses brutes : avant déduction des recouvrements auprès d'autres collectivités territoriales, des remboursements de participations et de prestations.
Dépenses nettes : dépenses d'aide sociale des départements après déduction des récupérations et recouvrements, mais elles englobent les dépenses prises en charge par l'État par l'intermédiaire de la CNSA, du FMDI et de la TICPE.
Les dépenses d’aide sociale à l'hébergement des personnes âgées sont, y compris au sein des dépenses brutes, nettes des récupérations sur bénéficiaires, tiers payants et succession.</t>
  </si>
  <si>
    <t>Etablissements de soins de longue durée (ESLD) (3)</t>
  </si>
  <si>
    <t>Nombre d'ESLD</t>
  </si>
  <si>
    <t>Part des bénéficiaires de l'APA à domicile classés en GIR 1 ou 2 parmi l'ensemble des bénéficiaires de l'APA à domicile (2)</t>
  </si>
  <si>
    <t>(7) Les EANM remplacent désormais les catégories foyer d’hébergement, foyer de vie et foyer d’accueil polyvalent : comme pour les EAM, pour être en cohérence avec la nouvelle nomenclature, dans la prochaine édition, nous comptabiliserons sur une même ligne la capacité de toutes ces structures (foyer d’hébergement + foyer de vie + foyer d’accueil polyvalent + EANM)</t>
  </si>
  <si>
    <t>(3) Services autonomes et services rattachés à un établissement</t>
  </si>
  <si>
    <t>(2) Rassemble trois types d'établissements : ceux pour déficients visuels, pour déficients auditifs, et pour déficients auditifs et visuels</t>
  </si>
  <si>
    <t>Services d'éducation spéciale et de soins à domicile (SESSAD) (3)</t>
  </si>
  <si>
    <t>Taux d'équipement en places dans les SESSAD pour 1 000 habitants de - 20 ans (4)</t>
  </si>
  <si>
    <t>Instituts médico-éducatifs (I.M.E.)</t>
  </si>
  <si>
    <t>Instituts thérapeutiques, éducatifs et pédagogiques (I.T.E.P.)</t>
  </si>
  <si>
    <t>Établissements pour jeunes déficients sensoriels (2)</t>
  </si>
  <si>
    <t>Taux d'équipement en places dans les établissements pour enfants handicapés (hors SESSAD, jardins d'enfants spécialisés et places d'accueil temporaire) pour 1 000 habitants de moins de 20 ans (4)</t>
  </si>
  <si>
    <r>
      <rPr>
        <b/>
        <sz val="8"/>
        <rFont val="Arial"/>
        <family val="2"/>
      </rPr>
      <t>Sources</t>
    </r>
    <r>
      <rPr>
        <sz val="8"/>
        <rFont val="Arial"/>
        <family val="2"/>
      </rPr>
      <t xml:space="preserve"> : DREES, PMSI ; Insee, RP 2016 exploitation complémentaire, estimations de population 2019 ; Inserm, CépiDc ; OFDT, enquête Escapad 2016 ; SNDS (Cnam)</t>
    </r>
  </si>
  <si>
    <t>Diplôme d'état en Ingénierie sociale (DEIS)</t>
  </si>
  <si>
    <r>
      <rPr>
        <b/>
        <sz val="8"/>
        <rFont val="Arial"/>
        <family val="2"/>
      </rPr>
      <t>Sources</t>
    </r>
    <r>
      <rPr>
        <sz val="8"/>
        <rFont val="Arial"/>
        <family val="2"/>
      </rPr>
      <t xml:space="preserve"> : DREES, enquête  aide sociale, ISD ; Cnaf ; MSA ; Insee, estimations de population au 01/01/2019 (résultats provisoires arrêtés fin 2018) ; Cnav pour les Dom ; DGCS</t>
    </r>
  </si>
  <si>
    <t>(1) Les séjours "activité accessoire" sont organisés dans le cadre des accueils de loisirs ou des accueils de jeunes dont l'activité se déroule habituellement sans hébergement. La durée d'un tel séjour ne peut dépasser cinq jours.
Au cours d'une année, un mineur est comptabilisé autant de fois que le nombre de séjours auquel il participe.
Le nombre de journées correspond à la somme des durées des séjour.
Une journée enfant correspond à l'accueil d'un enfant pendant une journée. Un séjour de 10 jours accueillant 12 enfants correspond à un volume d'activité de 120 journées enfants.
Depuis le printemps 2017, les tranches d'âges 6-11 ans d'une part, 12-17 ans d'autre part ont été remplacées respectivement par les tranches d'âges 6-13 ans d'une part et 14-17 ans d'autre part par souci de cohérence avec la réglementaion en vigueur au sein des accueils collectifs de mineurs.</t>
  </si>
  <si>
    <r>
      <rPr>
        <b/>
        <sz val="8"/>
        <rFont val="Arial"/>
        <family val="2"/>
      </rPr>
      <t xml:space="preserve">Sources </t>
    </r>
    <r>
      <rPr>
        <sz val="8"/>
        <rFont val="Arial"/>
        <family val="2"/>
      </rPr>
      <t>: DREES, Enquête Aide sociale 2017 (Volet PMI) ; Ircem ; MENJ, DEPP, Constat 1er degré de rentrée 2017 Ministère de l’Éducation nationale, de l’Enseignement supérieur et de la recherche, Direction de l’évaluation, de la prospective et de la performance (MENJ, DEPP)</t>
    </r>
  </si>
  <si>
    <t>Licences (données de l'année 2018 estimées au 19 juillet 2019) (1) (3)</t>
  </si>
  <si>
    <t>(3) On estime à 1 198 706 le nombre de licences qui n’ont pu être réparties par région et qui ne figurent donc pas dans le total mentionné dans le tableau : il s’agit notamment des quelques 550 000 licences de la fédération française de handball (données 2017) pour lesquelles les données 2018 sont manquantes ainsi que de 366 361 licences UGSEL non réparties par région parmi les quelques 1 085 254 licences UGSEL délivrées en 2018. Par ailleurs, on estime à 12 602 le nombre de clubs n’ayant pu être répartis par région (dont 2 435 clubs de handball).</t>
  </si>
  <si>
    <t>Taux d'équipements sportifs (hors sports de nature) pour 100 habitants</t>
  </si>
  <si>
    <t>(3) Les DEMM sont des diplômes d'État des métiers de la montagne de niveau II pour les guides de haute montagne (exclusivement en région Auvergne-Rhônes-Alpes), de moniteurs de ski alpin spécialisés en entraînement (exclusivement en région Auvergne-Rhônes-Alpes), de niveau III pour les autres diplômes (accompagnateurs en moyenne montagne, ski alpin et ski de fond non spécialisé en entraînement).</t>
  </si>
  <si>
    <r>
      <rPr>
        <b/>
        <sz val="8"/>
        <color indexed="8"/>
        <rFont val="Arial"/>
        <family val="2"/>
      </rPr>
      <t xml:space="preserve">Sources </t>
    </r>
    <r>
      <rPr>
        <sz val="8"/>
        <color indexed="8"/>
        <rFont val="Arial"/>
        <family val="2"/>
      </rPr>
      <t>: DREES, Finess, enquête Aide sociale ; DR(D)JSCS ; Insee, estimation de population 2019</t>
    </r>
  </si>
  <si>
    <r>
      <t xml:space="preserve">Sources </t>
    </r>
    <r>
      <rPr>
        <sz val="8"/>
        <color indexed="8"/>
        <rFont val="Arial"/>
        <family val="2"/>
      </rPr>
      <t>: DREES, Finess, ISD ; Insee, estimation de population 2019</t>
    </r>
  </si>
  <si>
    <t>Taux d'équipement en places dans les EHPAD pour 1 000 personnes âgées de 75 ans et plus</t>
  </si>
  <si>
    <t>Taux d'équipement en places dans les structures non EHPAD pour 1 000 personnes âgées de 75 ans et plus
(places en non EHPAD, logements de résidences-autonomie, places USLD)</t>
  </si>
  <si>
    <t>Taux d'équipement en places dans les centres de jour pour personnes âgées pour 1 000 personnes âgées de 75 ans et plus</t>
  </si>
  <si>
    <t>Taux d'équipement en places dans les services de soins infirmiers à domicile pour 1 000 personnes âgées de 75 ans et plus (SSIAD + SPASAD)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</si>
</sst>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0.0"/>
    <numFmt numFmtId="167" formatCode="_-* #,##0.00\ _€_-;\-* #,##0.00\ _€_-;_-* \-??\ _€_-;_-@_-"/>
  </numFmts>
  <fonts count="85" x14ac:knownFonts="1">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8"/>
      <name val="Arial"/>
      <family val="2"/>
    </font>
    <font>
      <b/>
      <sz val="8"/>
      <name val="Arial"/>
      <family val="2"/>
    </font>
    <font>
      <i/>
      <sz val="8"/>
      <name val="Arial"/>
      <family val="2"/>
    </font>
    <font>
      <b/>
      <sz val="7.5"/>
      <color indexed="9"/>
      <name val="Arial"/>
      <family val="2"/>
    </font>
    <font>
      <sz val="8"/>
      <color indexed="10"/>
      <name val="Arial"/>
      <family val="2"/>
    </font>
    <font>
      <sz val="10"/>
      <name val="Arial"/>
      <family val="2"/>
    </font>
    <font>
      <b/>
      <sz val="11"/>
      <name val="Arial"/>
      <family val="2"/>
    </font>
    <font>
      <sz val="8"/>
      <color indexed="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8"/>
      <name val="Helv"/>
    </font>
    <font>
      <sz val="11"/>
      <color indexed="62"/>
      <name val="Calibri"/>
      <family val="2"/>
    </font>
    <font>
      <sz val="11"/>
      <color indexed="20"/>
      <name val="Calibri"/>
      <family val="2"/>
    </font>
    <font>
      <sz val="11"/>
      <color indexed="60"/>
      <name val="Calibri"/>
      <family val="2"/>
    </font>
    <font>
      <sz val="10"/>
      <name val="MS Sans Serif"/>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0"/>
      <name val="Arial"/>
      <family val="2"/>
    </font>
    <font>
      <b/>
      <sz val="8"/>
      <color indexed="8"/>
      <name val="Arial"/>
      <family val="2"/>
    </font>
    <font>
      <b/>
      <sz val="10"/>
      <color indexed="8"/>
      <name val="Arial"/>
      <family val="2"/>
    </font>
    <font>
      <b/>
      <sz val="9"/>
      <color indexed="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sz val="10"/>
      <name val="Arial"/>
      <family val="2"/>
    </font>
    <font>
      <sz val="9"/>
      <name val="Arial"/>
      <family val="2"/>
    </font>
    <font>
      <sz val="9"/>
      <name val="Calibri"/>
      <family val="2"/>
      <scheme val="minor"/>
    </font>
    <font>
      <sz val="8"/>
      <color rgb="FF000000"/>
      <name val="Arial"/>
      <family val="2"/>
    </font>
    <font>
      <b/>
      <sz val="8"/>
      <color rgb="FF000000"/>
      <name val="Arial"/>
      <family val="2"/>
    </font>
    <font>
      <sz val="10"/>
      <color rgb="FF000000"/>
      <name val="Arial"/>
      <family val="2"/>
    </font>
    <font>
      <sz val="8"/>
      <color rgb="FFFF0000"/>
      <name val="Arial"/>
      <family val="2"/>
    </font>
    <font>
      <sz val="18"/>
      <color theme="3"/>
      <name val="Cambria"/>
      <family val="2"/>
      <scheme val="major"/>
    </font>
    <font>
      <sz val="8"/>
      <color rgb="FF002060"/>
      <name val="Arial"/>
      <family val="2"/>
    </font>
    <font>
      <b/>
      <sz val="6"/>
      <color indexed="9"/>
      <name val="Arial"/>
      <family val="2"/>
    </font>
    <font>
      <sz val="11"/>
      <color rgb="FF1F497D"/>
      <name val="Calibri"/>
      <family val="2"/>
    </font>
    <font>
      <sz val="9"/>
      <color rgb="FF00B050"/>
      <name val="Century Gothic"/>
      <family val="2"/>
    </font>
    <font>
      <sz val="9"/>
      <name val="Century Gothic"/>
      <family val="2"/>
    </font>
    <font>
      <sz val="10"/>
      <name val="Arial"/>
      <family val="2"/>
    </font>
    <font>
      <b/>
      <sz val="8"/>
      <color rgb="FFFF0000"/>
      <name val="Arial"/>
      <family val="2"/>
    </font>
    <font>
      <sz val="11"/>
      <name val="Calibri"/>
      <family val="2"/>
    </font>
    <font>
      <vertAlign val="superscript"/>
      <sz val="8"/>
      <name val="Arial"/>
      <family val="2"/>
    </font>
    <font>
      <u/>
      <sz val="8"/>
      <color theme="10"/>
      <name val="Helv"/>
    </font>
    <font>
      <sz val="8"/>
      <name val="Arial"/>
      <family val="2"/>
      <charset val="1"/>
    </font>
    <font>
      <b/>
      <sz val="11"/>
      <color rgb="FFFFFFFF"/>
      <name val="Calibri"/>
      <family val="2"/>
      <charset val="1"/>
    </font>
    <font>
      <sz val="12"/>
      <name val="Arial"/>
      <family val="2"/>
    </font>
    <font>
      <i/>
      <sz val="10"/>
      <name val="Arial"/>
      <family val="2"/>
    </font>
  </fonts>
  <fills count="6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45"/>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17"/>
        <bgColor indexed="1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0F0F0"/>
        <bgColor indexed="64"/>
      </patternFill>
    </fill>
    <fill>
      <patternFill patternType="solid">
        <fgColor rgb="FF92D050"/>
        <bgColor indexed="64"/>
      </patternFill>
    </fill>
    <fill>
      <patternFill patternType="solid">
        <fgColor indexed="17"/>
        <bgColor indexed="64"/>
      </patternFill>
    </fill>
    <fill>
      <patternFill patternType="solid">
        <fgColor indexed="50"/>
        <bgColor indexed="64"/>
      </patternFill>
    </fill>
    <fill>
      <patternFill patternType="solid">
        <fgColor indexed="43"/>
        <bgColor indexed="64"/>
      </patternFill>
    </fill>
    <fill>
      <patternFill patternType="solid">
        <fgColor indexed="43"/>
        <bgColor indexed="9"/>
      </patternFill>
    </fill>
    <fill>
      <patternFill patternType="solid">
        <fgColor rgb="FFFFFF99"/>
        <bgColor indexed="64"/>
      </patternFill>
    </fill>
    <fill>
      <patternFill patternType="solid">
        <fgColor rgb="FFFFFF99"/>
        <bgColor indexed="9"/>
      </patternFill>
    </fill>
    <fill>
      <patternFill patternType="solid">
        <fgColor rgb="FFA5A5A5"/>
        <bgColor rgb="FFB2B2B2"/>
      </patternFill>
    </fill>
    <fill>
      <patternFill patternType="solid">
        <fgColor rgb="FFFFFF99"/>
        <bgColor rgb="FFFFEB9C"/>
      </patternFill>
    </fill>
  </fills>
  <borders count="3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s>
  <cellStyleXfs count="882">
    <xf numFmtId="0" fontId="0" fillId="0" borderId="0"/>
    <xf numFmtId="0" fontId="19" fillId="2" borderId="0" applyNumberFormat="0" applyBorder="0" applyAlignment="0" applyProtection="0"/>
    <xf numFmtId="0" fontId="42" fillId="20" borderId="0" applyNumberFormat="0" applyBorder="0" applyAlignment="0" applyProtection="0"/>
    <xf numFmtId="0" fontId="19" fillId="3" borderId="0" applyNumberFormat="0" applyBorder="0" applyAlignment="0" applyProtection="0"/>
    <xf numFmtId="0" fontId="42" fillId="21" borderId="0" applyNumberFormat="0" applyBorder="0" applyAlignment="0" applyProtection="0"/>
    <xf numFmtId="0" fontId="19" fillId="4" borderId="0" applyNumberFormat="0" applyBorder="0" applyAlignment="0" applyProtection="0"/>
    <xf numFmtId="0" fontId="42" fillId="22" borderId="0" applyNumberFormat="0" applyBorder="0" applyAlignment="0" applyProtection="0"/>
    <xf numFmtId="0" fontId="19" fillId="2" borderId="0" applyNumberFormat="0" applyBorder="0" applyAlignment="0" applyProtection="0"/>
    <xf numFmtId="0" fontId="42" fillId="23" borderId="0" applyNumberFormat="0" applyBorder="0" applyAlignment="0" applyProtection="0"/>
    <xf numFmtId="0" fontId="19" fillId="5" borderId="0" applyNumberFormat="0" applyBorder="0" applyAlignment="0" applyProtection="0"/>
    <xf numFmtId="0" fontId="42" fillId="24" borderId="0" applyNumberFormat="0" applyBorder="0" applyAlignment="0" applyProtection="0"/>
    <xf numFmtId="0" fontId="19" fillId="4" borderId="0" applyNumberFormat="0" applyBorder="0" applyAlignment="0" applyProtection="0"/>
    <xf numFmtId="0" fontId="42" fillId="25" borderId="0" applyNumberFormat="0" applyBorder="0" applyAlignment="0" applyProtection="0"/>
    <xf numFmtId="0" fontId="19" fillId="6" borderId="0" applyNumberFormat="0" applyBorder="0" applyAlignment="0" applyProtection="0"/>
    <xf numFmtId="0" fontId="42" fillId="26" borderId="0" applyNumberFormat="0" applyBorder="0" applyAlignment="0" applyProtection="0"/>
    <xf numFmtId="0" fontId="19" fillId="3" borderId="0" applyNumberFormat="0" applyBorder="0" applyAlignment="0" applyProtection="0"/>
    <xf numFmtId="0" fontId="42" fillId="27" borderId="0" applyNumberFormat="0" applyBorder="0" applyAlignment="0" applyProtection="0"/>
    <xf numFmtId="0" fontId="19" fillId="7" borderId="0" applyNumberFormat="0" applyBorder="0" applyAlignment="0" applyProtection="0"/>
    <xf numFmtId="0" fontId="42" fillId="28" borderId="0" applyNumberFormat="0" applyBorder="0" applyAlignment="0" applyProtection="0"/>
    <xf numFmtId="0" fontId="19" fillId="6" borderId="0" applyNumberFormat="0" applyBorder="0" applyAlignment="0" applyProtection="0"/>
    <xf numFmtId="0" fontId="42" fillId="29" borderId="0" applyNumberFormat="0" applyBorder="0" applyAlignment="0" applyProtection="0"/>
    <xf numFmtId="0" fontId="19" fillId="8" borderId="0" applyNumberFormat="0" applyBorder="0" applyAlignment="0" applyProtection="0"/>
    <xf numFmtId="0" fontId="42" fillId="30" borderId="0" applyNumberFormat="0" applyBorder="0" applyAlignment="0" applyProtection="0"/>
    <xf numFmtId="0" fontId="19" fillId="7" borderId="0" applyNumberFormat="0" applyBorder="0" applyAlignment="0" applyProtection="0"/>
    <xf numFmtId="0" fontId="42" fillId="31" borderId="0" applyNumberFormat="0" applyBorder="0" applyAlignment="0" applyProtection="0"/>
    <xf numFmtId="0" fontId="20" fillId="9" borderId="0" applyNumberFormat="0" applyBorder="0" applyAlignment="0" applyProtection="0"/>
    <xf numFmtId="0" fontId="43" fillId="32" borderId="0" applyNumberFormat="0" applyBorder="0" applyAlignment="0" applyProtection="0"/>
    <xf numFmtId="0" fontId="20" fillId="3" borderId="0" applyNumberFormat="0" applyBorder="0" applyAlignment="0" applyProtection="0"/>
    <xf numFmtId="0" fontId="43" fillId="33" borderId="0" applyNumberFormat="0" applyBorder="0" applyAlignment="0" applyProtection="0"/>
    <xf numFmtId="0" fontId="20" fillId="7" borderId="0" applyNumberFormat="0" applyBorder="0" applyAlignment="0" applyProtection="0"/>
    <xf numFmtId="0" fontId="43" fillId="34" borderId="0" applyNumberFormat="0" applyBorder="0" applyAlignment="0" applyProtection="0"/>
    <xf numFmtId="0" fontId="20" fillId="6" borderId="0" applyNumberFormat="0" applyBorder="0" applyAlignment="0" applyProtection="0"/>
    <xf numFmtId="0" fontId="43" fillId="35" borderId="0" applyNumberFormat="0" applyBorder="0" applyAlignment="0" applyProtection="0"/>
    <xf numFmtId="0" fontId="20" fillId="9" borderId="0" applyNumberFormat="0" applyBorder="0" applyAlignment="0" applyProtection="0"/>
    <xf numFmtId="0" fontId="43" fillId="36" borderId="0" applyNumberFormat="0" applyBorder="0" applyAlignment="0" applyProtection="0"/>
    <xf numFmtId="0" fontId="20" fillId="3" borderId="0" applyNumberFormat="0" applyBorder="0" applyAlignment="0" applyProtection="0"/>
    <xf numFmtId="0" fontId="43" fillId="37" borderId="0" applyNumberFormat="0" applyBorder="0" applyAlignment="0" applyProtection="0"/>
    <xf numFmtId="0" fontId="20" fillId="9" borderId="0" applyNumberFormat="0" applyBorder="0" applyAlignment="0" applyProtection="0"/>
    <xf numFmtId="0" fontId="43" fillId="38" borderId="0" applyNumberFormat="0" applyBorder="0" applyAlignment="0" applyProtection="0"/>
    <xf numFmtId="0" fontId="20" fillId="10" borderId="0" applyNumberFormat="0" applyBorder="0" applyAlignment="0" applyProtection="0"/>
    <xf numFmtId="0" fontId="43" fillId="39" borderId="0" applyNumberFormat="0" applyBorder="0" applyAlignment="0" applyProtection="0"/>
    <xf numFmtId="0" fontId="20" fillId="11" borderId="0" applyNumberFormat="0" applyBorder="0" applyAlignment="0" applyProtection="0"/>
    <xf numFmtId="0" fontId="43" fillId="40" borderId="0" applyNumberFormat="0" applyBorder="0" applyAlignment="0" applyProtection="0"/>
    <xf numFmtId="0" fontId="20" fillId="12" borderId="0" applyNumberFormat="0" applyBorder="0" applyAlignment="0" applyProtection="0"/>
    <xf numFmtId="0" fontId="43" fillId="41" borderId="0" applyNumberFormat="0" applyBorder="0" applyAlignment="0" applyProtection="0"/>
    <xf numFmtId="0" fontId="20" fillId="9" borderId="0" applyNumberFormat="0" applyBorder="0" applyAlignment="0" applyProtection="0"/>
    <xf numFmtId="0" fontId="43" fillId="42" borderId="0" applyNumberFormat="0" applyBorder="0" applyAlignment="0" applyProtection="0"/>
    <xf numFmtId="0" fontId="20" fillId="13" borderId="0" applyNumberFormat="0" applyBorder="0" applyAlignment="0" applyProtection="0"/>
    <xf numFmtId="0" fontId="43" fillId="43" borderId="0" applyNumberFormat="0" applyBorder="0" applyAlignment="0" applyProtection="0"/>
    <xf numFmtId="0" fontId="21" fillId="0" borderId="0" applyNumberFormat="0" applyFill="0" applyBorder="0" applyAlignment="0" applyProtection="0"/>
    <xf numFmtId="0" fontId="44" fillId="0" borderId="0" applyNumberFormat="0" applyFill="0" applyBorder="0" applyAlignment="0" applyProtection="0"/>
    <xf numFmtId="0" fontId="22" fillId="14" borderId="1" applyNumberFormat="0" applyAlignment="0" applyProtection="0"/>
    <xf numFmtId="0" fontId="45" fillId="44" borderId="13" applyNumberFormat="0" applyAlignment="0" applyProtection="0"/>
    <xf numFmtId="0" fontId="23" fillId="0" borderId="2" applyNumberFormat="0" applyFill="0" applyAlignment="0" applyProtection="0"/>
    <xf numFmtId="0" fontId="46" fillId="0" borderId="14" applyNumberFormat="0" applyFill="0" applyAlignment="0" applyProtection="0"/>
    <xf numFmtId="0" fontId="24" fillId="4" borderId="3" applyNumberFormat="0" applyFont="0" applyAlignment="0" applyProtection="0"/>
    <xf numFmtId="0" fontId="42" fillId="45" borderId="15" applyNumberFormat="0" applyFont="0" applyAlignment="0" applyProtection="0"/>
    <xf numFmtId="0" fontId="25" fillId="7" borderId="1" applyNumberFormat="0" applyAlignment="0" applyProtection="0"/>
    <xf numFmtId="0" fontId="47" fillId="46" borderId="13" applyNumberFormat="0" applyAlignment="0" applyProtection="0"/>
    <xf numFmtId="0" fontId="18" fillId="0" borderId="0" applyFont="0" applyFill="0" applyBorder="0" applyAlignment="0" applyProtection="0"/>
    <xf numFmtId="0" fontId="26" fillId="15" borderId="0" applyNumberFormat="0" applyBorder="0" applyAlignment="0" applyProtection="0"/>
    <xf numFmtId="0" fontId="48" fillId="47"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7" fillId="7" borderId="0" applyNumberFormat="0" applyBorder="0" applyAlignment="0" applyProtection="0"/>
    <xf numFmtId="0" fontId="51" fillId="48" borderId="0" applyNumberFormat="0" applyBorder="0" applyAlignment="0" applyProtection="0"/>
    <xf numFmtId="0" fontId="15" fillId="0" borderId="0"/>
    <xf numFmtId="0" fontId="15" fillId="0" borderId="0"/>
    <xf numFmtId="0" fontId="42" fillId="0" borderId="0"/>
    <xf numFmtId="0" fontId="28" fillId="0" borderId="0"/>
    <xf numFmtId="0" fontId="24" fillId="0" borderId="0"/>
    <xf numFmtId="9" fontId="15" fillId="0" borderId="0" applyFont="0" applyFill="0" applyBorder="0" applyAlignment="0" applyProtection="0"/>
    <xf numFmtId="0" fontId="29" fillId="16" borderId="0" applyNumberFormat="0" applyBorder="0" applyAlignment="0" applyProtection="0"/>
    <xf numFmtId="0" fontId="52" fillId="49" borderId="0" applyNumberFormat="0" applyBorder="0" applyAlignment="0" applyProtection="0"/>
    <xf numFmtId="0" fontId="30" fillId="14" borderId="4" applyNumberFormat="0" applyAlignment="0" applyProtection="0"/>
    <xf numFmtId="0" fontId="53" fillId="44" borderId="16" applyNumberFormat="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32" fillId="0" borderId="0" applyNumberFormat="0" applyFill="0" applyBorder="0" applyAlignment="0" applyProtection="0"/>
    <xf numFmtId="0" fontId="55" fillId="0" borderId="0" applyNumberFormat="0" applyFill="0" applyBorder="0" applyAlignment="0" applyProtection="0"/>
    <xf numFmtId="0" fontId="33" fillId="0" borderId="5" applyNumberFormat="0" applyFill="0" applyAlignment="0" applyProtection="0"/>
    <xf numFmtId="0" fontId="56" fillId="0" borderId="17" applyNumberFormat="0" applyFill="0" applyAlignment="0" applyProtection="0"/>
    <xf numFmtId="0" fontId="34" fillId="0" borderId="6" applyNumberFormat="0" applyFill="0" applyAlignment="0" applyProtection="0"/>
    <xf numFmtId="0" fontId="57" fillId="0" borderId="18" applyNumberFormat="0" applyFill="0" applyAlignment="0" applyProtection="0"/>
    <xf numFmtId="0" fontId="35" fillId="0" borderId="7" applyNumberFormat="0" applyFill="0" applyAlignment="0" applyProtection="0"/>
    <xf numFmtId="0" fontId="58" fillId="0" borderId="19" applyNumberFormat="0" applyFill="0" applyAlignment="0" applyProtection="0"/>
    <xf numFmtId="0" fontId="35" fillId="0" borderId="0" applyNumberFormat="0" applyFill="0" applyBorder="0" applyAlignment="0" applyProtection="0"/>
    <xf numFmtId="0" fontId="58" fillId="0" borderId="0" applyNumberFormat="0" applyFill="0" applyBorder="0" applyAlignment="0" applyProtection="0"/>
    <xf numFmtId="0" fontId="36" fillId="0" borderId="8" applyNumberFormat="0" applyFill="0" applyAlignment="0" applyProtection="0"/>
    <xf numFmtId="0" fontId="59" fillId="0" borderId="20" applyNumberFormat="0" applyFill="0" applyAlignment="0" applyProtection="0"/>
    <xf numFmtId="0" fontId="37" fillId="17" borderId="9" applyNumberFormat="0" applyAlignment="0" applyProtection="0"/>
    <xf numFmtId="0" fontId="60" fillId="50" borderId="21" applyNumberFormat="0" applyAlignment="0" applyProtection="0"/>
    <xf numFmtId="0" fontId="15" fillId="0" borderId="0"/>
    <xf numFmtId="0" fontId="63" fillId="0" borderId="0"/>
    <xf numFmtId="3" fontId="65" fillId="52" borderId="23">
      <alignment horizontal="left" vertical="center" indent="1"/>
    </xf>
    <xf numFmtId="43" fontId="15" fillId="0" borderId="0" applyFont="0" applyFill="0" applyBorder="0" applyAlignment="0" applyProtection="0"/>
    <xf numFmtId="0" fontId="24"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15" fillId="0" borderId="0" applyFont="0" applyFill="0" applyBorder="0" applyAlignment="0" applyProtection="0"/>
    <xf numFmtId="0" fontId="8" fillId="0" borderId="0"/>
    <xf numFmtId="0" fontId="68"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15"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9" fontId="28" fillId="0" borderId="0" applyFont="0" applyFill="0" applyBorder="0" applyAlignment="0" applyProtection="0"/>
    <xf numFmtId="0" fontId="70" fillId="0" borderId="0" applyNumberFormat="0" applyFill="0" applyBorder="0" applyAlignment="0" applyProtection="0"/>
    <xf numFmtId="0" fontId="24" fillId="0" borderId="0"/>
    <xf numFmtId="0" fontId="15" fillId="0" borderId="0"/>
    <xf numFmtId="0" fontId="76" fillId="0" borderId="0"/>
    <xf numFmtId="0" fontId="80" fillId="0" borderId="0" applyNumberFormat="0" applyFill="0" applyBorder="0" applyAlignment="0" applyProtection="0"/>
    <xf numFmtId="0" fontId="15"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5" fillId="0" borderId="0"/>
    <xf numFmtId="0" fontId="81" fillId="0" borderId="0"/>
    <xf numFmtId="0" fontId="82" fillId="60" borderId="21" applyProtection="0"/>
    <xf numFmtId="167" fontId="15" fillId="0" borderId="0" applyFill="0" applyBorder="0" applyAlignment="0" applyProtection="0"/>
    <xf numFmtId="0" fontId="83" fillId="0" borderId="0"/>
  </cellStyleXfs>
  <cellXfs count="473">
    <xf numFmtId="0" fontId="0" fillId="0" borderId="0" xfId="0"/>
    <xf numFmtId="3" fontId="10" fillId="0" borderId="0" xfId="0" applyNumberFormat="1" applyFont="1" applyProtection="1">
      <protection locked="0"/>
    </xf>
    <xf numFmtId="3" fontId="10" fillId="0" borderId="0" xfId="0" applyNumberFormat="1" applyFont="1" applyProtection="1"/>
    <xf numFmtId="3" fontId="10" fillId="0" borderId="0" xfId="0" applyNumberFormat="1" applyFont="1" applyAlignment="1" applyProtection="1"/>
    <xf numFmtId="3" fontId="10" fillId="0" borderId="0" xfId="0" applyNumberFormat="1" applyFont="1" applyAlignment="1" applyProtection="1">
      <alignment vertical="center"/>
      <protection locked="0"/>
    </xf>
    <xf numFmtId="3" fontId="10" fillId="0" borderId="0" xfId="0" applyNumberFormat="1" applyFont="1" applyAlignment="1" applyProtection="1">
      <protection locked="0"/>
    </xf>
    <xf numFmtId="3" fontId="9" fillId="0" borderId="0" xfId="0" applyNumberFormat="1" applyFont="1" applyAlignment="1" applyProtection="1">
      <alignment horizontal="left" vertical="center" indent="4"/>
    </xf>
    <xf numFmtId="3" fontId="38" fillId="0" borderId="0" xfId="0" applyNumberFormat="1" applyFont="1" applyAlignment="1" applyProtection="1">
      <alignment horizontal="left" vertical="center" indent="4"/>
    </xf>
    <xf numFmtId="3" fontId="14" fillId="0" borderId="0" xfId="0" applyNumberFormat="1" applyFont="1" applyAlignment="1" applyProtection="1">
      <protection locked="0"/>
    </xf>
    <xf numFmtId="164" fontId="10" fillId="0" borderId="0" xfId="0" applyNumberFormat="1" applyFont="1" applyProtection="1">
      <protection locked="0"/>
    </xf>
    <xf numFmtId="3" fontId="10" fillId="0" borderId="0" xfId="0" applyNumberFormat="1" applyFont="1" applyAlignment="1" applyProtection="1">
      <alignment horizontal="right"/>
      <protection locked="0"/>
    </xf>
    <xf numFmtId="3" fontId="17" fillId="0" borderId="0" xfId="0" applyNumberFormat="1" applyFont="1" applyProtection="1">
      <protection locked="0"/>
    </xf>
    <xf numFmtId="3" fontId="10" fillId="0" borderId="0" xfId="0" applyNumberFormat="1" applyFont="1" applyBorder="1" applyProtection="1">
      <protection locked="0"/>
    </xf>
    <xf numFmtId="3" fontId="10" fillId="0" borderId="0" xfId="0" applyNumberFormat="1" applyFont="1" applyBorder="1" applyAlignment="1" applyProtection="1">
      <alignment vertical="center"/>
      <protection locked="0"/>
    </xf>
    <xf numFmtId="3" fontId="14" fillId="0" borderId="0" xfId="0" applyNumberFormat="1" applyFont="1" applyAlignment="1" applyProtection="1">
      <alignment vertical="center"/>
      <protection locked="0"/>
    </xf>
    <xf numFmtId="3" fontId="17" fillId="0" borderId="0" xfId="0" applyNumberFormat="1" applyFont="1" applyProtection="1"/>
    <xf numFmtId="3" fontId="17" fillId="0" borderId="0" xfId="0" applyNumberFormat="1" applyFont="1" applyBorder="1" applyProtection="1"/>
    <xf numFmtId="166" fontId="10" fillId="0" borderId="0" xfId="0" applyNumberFormat="1" applyFont="1" applyAlignment="1" applyProtection="1">
      <alignment vertical="center"/>
    </xf>
    <xf numFmtId="3" fontId="40" fillId="0" borderId="0" xfId="0" applyNumberFormat="1" applyFont="1" applyAlignment="1" applyProtection="1">
      <alignment horizontal="left" vertical="center"/>
    </xf>
    <xf numFmtId="3" fontId="41" fillId="0" borderId="0" xfId="0" applyNumberFormat="1" applyFont="1" applyAlignment="1" applyProtection="1">
      <alignment horizontal="left" vertical="center"/>
    </xf>
    <xf numFmtId="3" fontId="17" fillId="0" borderId="0" xfId="0" applyNumberFormat="1" applyFont="1" applyBorder="1" applyProtection="1">
      <protection locked="0"/>
    </xf>
    <xf numFmtId="3" fontId="10" fillId="0" borderId="0" xfId="0" applyNumberFormat="1" applyFont="1" applyFill="1" applyBorder="1" applyProtection="1">
      <protection locked="0"/>
    </xf>
    <xf numFmtId="164" fontId="10" fillId="0" borderId="0" xfId="0" applyNumberFormat="1" applyFont="1" applyAlignment="1" applyProtection="1">
      <alignment horizontal="right"/>
      <protection locked="0"/>
    </xf>
    <xf numFmtId="0" fontId="12" fillId="0" borderId="0" xfId="0" applyFont="1" applyBorder="1" applyAlignment="1" applyProtection="1">
      <alignment vertical="center" wrapText="1"/>
    </xf>
    <xf numFmtId="3" fontId="10" fillId="0" borderId="0" xfId="0" applyNumberFormat="1" applyFont="1" applyAlignment="1" applyProtection="1">
      <alignment horizontal="right" vertical="center"/>
      <protection locked="0"/>
    </xf>
    <xf numFmtId="3" fontId="10" fillId="0" borderId="0" xfId="0" applyNumberFormat="1" applyFont="1" applyAlignment="1" applyProtection="1">
      <alignment vertical="center"/>
    </xf>
    <xf numFmtId="164" fontId="10" fillId="0" borderId="0" xfId="0" applyNumberFormat="1" applyFont="1" applyAlignment="1" applyProtection="1">
      <alignment vertical="center"/>
    </xf>
    <xf numFmtId="165" fontId="10" fillId="0" borderId="0" xfId="0" applyNumberFormat="1" applyFont="1" applyAlignment="1" applyProtection="1">
      <alignment vertical="center"/>
      <protection locked="0"/>
    </xf>
    <xf numFmtId="3" fontId="17" fillId="0" borderId="0" xfId="0" applyNumberFormat="1" applyFont="1" applyFill="1" applyBorder="1" applyAlignment="1" applyProtection="1">
      <alignment vertical="center"/>
    </xf>
    <xf numFmtId="3" fontId="10" fillId="0" borderId="0" xfId="0" applyNumberFormat="1" applyFont="1" applyAlignment="1" applyProtection="1">
      <alignment horizontal="left" vertical="center"/>
      <protection locked="0"/>
    </xf>
    <xf numFmtId="3" fontId="9" fillId="0" borderId="0" xfId="0" applyNumberFormat="1" applyFont="1" applyFill="1" applyAlignment="1" applyProtection="1">
      <alignment horizontal="left" vertical="center" indent="4"/>
    </xf>
    <xf numFmtId="3" fontId="9" fillId="0" borderId="0" xfId="0" applyNumberFormat="1" applyFont="1" applyBorder="1" applyAlignment="1" applyProtection="1">
      <alignment horizontal="left" vertical="center" indent="4"/>
    </xf>
    <xf numFmtId="3" fontId="12" fillId="0" borderId="0" xfId="0" applyNumberFormat="1" applyFont="1" applyFill="1" applyAlignment="1" applyProtection="1">
      <alignment horizontal="left" vertical="center"/>
    </xf>
    <xf numFmtId="164" fontId="10" fillId="0" borderId="0" xfId="0" applyNumberFormat="1" applyFont="1" applyFill="1" applyProtection="1">
      <protection locked="0"/>
    </xf>
    <xf numFmtId="3" fontId="10" fillId="0" borderId="0" xfId="0" applyNumberFormat="1" applyFont="1" applyAlignment="1" applyProtection="1">
      <alignment horizontal="right" vertical="top"/>
      <protection locked="0"/>
    </xf>
    <xf numFmtId="3" fontId="10" fillId="0" borderId="0" xfId="0" applyNumberFormat="1" applyFont="1" applyBorder="1" applyAlignment="1" applyProtection="1">
      <alignment vertical="center"/>
    </xf>
    <xf numFmtId="3" fontId="12" fillId="0" borderId="0" xfId="0" applyNumberFormat="1" applyFont="1" applyFill="1" applyAlignment="1" applyProtection="1">
      <alignment vertical="top"/>
    </xf>
    <xf numFmtId="3" fontId="38" fillId="0" borderId="0" xfId="0" applyNumberFormat="1" applyFont="1" applyFill="1" applyAlignment="1" applyProtection="1">
      <alignment horizontal="left" vertical="center" indent="4"/>
    </xf>
    <xf numFmtId="3" fontId="10" fillId="0" borderId="0" xfId="0" applyNumberFormat="1" applyFont="1" applyBorder="1" applyAlignment="1" applyProtection="1">
      <alignment horizontal="left" vertical="center"/>
    </xf>
    <xf numFmtId="3" fontId="10" fillId="0" borderId="0" xfId="0" applyNumberFormat="1" applyFont="1" applyAlignment="1" applyProtection="1">
      <alignment horizontal="left" vertical="center"/>
    </xf>
    <xf numFmtId="166" fontId="10" fillId="0" borderId="0" xfId="0" applyNumberFormat="1" applyFont="1" applyAlignment="1" applyProtection="1">
      <alignment horizontal="left" vertical="center"/>
    </xf>
    <xf numFmtId="3" fontId="10" fillId="0" borderId="0" xfId="0" applyNumberFormat="1" applyFont="1" applyFill="1" applyBorder="1" applyAlignment="1" applyProtection="1"/>
    <xf numFmtId="3" fontId="17" fillId="0" borderId="0" xfId="0" applyNumberFormat="1" applyFont="1" applyFill="1" applyBorder="1" applyProtection="1"/>
    <xf numFmtId="166" fontId="17" fillId="0" borderId="0" xfId="0" applyNumberFormat="1" applyFont="1" applyAlignment="1" applyProtection="1">
      <alignment vertical="center"/>
    </xf>
    <xf numFmtId="10" fontId="17" fillId="0" borderId="0" xfId="0" applyNumberFormat="1" applyFont="1" applyFill="1" applyProtection="1">
      <protection locked="0"/>
    </xf>
    <xf numFmtId="0" fontId="10" fillId="0" borderId="0" xfId="0" applyFont="1" applyFill="1" applyAlignment="1">
      <alignment vertical="center"/>
    </xf>
    <xf numFmtId="164" fontId="10" fillId="0" borderId="0" xfId="0" applyNumberFormat="1" applyFont="1" applyFill="1" applyAlignment="1" applyProtection="1">
      <alignment vertical="center"/>
      <protection locked="0"/>
    </xf>
    <xf numFmtId="3" fontId="9" fillId="51" borderId="0" xfId="0" applyNumberFormat="1" applyFont="1" applyFill="1" applyAlignment="1" applyProtection="1">
      <alignment horizontal="left" vertical="center" indent="4"/>
    </xf>
    <xf numFmtId="3" fontId="10" fillId="0" borderId="0" xfId="0" applyNumberFormat="1" applyFont="1" applyFill="1" applyAlignment="1" applyProtection="1">
      <alignment vertical="center"/>
      <protection locked="0"/>
    </xf>
    <xf numFmtId="3" fontId="10" fillId="0" borderId="0" xfId="0" applyNumberFormat="1" applyFont="1" applyFill="1" applyAlignment="1" applyProtection="1">
      <alignment horizontal="left" vertical="center"/>
    </xf>
    <xf numFmtId="3" fontId="13" fillId="19" borderId="22" xfId="0" applyNumberFormat="1" applyFont="1" applyFill="1" applyBorder="1" applyAlignment="1" applyProtection="1">
      <alignment horizontal="center" vertical="center"/>
    </xf>
    <xf numFmtId="164" fontId="10" fillId="0" borderId="0" xfId="0" applyNumberFormat="1" applyFont="1" applyAlignment="1" applyProtection="1">
      <alignment horizontal="right" vertical="center"/>
      <protection locked="0"/>
    </xf>
    <xf numFmtId="3" fontId="10" fillId="0" borderId="0" xfId="0" applyNumberFormat="1" applyFont="1" applyFill="1" applyBorder="1" applyAlignment="1" applyProtection="1">
      <alignment horizontal="left" vertical="center" indent="2"/>
    </xf>
    <xf numFmtId="3" fontId="10" fillId="0" borderId="10" xfId="0" applyNumberFormat="1" applyFont="1" applyFill="1" applyBorder="1" applyAlignment="1" applyProtection="1">
      <alignment horizontal="left" vertical="center"/>
    </xf>
    <xf numFmtId="3" fontId="38" fillId="0" borderId="0" xfId="0" applyNumberFormat="1" applyFont="1" applyBorder="1" applyAlignment="1" applyProtection="1">
      <alignment horizontal="left" vertical="center" indent="4"/>
    </xf>
    <xf numFmtId="0" fontId="10" fillId="0" borderId="0" xfId="0" applyFont="1" applyFill="1" applyAlignment="1">
      <alignment vertical="center" wrapText="1"/>
    </xf>
    <xf numFmtId="3" fontId="10" fillId="0" borderId="10" xfId="0" applyNumberFormat="1" applyFont="1" applyFill="1" applyBorder="1" applyAlignment="1">
      <alignment horizontal="left" vertical="center" wrapText="1" indent="2"/>
    </xf>
    <xf numFmtId="0" fontId="11" fillId="0" borderId="10" xfId="0" applyFont="1" applyFill="1" applyBorder="1" applyAlignment="1" applyProtection="1">
      <alignment horizontal="left" vertical="center" wrapText="1"/>
    </xf>
    <xf numFmtId="3" fontId="10" fillId="0" borderId="0" xfId="0" applyNumberFormat="1" applyFont="1" applyFill="1" applyAlignment="1" applyProtection="1"/>
    <xf numFmtId="3" fontId="11" fillId="0" borderId="10" xfId="0" applyNumberFormat="1" applyFont="1" applyFill="1" applyBorder="1" applyAlignment="1" applyProtection="1">
      <alignment horizontal="left" vertical="center"/>
    </xf>
    <xf numFmtId="3" fontId="10" fillId="0" borderId="10" xfId="0" applyNumberFormat="1" applyFont="1" applyFill="1" applyBorder="1" applyAlignment="1" applyProtection="1">
      <alignment horizontal="left" vertical="center" indent="2"/>
    </xf>
    <xf numFmtId="3" fontId="10" fillId="0" borderId="11" xfId="0" applyNumberFormat="1" applyFont="1" applyFill="1" applyBorder="1" applyAlignment="1" applyProtection="1">
      <alignment horizontal="left" vertical="center" indent="2"/>
    </xf>
    <xf numFmtId="164" fontId="10" fillId="0" borderId="0" xfId="0" applyNumberFormat="1" applyFont="1" applyAlignment="1" applyProtection="1">
      <alignment vertical="top"/>
    </xf>
    <xf numFmtId="4" fontId="10" fillId="0" borderId="0" xfId="0" applyNumberFormat="1" applyFont="1" applyAlignment="1" applyProtection="1">
      <alignment vertical="center"/>
      <protection locked="0"/>
    </xf>
    <xf numFmtId="4" fontId="10" fillId="0" borderId="10" xfId="0" applyNumberFormat="1" applyFont="1" applyFill="1" applyBorder="1" applyAlignment="1" applyProtection="1">
      <alignment horizontal="left" vertical="center" indent="2"/>
    </xf>
    <xf numFmtId="4" fontId="10" fillId="0" borderId="0" xfId="0" applyNumberFormat="1" applyFont="1" applyBorder="1" applyAlignment="1" applyProtection="1">
      <alignment horizontal="right" vertical="center"/>
    </xf>
    <xf numFmtId="3" fontId="10" fillId="0" borderId="10" xfId="0" applyNumberFormat="1" applyFont="1" applyFill="1" applyBorder="1" applyAlignment="1">
      <alignment horizontal="left" vertical="center" wrapText="1" indent="4"/>
    </xf>
    <xf numFmtId="3" fontId="10" fillId="0" borderId="12" xfId="0" applyNumberFormat="1" applyFont="1" applyBorder="1" applyAlignment="1" applyProtection="1">
      <alignment horizontal="left" vertical="center"/>
    </xf>
    <xf numFmtId="3" fontId="10" fillId="0" borderId="10" xfId="0" applyNumberFormat="1" applyFont="1" applyBorder="1" applyAlignment="1" applyProtection="1">
      <alignment horizontal="left" vertical="center"/>
    </xf>
    <xf numFmtId="164" fontId="10" fillId="0" borderId="10" xfId="0" applyNumberFormat="1" applyFont="1" applyFill="1" applyBorder="1" applyAlignment="1" applyProtection="1">
      <alignment vertical="center"/>
    </xf>
    <xf numFmtId="166" fontId="10" fillId="0" borderId="11" xfId="0" applyNumberFormat="1" applyFont="1" applyFill="1" applyBorder="1" applyAlignment="1" applyProtection="1">
      <alignment horizontal="left" vertical="center"/>
    </xf>
    <xf numFmtId="3" fontId="11" fillId="0" borderId="10" xfId="0" applyNumberFormat="1" applyFont="1" applyBorder="1" applyAlignment="1" applyProtection="1">
      <alignment horizontal="left" vertical="center"/>
    </xf>
    <xf numFmtId="3" fontId="10" fillId="0" borderId="11" xfId="0" applyNumberFormat="1" applyFont="1" applyBorder="1" applyAlignment="1" applyProtection="1">
      <alignment horizontal="left" vertical="center"/>
    </xf>
    <xf numFmtId="3" fontId="10" fillId="0" borderId="12" xfId="0" applyNumberFormat="1" applyFont="1" applyFill="1" applyBorder="1" applyAlignment="1" applyProtection="1">
      <alignment horizontal="left" vertical="center"/>
    </xf>
    <xf numFmtId="164" fontId="10" fillId="0" borderId="10" xfId="0" applyNumberFormat="1" applyFont="1" applyFill="1" applyBorder="1" applyAlignment="1" applyProtection="1">
      <alignment horizontal="left" vertical="center"/>
    </xf>
    <xf numFmtId="164" fontId="10" fillId="0" borderId="10" xfId="0" applyNumberFormat="1" applyFont="1" applyFill="1" applyBorder="1" applyAlignment="1" applyProtection="1">
      <alignment horizontal="left" vertical="center" indent="2"/>
    </xf>
    <xf numFmtId="164" fontId="10" fillId="0" borderId="11" xfId="0" applyNumberFormat="1" applyFont="1" applyFill="1" applyBorder="1" applyAlignment="1" applyProtection="1">
      <alignment horizontal="left" vertical="center" indent="2"/>
    </xf>
    <xf numFmtId="164" fontId="11" fillId="0" borderId="12" xfId="0" applyNumberFormat="1" applyFont="1" applyBorder="1" applyAlignment="1" applyProtection="1">
      <alignment horizontal="left" vertical="center"/>
    </xf>
    <xf numFmtId="3" fontId="10" fillId="0" borderId="10" xfId="0" applyNumberFormat="1" applyFont="1" applyBorder="1" applyAlignment="1" applyProtection="1">
      <alignment horizontal="left" vertical="center" indent="2"/>
    </xf>
    <xf numFmtId="166" fontId="10" fillId="0" borderId="10" xfId="0" applyNumberFormat="1" applyFont="1" applyFill="1" applyBorder="1" applyAlignment="1" applyProtection="1">
      <alignment horizontal="left" vertical="center" indent="2"/>
    </xf>
    <xf numFmtId="3" fontId="11" fillId="0" borderId="10" xfId="0" applyNumberFormat="1" applyFont="1" applyBorder="1" applyAlignment="1" applyProtection="1">
      <alignment vertical="center"/>
    </xf>
    <xf numFmtId="164" fontId="11" fillId="0" borderId="11" xfId="0" applyNumberFormat="1" applyFont="1" applyFill="1" applyBorder="1" applyAlignment="1" applyProtection="1">
      <alignment vertical="center"/>
    </xf>
    <xf numFmtId="3" fontId="10" fillId="0" borderId="10" xfId="0" applyNumberFormat="1" applyFont="1" applyBorder="1" applyAlignment="1" applyProtection="1">
      <alignment horizontal="left" vertical="center" indent="4"/>
    </xf>
    <xf numFmtId="3" fontId="11" fillId="0" borderId="10" xfId="0" applyNumberFormat="1" applyFont="1" applyFill="1" applyBorder="1" applyAlignment="1" applyProtection="1">
      <alignment vertical="center"/>
    </xf>
    <xf numFmtId="0" fontId="11" fillId="0" borderId="12" xfId="69" applyFont="1" applyFill="1" applyBorder="1" applyAlignment="1" applyProtection="1">
      <alignment vertical="center"/>
    </xf>
    <xf numFmtId="164" fontId="11" fillId="0" borderId="10" xfId="69" applyNumberFormat="1" applyFont="1" applyFill="1" applyBorder="1" applyAlignment="1" applyProtection="1">
      <alignment vertical="center"/>
    </xf>
    <xf numFmtId="0" fontId="11" fillId="0" borderId="10" xfId="69" applyFont="1" applyFill="1" applyBorder="1" applyAlignment="1" applyProtection="1">
      <alignment vertical="center"/>
    </xf>
    <xf numFmtId="3" fontId="11" fillId="0" borderId="12" xfId="0" applyNumberFormat="1" applyFont="1" applyFill="1" applyBorder="1" applyAlignment="1" applyProtection="1">
      <alignment vertical="center"/>
    </xf>
    <xf numFmtId="3" fontId="11" fillId="0" borderId="10" xfId="0" applyNumberFormat="1" applyFont="1" applyFill="1" applyBorder="1" applyAlignment="1" applyProtection="1">
      <alignment horizontal="left" vertical="center" indent="2"/>
    </xf>
    <xf numFmtId="3" fontId="10" fillId="0" borderId="10" xfId="0" applyNumberFormat="1" applyFont="1" applyFill="1" applyBorder="1" applyAlignment="1" applyProtection="1">
      <alignment horizontal="left" vertical="center" indent="4"/>
    </xf>
    <xf numFmtId="4" fontId="10" fillId="0" borderId="11" xfId="0" applyNumberFormat="1" applyFont="1" applyFill="1" applyBorder="1" applyAlignment="1" applyProtection="1">
      <alignment horizontal="left" vertical="center"/>
    </xf>
    <xf numFmtId="3" fontId="11" fillId="0" borderId="12" xfId="0" applyNumberFormat="1" applyFont="1" applyFill="1" applyBorder="1" applyAlignment="1" applyProtection="1">
      <alignment horizontal="left" vertical="center"/>
    </xf>
    <xf numFmtId="3" fontId="11" fillId="0" borderId="12" xfId="69" applyNumberFormat="1" applyFont="1" applyFill="1" applyBorder="1" applyAlignment="1" applyProtection="1">
      <alignment vertical="center" wrapText="1"/>
    </xf>
    <xf numFmtId="164" fontId="10" fillId="0" borderId="10" xfId="0" applyNumberFormat="1" applyFont="1" applyFill="1" applyBorder="1" applyAlignment="1" applyProtection="1">
      <alignment horizontal="left" vertical="center" wrapText="1" indent="2"/>
    </xf>
    <xf numFmtId="0" fontId="11" fillId="0" borderId="10" xfId="0" applyFont="1" applyFill="1" applyBorder="1" applyAlignment="1" applyProtection="1">
      <alignment horizontal="left"/>
    </xf>
    <xf numFmtId="0" fontId="10" fillId="0" borderId="10" xfId="0" applyFont="1" applyFill="1" applyBorder="1" applyAlignment="1" applyProtection="1">
      <alignment horizontal="left" vertical="center" wrapText="1" indent="2"/>
    </xf>
    <xf numFmtId="3" fontId="10" fillId="0" borderId="10" xfId="69" applyNumberFormat="1" applyFont="1" applyFill="1" applyBorder="1" applyAlignment="1" applyProtection="1">
      <alignment horizontal="left" vertical="center" indent="2"/>
    </xf>
    <xf numFmtId="0" fontId="10" fillId="0" borderId="10" xfId="69" applyFont="1" applyFill="1" applyBorder="1" applyAlignment="1" applyProtection="1">
      <alignment horizontal="left" vertical="center" indent="2"/>
    </xf>
    <xf numFmtId="0" fontId="11" fillId="0" borderId="10" xfId="0" applyFont="1" applyFill="1" applyBorder="1" applyAlignment="1" applyProtection="1">
      <alignment vertical="center"/>
    </xf>
    <xf numFmtId="0" fontId="10" fillId="0" borderId="10" xfId="0" applyFont="1" applyFill="1" applyBorder="1" applyAlignment="1" applyProtection="1">
      <alignment horizontal="left" vertical="center" indent="2"/>
    </xf>
    <xf numFmtId="0" fontId="11" fillId="0" borderId="10" xfId="0" applyFont="1" applyFill="1" applyBorder="1" applyAlignment="1" applyProtection="1">
      <alignment horizontal="left" vertical="center" indent="2"/>
    </xf>
    <xf numFmtId="0" fontId="10" fillId="0" borderId="10" xfId="0" applyFont="1" applyFill="1" applyBorder="1" applyAlignment="1" applyProtection="1">
      <alignment horizontal="left" vertical="center" indent="4"/>
    </xf>
    <xf numFmtId="0" fontId="11" fillId="0" borderId="11" xfId="0" applyFont="1" applyFill="1" applyBorder="1" applyAlignment="1" applyProtection="1">
      <alignment horizontal="left" vertical="center" indent="2"/>
    </xf>
    <xf numFmtId="0" fontId="11" fillId="0" borderId="10" xfId="0" applyFont="1" applyFill="1" applyBorder="1" applyAlignment="1" applyProtection="1">
      <alignment horizontal="left" vertical="center"/>
    </xf>
    <xf numFmtId="3" fontId="10" fillId="0" borderId="10" xfId="0" applyNumberFormat="1" applyFont="1" applyFill="1" applyBorder="1" applyAlignment="1" applyProtection="1">
      <alignment horizontal="left" vertical="center" wrapText="1" indent="2"/>
    </xf>
    <xf numFmtId="3" fontId="10" fillId="0" borderId="11" xfId="0" applyNumberFormat="1" applyFont="1" applyFill="1" applyBorder="1" applyAlignment="1" applyProtection="1">
      <alignment horizontal="left" vertical="center" wrapText="1" indent="2"/>
    </xf>
    <xf numFmtId="3" fontId="10" fillId="0" borderId="10" xfId="70" applyNumberFormat="1" applyFont="1" applyFill="1" applyBorder="1" applyAlignment="1" applyProtection="1">
      <alignment horizontal="left" vertical="center" indent="2"/>
    </xf>
    <xf numFmtId="0" fontId="10" fillId="0" borderId="11" xfId="0" applyFont="1" applyFill="1" applyBorder="1" applyAlignment="1" applyProtection="1">
      <alignment horizontal="left" vertical="center" indent="4"/>
    </xf>
    <xf numFmtId="3" fontId="9" fillId="0" borderId="0" xfId="0" applyNumberFormat="1" applyFont="1" applyAlignment="1" applyProtection="1">
      <alignment horizontal="left" vertical="center" indent="3"/>
    </xf>
    <xf numFmtId="3" fontId="11" fillId="0" borderId="0" xfId="0" applyNumberFormat="1" applyFont="1" applyFill="1" applyBorder="1" applyProtection="1"/>
    <xf numFmtId="3" fontId="10" fillId="0" borderId="0" xfId="0" applyNumberFormat="1" applyFont="1" applyFill="1" applyBorder="1" applyAlignment="1" applyProtection="1">
      <alignment vertical="center"/>
    </xf>
    <xf numFmtId="3"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164" fontId="11" fillId="0" borderId="11" xfId="0" applyNumberFormat="1" applyFont="1" applyFill="1" applyBorder="1" applyAlignment="1" applyProtection="1">
      <alignment vertical="center" wrapText="1"/>
    </xf>
    <xf numFmtId="3" fontId="61" fillId="0" borderId="0" xfId="0" applyNumberFormat="1" applyFont="1" applyFill="1" applyBorder="1" applyAlignment="1" applyProtection="1">
      <alignment vertical="center"/>
    </xf>
    <xf numFmtId="3" fontId="17" fillId="0" borderId="11" xfId="0" applyNumberFormat="1" applyFont="1" applyFill="1" applyBorder="1" applyAlignment="1" applyProtection="1">
      <alignment horizontal="left" vertical="center"/>
    </xf>
    <xf numFmtId="3" fontId="17" fillId="0" borderId="0" xfId="0" applyNumberFormat="1" applyFont="1" applyFill="1" applyProtection="1">
      <protection locked="0"/>
    </xf>
    <xf numFmtId="3" fontId="17" fillId="53" borderId="0" xfId="0" applyNumberFormat="1" applyFont="1" applyFill="1" applyProtection="1">
      <protection locked="0"/>
    </xf>
    <xf numFmtId="3" fontId="17" fillId="0" borderId="0" xfId="0" applyNumberFormat="1" applyFont="1" applyFill="1" applyAlignment="1" applyProtection="1">
      <alignment vertical="center"/>
      <protection locked="0"/>
    </xf>
    <xf numFmtId="3" fontId="61" fillId="0" borderId="0" xfId="0" applyNumberFormat="1" applyFont="1" applyFill="1" applyBorder="1" applyAlignment="1" applyProtection="1"/>
    <xf numFmtId="3" fontId="61" fillId="0" borderId="10" xfId="0" applyNumberFormat="1" applyFont="1" applyFill="1" applyBorder="1" applyAlignment="1" applyProtection="1">
      <alignment horizontal="left" vertical="center"/>
    </xf>
    <xf numFmtId="3" fontId="61" fillId="0" borderId="10" xfId="96" applyNumberFormat="1" applyFont="1" applyFill="1" applyBorder="1" applyAlignment="1" applyProtection="1">
      <alignment horizontal="left" vertical="center"/>
    </xf>
    <xf numFmtId="3" fontId="17" fillId="0" borderId="11" xfId="0" applyNumberFormat="1" applyFont="1" applyFill="1" applyBorder="1" applyAlignment="1" applyProtection="1">
      <alignment horizontal="left" vertical="center" wrapText="1"/>
    </xf>
    <xf numFmtId="3" fontId="10" fillId="0" borderId="0" xfId="96" applyNumberFormat="1" applyFont="1" applyFill="1" applyBorder="1" applyAlignment="1" applyProtection="1">
      <alignment vertical="center"/>
    </xf>
    <xf numFmtId="3" fontId="10" fillId="0" borderId="0" xfId="96" applyNumberFormat="1" applyFont="1" applyFill="1" applyBorder="1" applyAlignment="1" applyProtection="1">
      <alignment vertical="center" wrapText="1"/>
    </xf>
    <xf numFmtId="3" fontId="17" fillId="0" borderId="0" xfId="0" applyNumberFormat="1" applyFont="1" applyFill="1" applyBorder="1" applyAlignment="1" applyProtection="1">
      <alignment vertical="center" wrapText="1"/>
    </xf>
    <xf numFmtId="164" fontId="10" fillId="0" borderId="0" xfId="0" applyNumberFormat="1" applyFont="1" applyFill="1" applyBorder="1" applyAlignment="1" applyProtection="1">
      <alignment horizontal="left" vertical="center" wrapText="1"/>
    </xf>
    <xf numFmtId="166" fontId="10" fillId="0" borderId="10" xfId="0" applyNumberFormat="1" applyFont="1" applyFill="1" applyBorder="1" applyAlignment="1" applyProtection="1">
      <alignment horizontal="left" vertical="center"/>
    </xf>
    <xf numFmtId="4" fontId="10" fillId="0" borderId="11" xfId="0" applyNumberFormat="1" applyFont="1" applyFill="1" applyBorder="1" applyAlignment="1" applyProtection="1">
      <alignment horizontal="left" vertical="center" indent="2"/>
    </xf>
    <xf numFmtId="166" fontId="11" fillId="0" borderId="10" xfId="0" applyNumberFormat="1" applyFont="1" applyFill="1" applyBorder="1" applyAlignment="1" applyProtection="1">
      <alignment vertical="center" wrapText="1"/>
    </xf>
    <xf numFmtId="166" fontId="61" fillId="0" borderId="10" xfId="0" applyNumberFormat="1" applyFont="1" applyFill="1" applyBorder="1" applyAlignment="1" applyProtection="1">
      <alignment horizontal="left" vertical="center" indent="2"/>
    </xf>
    <xf numFmtId="166" fontId="39" fillId="0" borderId="11" xfId="0" applyNumberFormat="1" applyFont="1" applyFill="1" applyBorder="1" applyAlignment="1" applyProtection="1">
      <alignment vertical="center" wrapText="1"/>
    </xf>
    <xf numFmtId="3" fontId="11" fillId="0" borderId="0" xfId="0" applyNumberFormat="1" applyFont="1" applyFill="1" applyAlignment="1" applyProtection="1">
      <alignment vertical="center"/>
      <protection locked="0"/>
    </xf>
    <xf numFmtId="164" fontId="10" fillId="0" borderId="0" xfId="0" applyNumberFormat="1" applyFont="1" applyAlignment="1" applyProtection="1">
      <alignment vertical="center"/>
      <protection locked="0"/>
    </xf>
    <xf numFmtId="3" fontId="38" fillId="0" borderId="0" xfId="0" applyNumberFormat="1" applyFont="1" applyAlignment="1" applyProtection="1">
      <alignment horizontal="left" vertical="center" indent="3"/>
    </xf>
    <xf numFmtId="3" fontId="15" fillId="0" borderId="0" xfId="0" applyNumberFormat="1" applyFont="1" applyProtection="1">
      <protection locked="0"/>
    </xf>
    <xf numFmtId="3" fontId="38" fillId="0" borderId="0" xfId="0" applyNumberFormat="1" applyFont="1" applyFill="1" applyAlignment="1" applyProtection="1">
      <alignment horizontal="left" vertical="center" indent="3"/>
    </xf>
    <xf numFmtId="3" fontId="10" fillId="0" borderId="0" xfId="0" applyNumberFormat="1" applyFont="1" applyFill="1" applyAlignment="1" applyProtection="1">
      <protection locked="0"/>
    </xf>
    <xf numFmtId="3" fontId="10" fillId="0" borderId="10" xfId="0" applyNumberFormat="1" applyFont="1" applyFill="1" applyBorder="1" applyAlignment="1" applyProtection="1">
      <alignment horizontal="left"/>
    </xf>
    <xf numFmtId="3" fontId="10" fillId="0" borderId="10" xfId="0" applyNumberFormat="1" applyFont="1" applyFill="1" applyBorder="1" applyAlignment="1" applyProtection="1">
      <alignment vertical="center"/>
    </xf>
    <xf numFmtId="3" fontId="10" fillId="0" borderId="10" xfId="0" applyNumberFormat="1" applyFont="1" applyFill="1" applyBorder="1" applyAlignment="1" applyProtection="1">
      <alignment horizontal="left" vertical="top"/>
    </xf>
    <xf numFmtId="4" fontId="10" fillId="0" borderId="10" xfId="0" applyNumberFormat="1" applyFont="1" applyFill="1" applyBorder="1" applyAlignment="1" applyProtection="1">
      <alignment horizontal="left" vertical="center"/>
    </xf>
    <xf numFmtId="3" fontId="11" fillId="0" borderId="10" xfId="0" applyNumberFormat="1" applyFont="1" applyFill="1" applyBorder="1" applyProtection="1"/>
    <xf numFmtId="3" fontId="39" fillId="0" borderId="10" xfId="0" applyNumberFormat="1" applyFont="1" applyFill="1" applyBorder="1" applyAlignment="1" applyProtection="1">
      <alignment vertical="center"/>
    </xf>
    <xf numFmtId="0" fontId="11" fillId="0" borderId="10" xfId="0" applyFont="1" applyFill="1" applyBorder="1" applyAlignment="1" applyProtection="1">
      <alignment wrapText="1"/>
    </xf>
    <xf numFmtId="0" fontId="11" fillId="0" borderId="10" xfId="0" applyFont="1" applyFill="1" applyBorder="1" applyAlignment="1" applyProtection="1">
      <alignment vertical="center" wrapText="1"/>
    </xf>
    <xf numFmtId="0" fontId="11" fillId="0" borderId="11" xfId="0" applyFont="1" applyFill="1" applyBorder="1" applyAlignment="1" applyProtection="1">
      <alignment vertical="center" wrapText="1"/>
    </xf>
    <xf numFmtId="3" fontId="10" fillId="0" borderId="0" xfId="0" applyNumberFormat="1" applyFont="1" applyFill="1" applyBorder="1" applyAlignment="1" applyProtection="1">
      <alignment horizontal="left" vertical="center" wrapText="1"/>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20" fontId="11" fillId="0" borderId="11" xfId="69" applyNumberFormat="1" applyFont="1" applyFill="1" applyBorder="1" applyAlignment="1" applyProtection="1">
      <alignment vertical="center"/>
    </xf>
    <xf numFmtId="164" fontId="11" fillId="0" borderId="10" xfId="0" applyNumberFormat="1" applyFont="1" applyFill="1" applyBorder="1" applyAlignment="1" applyProtection="1">
      <alignment horizontal="left" vertical="center" wrapText="1"/>
    </xf>
    <xf numFmtId="164" fontId="10" fillId="0" borderId="10" xfId="0" applyNumberFormat="1" applyFont="1" applyFill="1" applyBorder="1" applyAlignment="1" applyProtection="1">
      <alignment horizontal="left" vertical="center" indent="6"/>
    </xf>
    <xf numFmtId="0" fontId="10" fillId="0" borderId="10" xfId="0" applyFont="1" applyFill="1" applyBorder="1" applyAlignment="1" applyProtection="1">
      <alignment horizontal="left" vertical="center" indent="6"/>
    </xf>
    <xf numFmtId="2" fontId="10" fillId="0" borderId="10" xfId="0" applyNumberFormat="1" applyFont="1" applyFill="1" applyBorder="1" applyAlignment="1" applyProtection="1">
      <alignment horizontal="left" vertical="center" indent="6"/>
    </xf>
    <xf numFmtId="3" fontId="11" fillId="0" borderId="10" xfId="0" applyNumberFormat="1" applyFont="1" applyFill="1" applyBorder="1" applyAlignment="1" applyProtection="1">
      <alignment horizontal="left" vertical="center" indent="4"/>
    </xf>
    <xf numFmtId="1" fontId="10" fillId="0" borderId="10" xfId="0" applyNumberFormat="1" applyFont="1" applyFill="1" applyBorder="1" applyAlignment="1" applyProtection="1">
      <alignment horizontal="left" vertical="center" wrapText="1" indent="2"/>
    </xf>
    <xf numFmtId="1" fontId="10" fillId="0" borderId="10" xfId="0" applyNumberFormat="1" applyFont="1" applyFill="1" applyBorder="1" applyAlignment="1" applyProtection="1">
      <alignment horizontal="left" vertical="center" indent="2"/>
    </xf>
    <xf numFmtId="1" fontId="10" fillId="0" borderId="11" xfId="0" applyNumberFormat="1" applyFont="1" applyFill="1" applyBorder="1" applyAlignment="1" applyProtection="1">
      <alignment horizontal="left" vertical="center" indent="2"/>
    </xf>
    <xf numFmtId="3" fontId="10" fillId="0" borderId="10" xfId="0" applyNumberFormat="1" applyFont="1" applyFill="1" applyBorder="1" applyAlignment="1">
      <alignment horizontal="left" vertical="center" indent="2"/>
    </xf>
    <xf numFmtId="3" fontId="16" fillId="0" borderId="10" xfId="0" applyNumberFormat="1" applyFont="1" applyFill="1" applyBorder="1" applyAlignment="1" applyProtection="1">
      <alignment vertical="center"/>
    </xf>
    <xf numFmtId="3" fontId="16" fillId="0" borderId="10" xfId="70" applyNumberFormat="1" applyFont="1" applyFill="1" applyBorder="1" applyAlignment="1" applyProtection="1">
      <alignment vertical="center"/>
    </xf>
    <xf numFmtId="3" fontId="10" fillId="0" borderId="0" xfId="0" applyNumberFormat="1" applyFont="1" applyFill="1" applyAlignment="1" applyProtection="1">
      <alignment horizontal="left" vertical="center" wrapText="1"/>
    </xf>
    <xf numFmtId="3" fontId="10" fillId="0" borderId="0" xfId="0" applyNumberFormat="1" applyFont="1" applyFill="1" applyProtection="1">
      <protection locked="0"/>
    </xf>
    <xf numFmtId="3" fontId="10" fillId="0" borderId="0" xfId="0" applyNumberFormat="1" applyFont="1" applyFill="1" applyBorder="1" applyAlignment="1" applyProtection="1">
      <alignment vertical="center"/>
      <protection locked="0"/>
    </xf>
    <xf numFmtId="3" fontId="10" fillId="0" borderId="0" xfId="0" applyNumberFormat="1" applyFont="1" applyFill="1" applyBorder="1" applyAlignment="1" applyProtection="1">
      <alignment vertical="center" wrapText="1"/>
    </xf>
    <xf numFmtId="164" fontId="10" fillId="0" borderId="10" xfId="337" applyNumberFormat="1" applyFont="1" applyFill="1" applyBorder="1" applyAlignment="1">
      <alignment horizontal="left" vertical="center" wrapText="1" indent="2"/>
    </xf>
    <xf numFmtId="164" fontId="11" fillId="18" borderId="10" xfId="337" applyNumberFormat="1" applyFont="1" applyFill="1" applyBorder="1" applyAlignment="1">
      <alignment horizontal="left" vertical="center" wrapText="1" indent="2"/>
    </xf>
    <xf numFmtId="0" fontId="10" fillId="18" borderId="10" xfId="337" applyNumberFormat="1" applyFont="1" applyFill="1" applyBorder="1" applyAlignment="1">
      <alignment horizontal="left" vertical="center" wrapText="1" indent="4"/>
    </xf>
    <xf numFmtId="0" fontId="10" fillId="18" borderId="11" xfId="337" applyNumberFormat="1" applyFont="1" applyFill="1" applyBorder="1" applyAlignment="1">
      <alignment horizontal="left" vertical="center" wrapText="1" indent="4"/>
    </xf>
    <xf numFmtId="0" fontId="10" fillId="0" borderId="0" xfId="337" applyNumberFormat="1" applyFont="1" applyFill="1" applyBorder="1" applyAlignment="1">
      <alignment horizontal="left" vertical="center" wrapText="1" indent="4"/>
    </xf>
    <xf numFmtId="3" fontId="10" fillId="0" borderId="0" xfId="0" applyNumberFormat="1" applyFont="1" applyFill="1" applyAlignment="1" applyProtection="1">
      <alignment horizontal="left" vertical="center" wrapText="1"/>
    </xf>
    <xf numFmtId="0" fontId="66" fillId="0" borderId="25" xfId="0" applyFont="1" applyFill="1" applyBorder="1" applyAlignment="1" applyProtection="1">
      <alignment horizontal="left" vertical="center" wrapText="1" readingOrder="1"/>
      <protection locked="0"/>
    </xf>
    <xf numFmtId="3" fontId="17" fillId="0" borderId="10" xfId="0" applyNumberFormat="1" applyFont="1" applyFill="1" applyBorder="1" applyAlignment="1" applyProtection="1">
      <alignment horizontal="left" vertical="center" indent="2"/>
    </xf>
    <xf numFmtId="3" fontId="17" fillId="0" borderId="0" xfId="0" applyNumberFormat="1" applyFont="1" applyFill="1" applyBorder="1" applyAlignment="1" applyProtection="1">
      <alignment horizontal="left" vertical="center"/>
    </xf>
    <xf numFmtId="3" fontId="10" fillId="0" borderId="0" xfId="0" applyNumberFormat="1" applyFont="1" applyAlignment="1" applyProtection="1">
      <alignment horizontal="left" vertical="center" indent="2"/>
      <protection locked="0"/>
    </xf>
    <xf numFmtId="3" fontId="17" fillId="0" borderId="10" xfId="0" applyNumberFormat="1" applyFont="1" applyFill="1" applyBorder="1" applyAlignment="1" applyProtection="1">
      <alignment horizontal="left" vertical="center" indent="4"/>
    </xf>
    <xf numFmtId="3" fontId="10" fillId="0" borderId="0" xfId="0" applyNumberFormat="1" applyFont="1" applyAlignment="1" applyProtection="1">
      <alignment horizontal="left" vertical="center" indent="4"/>
      <protection locked="0"/>
    </xf>
    <xf numFmtId="3" fontId="39" fillId="0" borderId="10" xfId="0" applyNumberFormat="1" applyFont="1" applyFill="1" applyBorder="1" applyAlignment="1" applyProtection="1">
      <alignment horizontal="left" vertical="center"/>
    </xf>
    <xf numFmtId="3" fontId="17" fillId="0" borderId="10" xfId="0" applyNumberFormat="1" applyFont="1" applyBorder="1" applyAlignment="1" applyProtection="1">
      <alignment horizontal="left" vertical="center" indent="2"/>
    </xf>
    <xf numFmtId="3" fontId="17" fillId="0" borderId="11" xfId="0" applyNumberFormat="1" applyFont="1" applyBorder="1" applyAlignment="1" applyProtection="1">
      <alignment horizontal="left" vertical="center" indent="2"/>
    </xf>
    <xf numFmtId="3" fontId="11" fillId="0" borderId="10" xfId="0" applyNumberFormat="1" applyFont="1" applyFill="1" applyBorder="1" applyAlignment="1" applyProtection="1">
      <alignment horizontal="left" vertical="center" wrapText="1"/>
    </xf>
    <xf numFmtId="3" fontId="10" fillId="0" borderId="10" xfId="0" applyNumberFormat="1" applyFont="1" applyFill="1" applyBorder="1" applyAlignment="1" applyProtection="1">
      <alignment horizontal="left" vertical="center" indent="1"/>
    </xf>
    <xf numFmtId="166" fontId="11" fillId="0" borderId="12" xfId="0" applyNumberFormat="1" applyFont="1" applyFill="1" applyBorder="1" applyAlignment="1" applyProtection="1">
      <alignment vertical="center"/>
    </xf>
    <xf numFmtId="0" fontId="10" fillId="18" borderId="0" xfId="0" applyFont="1" applyFill="1" applyAlignment="1">
      <alignment horizontal="left" vertical="center"/>
    </xf>
    <xf numFmtId="3" fontId="10" fillId="0" borderId="0" xfId="0" applyNumberFormat="1" applyFont="1" applyFill="1" applyAlignment="1" applyProtection="1">
      <alignment horizontal="right" vertical="center"/>
      <protection locked="0"/>
    </xf>
    <xf numFmtId="166" fontId="10" fillId="0" borderId="0" xfId="0" applyNumberFormat="1" applyFont="1" applyFill="1" applyAlignment="1" applyProtection="1">
      <alignment vertical="center"/>
      <protection locked="0"/>
    </xf>
    <xf numFmtId="3" fontId="10" fillId="0" borderId="12" xfId="0" applyNumberFormat="1" applyFont="1" applyFill="1" applyBorder="1" applyAlignment="1" applyProtection="1">
      <alignment vertical="center"/>
    </xf>
    <xf numFmtId="166" fontId="10" fillId="0" borderId="11" xfId="0" applyNumberFormat="1" applyFont="1" applyFill="1" applyBorder="1" applyAlignment="1" applyProtection="1">
      <alignment vertical="center"/>
    </xf>
    <xf numFmtId="3" fontId="10" fillId="0" borderId="0" xfId="0" applyNumberFormat="1" applyFont="1" applyFill="1" applyProtection="1"/>
    <xf numFmtId="3" fontId="10" fillId="0" borderId="0" xfId="0" applyNumberFormat="1" applyFont="1" applyFill="1" applyAlignment="1" applyProtection="1">
      <alignment vertical="center" wrapText="1"/>
      <protection locked="0"/>
    </xf>
    <xf numFmtId="3" fontId="10" fillId="0" borderId="11" xfId="0" applyNumberFormat="1" applyFont="1" applyFill="1" applyBorder="1" applyAlignment="1" applyProtection="1">
      <alignment horizontal="left" vertical="center" indent="1"/>
    </xf>
    <xf numFmtId="1" fontId="10" fillId="0" borderId="0" xfId="0" applyNumberFormat="1" applyFont="1" applyFill="1" applyAlignment="1" applyProtection="1">
      <alignment vertical="center"/>
      <protection locked="0"/>
    </xf>
    <xf numFmtId="3" fontId="16" fillId="0" borderId="12" xfId="0" applyNumberFormat="1" applyFont="1" applyFill="1" applyBorder="1" applyAlignment="1" applyProtection="1">
      <alignment vertical="center"/>
    </xf>
    <xf numFmtId="164" fontId="10" fillId="0" borderId="10" xfId="0" applyNumberFormat="1" applyFont="1" applyFill="1" applyBorder="1" applyAlignment="1" applyProtection="1">
      <alignment horizontal="left" vertical="center" indent="4"/>
    </xf>
    <xf numFmtId="0" fontId="61" fillId="0" borderId="0" xfId="0" applyFont="1" applyAlignment="1">
      <alignment vertical="center"/>
    </xf>
    <xf numFmtId="0" fontId="10" fillId="0" borderId="0" xfId="0" applyFont="1" applyAlignment="1">
      <alignment vertical="center"/>
    </xf>
    <xf numFmtId="0" fontId="11" fillId="0" borderId="12" xfId="0" applyFont="1" applyFill="1" applyBorder="1" applyAlignment="1" applyProtection="1">
      <alignment horizontal="left" vertical="center" wrapText="1"/>
    </xf>
    <xf numFmtId="3" fontId="71" fillId="0" borderId="10" xfId="0" applyNumberFormat="1" applyFont="1" applyFill="1" applyBorder="1" applyAlignment="1">
      <alignment horizontal="left" vertical="center" wrapText="1" indent="2"/>
    </xf>
    <xf numFmtId="3" fontId="10" fillId="0" borderId="11" xfId="0" applyNumberFormat="1" applyFont="1" applyFill="1" applyBorder="1" applyAlignment="1">
      <alignment horizontal="left" vertical="center" wrapText="1" indent="2"/>
    </xf>
    <xf numFmtId="3" fontId="10" fillId="0" borderId="0" xfId="0" applyNumberFormat="1" applyFont="1" applyFill="1" applyAlignment="1" applyProtection="1">
      <alignment vertical="center"/>
    </xf>
    <xf numFmtId="3" fontId="10" fillId="0" borderId="0" xfId="0" applyNumberFormat="1" applyFont="1" applyAlignment="1" applyProtection="1">
      <alignment vertical="center" wrapText="1"/>
      <protection locked="0"/>
    </xf>
    <xf numFmtId="0" fontId="10" fillId="0" borderId="11" xfId="0" applyFont="1" applyFill="1" applyBorder="1" applyAlignment="1" applyProtection="1">
      <alignment horizontal="left" vertical="center" wrapText="1" indent="2"/>
    </xf>
    <xf numFmtId="164" fontId="11" fillId="0" borderId="12" xfId="0" applyNumberFormat="1" applyFont="1" applyFill="1" applyBorder="1" applyAlignment="1" applyProtection="1">
      <alignment horizontal="left" vertical="center"/>
    </xf>
    <xf numFmtId="0" fontId="10" fillId="0" borderId="10" xfId="337" applyNumberFormat="1" applyFont="1" applyFill="1" applyBorder="1" applyAlignment="1">
      <alignment horizontal="left" vertical="center" wrapText="1" indent="2"/>
    </xf>
    <xf numFmtId="166" fontId="10" fillId="0" borderId="11" xfId="0" applyNumberFormat="1" applyFont="1" applyFill="1" applyBorder="1" applyAlignment="1" applyProtection="1">
      <alignment horizontal="left" vertical="center" indent="2"/>
    </xf>
    <xf numFmtId="3" fontId="10" fillId="0" borderId="11" xfId="0" applyNumberFormat="1" applyFont="1" applyFill="1" applyBorder="1" applyAlignment="1" applyProtection="1">
      <alignment horizontal="left" vertical="center"/>
    </xf>
    <xf numFmtId="49" fontId="11" fillId="0" borderId="10" xfId="0" applyNumberFormat="1" applyFont="1" applyFill="1" applyBorder="1" applyAlignment="1" applyProtection="1">
      <alignment horizontal="left" vertical="center" indent="3"/>
    </xf>
    <xf numFmtId="49" fontId="10" fillId="0" borderId="10" xfId="0" applyNumberFormat="1" applyFont="1" applyFill="1" applyBorder="1" applyAlignment="1" applyProtection="1">
      <alignment horizontal="left" vertical="center" indent="4"/>
    </xf>
    <xf numFmtId="164" fontId="11" fillId="0" borderId="10" xfId="0" applyNumberFormat="1" applyFont="1" applyFill="1" applyBorder="1" applyAlignment="1" applyProtection="1">
      <alignment horizontal="left" vertical="center"/>
    </xf>
    <xf numFmtId="165" fontId="10" fillId="0" borderId="10" xfId="0" applyNumberFormat="1" applyFont="1" applyFill="1" applyBorder="1" applyAlignment="1" applyProtection="1">
      <alignment horizontal="left" vertical="center"/>
    </xf>
    <xf numFmtId="164" fontId="10" fillId="0" borderId="0" xfId="0" applyNumberFormat="1" applyFont="1" applyFill="1" applyAlignment="1" applyProtection="1"/>
    <xf numFmtId="0" fontId="10" fillId="0" borderId="11" xfId="0" applyFont="1" applyFill="1" applyBorder="1" applyAlignment="1" applyProtection="1">
      <alignment vertical="center" wrapText="1"/>
    </xf>
    <xf numFmtId="3" fontId="9" fillId="0" borderId="0" xfId="0" applyNumberFormat="1" applyFont="1" applyFill="1" applyAlignment="1" applyProtection="1">
      <alignment horizontal="left" vertical="center" indent="3"/>
    </xf>
    <xf numFmtId="3" fontId="39" fillId="0" borderId="0" xfId="0" applyNumberFormat="1" applyFont="1" applyFill="1" applyBorder="1" applyProtection="1"/>
    <xf numFmtId="3" fontId="17" fillId="0" borderId="10" xfId="0" applyNumberFormat="1" applyFont="1" applyFill="1" applyBorder="1" applyAlignment="1" applyProtection="1">
      <alignment horizontal="left" vertical="center"/>
    </xf>
    <xf numFmtId="0" fontId="64" fillId="0" borderId="0" xfId="0" applyFont="1" applyFill="1" applyBorder="1"/>
    <xf numFmtId="49" fontId="17" fillId="0" borderId="0" xfId="0" applyNumberFormat="1" applyFont="1" applyFill="1" applyAlignment="1">
      <alignment vertical="center"/>
    </xf>
    <xf numFmtId="49" fontId="17" fillId="0" borderId="0" xfId="0" applyNumberFormat="1" applyFont="1" applyFill="1" applyAlignment="1">
      <alignment vertical="center" wrapText="1"/>
    </xf>
    <xf numFmtId="164" fontId="38" fillId="0" borderId="0" xfId="0" applyNumberFormat="1" applyFont="1" applyFill="1" applyAlignment="1" applyProtection="1">
      <alignment horizontal="left" vertical="center" indent="4"/>
    </xf>
    <xf numFmtId="164" fontId="10" fillId="0" borderId="10" xfId="0" applyNumberFormat="1" applyFont="1" applyFill="1" applyBorder="1" applyAlignment="1" applyProtection="1">
      <alignment horizontal="left" vertical="center" wrapText="1" indent="4"/>
    </xf>
    <xf numFmtId="0" fontId="11" fillId="0" borderId="11" xfId="0" applyFont="1" applyFill="1" applyBorder="1" applyAlignment="1" applyProtection="1">
      <alignment horizontal="left" vertical="center" wrapText="1"/>
    </xf>
    <xf numFmtId="3" fontId="11" fillId="0" borderId="12" xfId="0" applyNumberFormat="1" applyFont="1" applyFill="1" applyBorder="1" applyAlignment="1">
      <alignment horizontal="left" vertical="center" wrapText="1"/>
    </xf>
    <xf numFmtId="3" fontId="11" fillId="0" borderId="10" xfId="0" applyNumberFormat="1" applyFont="1" applyFill="1" applyBorder="1" applyAlignment="1">
      <alignment horizontal="left" vertical="center" wrapText="1"/>
    </xf>
    <xf numFmtId="3" fontId="10" fillId="0" borderId="11" xfId="0" applyNumberFormat="1" applyFont="1" applyFill="1" applyBorder="1" applyAlignment="1">
      <alignment horizontal="left" vertical="center" wrapText="1" indent="4"/>
    </xf>
    <xf numFmtId="0" fontId="69" fillId="0" borderId="0" xfId="0" applyFont="1" applyFill="1" applyAlignment="1">
      <alignment vertical="center"/>
    </xf>
    <xf numFmtId="0" fontId="10" fillId="0" borderId="11" xfId="0" applyFont="1" applyFill="1" applyBorder="1" applyAlignment="1" applyProtection="1">
      <alignment horizontal="left" vertical="center" indent="2"/>
    </xf>
    <xf numFmtId="3" fontId="10" fillId="0" borderId="0" xfId="0" applyNumberFormat="1" applyFont="1" applyFill="1" applyBorder="1" applyAlignment="1" applyProtection="1">
      <alignment horizontal="left" vertical="center" wrapText="1"/>
    </xf>
    <xf numFmtId="3" fontId="72" fillId="54" borderId="22" xfId="0" applyNumberFormat="1" applyFont="1" applyFill="1" applyBorder="1" applyAlignment="1" applyProtection="1">
      <alignment horizontal="center" vertical="center" wrapText="1"/>
    </xf>
    <xf numFmtId="3" fontId="13" fillId="55" borderId="26" xfId="0" applyNumberFormat="1" applyFont="1" applyFill="1" applyBorder="1" applyAlignment="1" applyProtection="1">
      <alignment horizontal="center" vertical="center"/>
      <protection locked="0"/>
    </xf>
    <xf numFmtId="3" fontId="72" fillId="54" borderId="22" xfId="0" applyNumberFormat="1" applyFont="1" applyFill="1" applyBorder="1" applyAlignment="1" applyProtection="1">
      <alignment horizontal="center" vertical="center"/>
    </xf>
    <xf numFmtId="3" fontId="13" fillId="55" borderId="27" xfId="0" applyNumberFormat="1" applyFont="1" applyFill="1" applyBorder="1" applyAlignment="1" applyProtection="1">
      <alignment horizontal="center" vertical="center"/>
      <protection locked="0"/>
    </xf>
    <xf numFmtId="3" fontId="11" fillId="56" borderId="12" xfId="0" applyNumberFormat="1" applyFont="1" applyFill="1" applyBorder="1" applyAlignment="1" applyProtection="1">
      <alignment vertical="center"/>
      <protection locked="0"/>
    </xf>
    <xf numFmtId="3" fontId="11" fillId="56" borderId="12" xfId="0" applyNumberFormat="1" applyFont="1" applyFill="1" applyBorder="1" applyAlignment="1" applyProtection="1">
      <alignment horizontal="right" vertical="center"/>
      <protection locked="0"/>
    </xf>
    <xf numFmtId="3" fontId="10" fillId="57" borderId="28" xfId="0" applyNumberFormat="1" applyFont="1" applyFill="1" applyBorder="1" applyAlignment="1" applyProtection="1">
      <alignment horizontal="right" vertical="center" wrapText="1"/>
      <protection locked="0"/>
    </xf>
    <xf numFmtId="3" fontId="11" fillId="56" borderId="10" xfId="0" applyNumberFormat="1" applyFont="1" applyFill="1" applyBorder="1" applyAlignment="1" applyProtection="1">
      <alignment vertical="center"/>
      <protection locked="0"/>
    </xf>
    <xf numFmtId="3" fontId="10" fillId="56" borderId="0" xfId="0" applyNumberFormat="1" applyFont="1" applyFill="1" applyBorder="1" applyAlignment="1" applyProtection="1">
      <alignment vertical="center"/>
      <protection locked="0"/>
    </xf>
    <xf numFmtId="3" fontId="10" fillId="56" borderId="24" xfId="0" applyNumberFormat="1" applyFont="1" applyFill="1" applyBorder="1" applyAlignment="1" applyProtection="1">
      <alignment vertical="center"/>
      <protection locked="0"/>
    </xf>
    <xf numFmtId="3" fontId="11" fillId="56" borderId="10" xfId="0" applyNumberFormat="1" applyFont="1" applyFill="1" applyBorder="1" applyAlignment="1" applyProtection="1">
      <alignment horizontal="right" vertical="center"/>
      <protection locked="0"/>
    </xf>
    <xf numFmtId="3" fontId="10" fillId="56" borderId="24" xfId="0" applyNumberFormat="1" applyFont="1" applyFill="1" applyBorder="1" applyAlignment="1" applyProtection="1">
      <alignment horizontal="right" vertical="center"/>
      <protection locked="0"/>
    </xf>
    <xf numFmtId="3" fontId="10" fillId="56" borderId="0" xfId="0" applyNumberFormat="1" applyFont="1" applyFill="1" applyBorder="1" applyAlignment="1" applyProtection="1">
      <alignment horizontal="right" vertical="center"/>
      <protection locked="0"/>
    </xf>
    <xf numFmtId="3" fontId="10" fillId="57" borderId="29" xfId="0" applyNumberFormat="1" applyFont="1" applyFill="1" applyBorder="1" applyAlignment="1" applyProtection="1">
      <alignment horizontal="right" vertical="center" wrapText="1"/>
      <protection locked="0"/>
    </xf>
    <xf numFmtId="3" fontId="11" fillId="56" borderId="11" xfId="0" applyNumberFormat="1" applyFont="1" applyFill="1" applyBorder="1" applyAlignment="1" applyProtection="1">
      <alignment vertical="center"/>
      <protection locked="0"/>
    </xf>
    <xf numFmtId="3" fontId="10" fillId="56" borderId="25" xfId="0" applyNumberFormat="1" applyFont="1" applyFill="1" applyBorder="1" applyAlignment="1" applyProtection="1">
      <alignment vertical="center"/>
      <protection locked="0"/>
    </xf>
    <xf numFmtId="3" fontId="10" fillId="56" borderId="30" xfId="0" applyNumberFormat="1" applyFont="1" applyFill="1" applyBorder="1" applyAlignment="1" applyProtection="1">
      <alignment vertical="center"/>
      <protection locked="0"/>
    </xf>
    <xf numFmtId="3" fontId="11" fillId="56" borderId="11" xfId="0" applyNumberFormat="1" applyFont="1" applyFill="1" applyBorder="1" applyAlignment="1" applyProtection="1">
      <alignment horizontal="right" vertical="center"/>
      <protection locked="0"/>
    </xf>
    <xf numFmtId="3" fontId="10" fillId="56" borderId="30" xfId="0" applyNumberFormat="1" applyFont="1" applyFill="1" applyBorder="1" applyAlignment="1" applyProtection="1">
      <alignment horizontal="right" vertical="center"/>
      <protection locked="0"/>
    </xf>
    <xf numFmtId="3" fontId="10" fillId="56" borderId="25" xfId="0" applyNumberFormat="1" applyFont="1" applyFill="1" applyBorder="1" applyAlignment="1" applyProtection="1">
      <alignment horizontal="right" vertical="center"/>
      <protection locked="0"/>
    </xf>
    <xf numFmtId="3" fontId="10" fillId="57" borderId="31" xfId="0" applyNumberFormat="1" applyFont="1" applyFill="1" applyBorder="1" applyAlignment="1" applyProtection="1">
      <alignment horizontal="right" vertical="center" wrapText="1"/>
      <protection locked="0"/>
    </xf>
    <xf numFmtId="3" fontId="10" fillId="56" borderId="32" xfId="0" applyNumberFormat="1" applyFont="1" applyFill="1" applyBorder="1" applyAlignment="1" applyProtection="1">
      <alignment vertical="center"/>
      <protection locked="0"/>
    </xf>
    <xf numFmtId="3" fontId="10" fillId="56" borderId="33" xfId="0" applyNumberFormat="1" applyFont="1" applyFill="1" applyBorder="1" applyAlignment="1" applyProtection="1">
      <alignment vertical="center"/>
      <protection locked="0"/>
    </xf>
    <xf numFmtId="3" fontId="10" fillId="56" borderId="33" xfId="0" applyNumberFormat="1" applyFont="1" applyFill="1" applyBorder="1" applyAlignment="1" applyProtection="1">
      <alignment horizontal="right" vertical="center"/>
      <protection locked="0"/>
    </xf>
    <xf numFmtId="3" fontId="10" fillId="56" borderId="32" xfId="0" applyNumberFormat="1" applyFont="1" applyFill="1" applyBorder="1" applyAlignment="1" applyProtection="1">
      <alignment horizontal="right" vertical="center"/>
      <protection locked="0"/>
    </xf>
    <xf numFmtId="3" fontId="11" fillId="58" borderId="10" xfId="0" applyNumberFormat="1" applyFont="1" applyFill="1" applyBorder="1" applyAlignment="1" applyProtection="1">
      <alignment vertical="center"/>
      <protection locked="0"/>
    </xf>
    <xf numFmtId="3" fontId="10" fillId="58" borderId="0" xfId="0" applyNumberFormat="1" applyFont="1" applyFill="1" applyBorder="1" applyAlignment="1" applyProtection="1">
      <alignment vertical="center"/>
      <protection locked="0"/>
    </xf>
    <xf numFmtId="3" fontId="10" fillId="58" borderId="24" xfId="0" applyNumberFormat="1" applyFont="1" applyFill="1" applyBorder="1" applyAlignment="1" applyProtection="1">
      <alignment vertical="center"/>
      <protection locked="0"/>
    </xf>
    <xf numFmtId="3" fontId="11" fillId="58" borderId="10" xfId="0" applyNumberFormat="1" applyFont="1" applyFill="1" applyBorder="1" applyAlignment="1" applyProtection="1">
      <alignment horizontal="right" vertical="center"/>
      <protection locked="0"/>
    </xf>
    <xf numFmtId="3" fontId="10" fillId="58" borderId="29" xfId="0" applyNumberFormat="1" applyFont="1" applyFill="1" applyBorder="1" applyAlignment="1" applyProtection="1">
      <alignment horizontal="right" vertical="center" wrapText="1"/>
      <protection locked="0"/>
    </xf>
    <xf numFmtId="3" fontId="11" fillId="58" borderId="10" xfId="0" applyNumberFormat="1" applyFont="1" applyFill="1" applyBorder="1" applyAlignment="1" applyProtection="1">
      <alignment vertical="top"/>
      <protection locked="0"/>
    </xf>
    <xf numFmtId="3" fontId="10" fillId="58" borderId="0" xfId="0" applyNumberFormat="1" applyFont="1" applyFill="1" applyBorder="1" applyAlignment="1" applyProtection="1">
      <alignment vertical="top"/>
      <protection locked="0"/>
    </xf>
    <xf numFmtId="3" fontId="10" fillId="58" borderId="24" xfId="0" applyNumberFormat="1" applyFont="1" applyFill="1" applyBorder="1" applyAlignment="1" applyProtection="1">
      <alignment vertical="top"/>
      <protection locked="0"/>
    </xf>
    <xf numFmtId="3" fontId="11" fillId="58" borderId="10" xfId="0" applyNumberFormat="1" applyFont="1" applyFill="1" applyBorder="1" applyAlignment="1" applyProtection="1">
      <alignment horizontal="right" vertical="top"/>
      <protection locked="0"/>
    </xf>
    <xf numFmtId="3" fontId="10" fillId="58" borderId="29" xfId="0" applyNumberFormat="1" applyFont="1" applyFill="1" applyBorder="1" applyAlignment="1" applyProtection="1">
      <alignment horizontal="right" vertical="top" wrapText="1"/>
      <protection locked="0"/>
    </xf>
    <xf numFmtId="3" fontId="10" fillId="0" borderId="0" xfId="0" applyNumberFormat="1" applyFont="1" applyAlignment="1" applyProtection="1">
      <alignment vertical="top"/>
      <protection locked="0"/>
    </xf>
    <xf numFmtId="3" fontId="11" fillId="58" borderId="11" xfId="0" applyNumberFormat="1" applyFont="1" applyFill="1" applyBorder="1" applyAlignment="1" applyProtection="1">
      <alignment vertical="center"/>
      <protection locked="0"/>
    </xf>
    <xf numFmtId="3" fontId="10" fillId="58" borderId="25" xfId="0" applyNumberFormat="1" applyFont="1" applyFill="1" applyBorder="1" applyAlignment="1" applyProtection="1">
      <alignment vertical="center"/>
      <protection locked="0"/>
    </xf>
    <xf numFmtId="3" fontId="10" fillId="58" borderId="30" xfId="0" applyNumberFormat="1" applyFont="1" applyFill="1" applyBorder="1" applyAlignment="1" applyProtection="1">
      <alignment vertical="center"/>
      <protection locked="0"/>
    </xf>
    <xf numFmtId="3" fontId="11" fillId="58" borderId="11" xfId="0" applyNumberFormat="1" applyFont="1" applyFill="1" applyBorder="1" applyAlignment="1" applyProtection="1">
      <alignment horizontal="right" vertical="center"/>
      <protection locked="0"/>
    </xf>
    <xf numFmtId="3" fontId="10" fillId="58" borderId="31" xfId="0" applyNumberFormat="1" applyFont="1" applyFill="1" applyBorder="1" applyAlignment="1" applyProtection="1">
      <alignment horizontal="right" vertical="center" wrapText="1"/>
      <protection locked="0"/>
    </xf>
    <xf numFmtId="3" fontId="11" fillId="58" borderId="12" xfId="0" applyNumberFormat="1" applyFont="1" applyFill="1" applyBorder="1" applyAlignment="1" applyProtection="1">
      <alignment vertical="center"/>
      <protection locked="0"/>
    </xf>
    <xf numFmtId="3" fontId="10" fillId="58" borderId="32" xfId="0" applyNumberFormat="1" applyFont="1" applyFill="1" applyBorder="1" applyAlignment="1" applyProtection="1">
      <alignment vertical="center"/>
      <protection locked="0"/>
    </xf>
    <xf numFmtId="3" fontId="10" fillId="58" borderId="33" xfId="0" applyNumberFormat="1" applyFont="1" applyFill="1" applyBorder="1" applyAlignment="1" applyProtection="1">
      <alignment vertical="center"/>
      <protection locked="0"/>
    </xf>
    <xf numFmtId="3" fontId="11" fillId="58" borderId="12" xfId="0" applyNumberFormat="1" applyFont="1" applyFill="1" applyBorder="1" applyAlignment="1" applyProtection="1">
      <alignment horizontal="right" vertical="center"/>
      <protection locked="0"/>
    </xf>
    <xf numFmtId="3" fontId="10" fillId="58" borderId="28" xfId="0" applyNumberFormat="1" applyFont="1" applyFill="1" applyBorder="1" applyAlignment="1" applyProtection="1">
      <alignment horizontal="right" vertical="center" wrapText="1"/>
      <protection locked="0"/>
    </xf>
    <xf numFmtId="3" fontId="10" fillId="56" borderId="28" xfId="0" applyNumberFormat="1" applyFont="1" applyFill="1" applyBorder="1" applyAlignment="1" applyProtection="1">
      <alignment horizontal="right" vertical="center"/>
      <protection locked="0"/>
    </xf>
    <xf numFmtId="3" fontId="10" fillId="58" borderId="24" xfId="0" applyNumberFormat="1" applyFont="1" applyFill="1" applyBorder="1" applyAlignment="1" applyProtection="1">
      <alignment horizontal="right" vertical="center"/>
      <protection locked="0"/>
    </xf>
    <xf numFmtId="3" fontId="10" fillId="58" borderId="0" xfId="0" applyNumberFormat="1" applyFont="1" applyFill="1" applyBorder="1" applyAlignment="1" applyProtection="1">
      <alignment horizontal="right" vertical="center"/>
      <protection locked="0"/>
    </xf>
    <xf numFmtId="164" fontId="10" fillId="0" borderId="10" xfId="0" applyNumberFormat="1" applyFont="1" applyFill="1" applyBorder="1" applyAlignment="1" applyProtection="1">
      <alignment horizontal="left"/>
    </xf>
    <xf numFmtId="164" fontId="11" fillId="58" borderId="10" xfId="0" applyNumberFormat="1" applyFont="1" applyFill="1" applyBorder="1"/>
    <xf numFmtId="164" fontId="10" fillId="58" borderId="0" xfId="0" applyNumberFormat="1" applyFont="1" applyFill="1"/>
    <xf numFmtId="166" fontId="11" fillId="58" borderId="10" xfId="0" applyNumberFormat="1" applyFont="1" applyFill="1" applyBorder="1" applyAlignment="1" applyProtection="1">
      <alignment horizontal="right" vertical="center"/>
      <protection locked="0"/>
    </xf>
    <xf numFmtId="164" fontId="10" fillId="58" borderId="24" xfId="0" applyNumberFormat="1" applyFont="1" applyFill="1" applyBorder="1"/>
    <xf numFmtId="166" fontId="10" fillId="59" borderId="29" xfId="0" applyNumberFormat="1" applyFont="1" applyFill="1" applyBorder="1" applyAlignment="1" applyProtection="1">
      <alignment horizontal="right" vertical="center" wrapText="1"/>
      <protection locked="0"/>
    </xf>
    <xf numFmtId="166" fontId="10" fillId="0" borderId="0" xfId="0" applyNumberFormat="1" applyFont="1" applyProtection="1">
      <protection locked="0"/>
    </xf>
    <xf numFmtId="164" fontId="11" fillId="58" borderId="10" xfId="0" applyNumberFormat="1" applyFont="1" applyFill="1" applyBorder="1" applyAlignment="1">
      <alignment vertical="top"/>
    </xf>
    <xf numFmtId="164" fontId="10" fillId="58" borderId="0" xfId="0" applyNumberFormat="1" applyFont="1" applyFill="1" applyAlignment="1">
      <alignment vertical="top"/>
    </xf>
    <xf numFmtId="166" fontId="11" fillId="58" borderId="10" xfId="0" applyNumberFormat="1" applyFont="1" applyFill="1" applyBorder="1" applyAlignment="1" applyProtection="1">
      <alignment horizontal="right" vertical="top"/>
      <protection locked="0"/>
    </xf>
    <xf numFmtId="164" fontId="10" fillId="58" borderId="24" xfId="0" applyNumberFormat="1" applyFont="1" applyFill="1" applyBorder="1" applyAlignment="1">
      <alignment vertical="top"/>
    </xf>
    <xf numFmtId="166" fontId="10" fillId="59" borderId="29" xfId="0" applyNumberFormat="1" applyFont="1" applyFill="1" applyBorder="1" applyAlignment="1" applyProtection="1">
      <alignment horizontal="right" vertical="top" wrapText="1"/>
      <protection locked="0"/>
    </xf>
    <xf numFmtId="166" fontId="10" fillId="0" borderId="0" xfId="0" applyNumberFormat="1" applyFont="1" applyAlignment="1" applyProtection="1">
      <alignment vertical="top"/>
      <protection locked="0"/>
    </xf>
    <xf numFmtId="3" fontId="11" fillId="58" borderId="10" xfId="0" applyNumberFormat="1" applyFont="1" applyFill="1" applyBorder="1" applyAlignment="1" applyProtection="1">
      <alignment horizontal="right" vertical="center"/>
    </xf>
    <xf numFmtId="3" fontId="10" fillId="58" borderId="0" xfId="0" applyNumberFormat="1" applyFont="1" applyFill="1" applyBorder="1" applyAlignment="1" applyProtection="1">
      <alignment vertical="center"/>
    </xf>
    <xf numFmtId="3" fontId="10" fillId="58" borderId="0" xfId="0" applyNumberFormat="1" applyFont="1" applyFill="1" applyBorder="1" applyAlignment="1" applyProtection="1">
      <alignment horizontal="right" vertical="center"/>
    </xf>
    <xf numFmtId="3" fontId="10" fillId="58" borderId="29" xfId="0" applyNumberFormat="1" applyFont="1" applyFill="1" applyBorder="1" applyAlignment="1" applyProtection="1">
      <alignment vertical="center"/>
    </xf>
    <xf numFmtId="164" fontId="11" fillId="58" borderId="10" xfId="0" applyNumberFormat="1" applyFont="1" applyFill="1" applyBorder="1" applyAlignment="1">
      <alignment vertical="center"/>
    </xf>
    <xf numFmtId="164" fontId="10" fillId="58" borderId="0" xfId="0" applyNumberFormat="1" applyFont="1" applyFill="1" applyAlignment="1">
      <alignment vertical="center"/>
    </xf>
    <xf numFmtId="164" fontId="10" fillId="58" borderId="24" xfId="0" applyNumberFormat="1" applyFont="1" applyFill="1" applyBorder="1" applyAlignment="1">
      <alignment vertical="center"/>
    </xf>
    <xf numFmtId="166" fontId="10" fillId="0" borderId="0" xfId="0" applyNumberFormat="1" applyFont="1" applyAlignment="1" applyProtection="1">
      <alignment vertical="center"/>
      <protection locked="0"/>
    </xf>
    <xf numFmtId="164" fontId="11" fillId="58" borderId="11" xfId="0" applyNumberFormat="1" applyFont="1" applyFill="1" applyBorder="1" applyAlignment="1">
      <alignment vertical="center"/>
    </xf>
    <xf numFmtId="164" fontId="10" fillId="58" borderId="25" xfId="0" applyNumberFormat="1" applyFont="1" applyFill="1" applyBorder="1" applyAlignment="1">
      <alignment vertical="center"/>
    </xf>
    <xf numFmtId="166" fontId="11" fillId="58" borderId="11" xfId="0" applyNumberFormat="1" applyFont="1" applyFill="1" applyBorder="1" applyAlignment="1" applyProtection="1">
      <alignment horizontal="right" vertical="center"/>
      <protection locked="0"/>
    </xf>
    <xf numFmtId="164" fontId="10" fillId="58" borderId="30" xfId="0" applyNumberFormat="1" applyFont="1" applyFill="1" applyBorder="1" applyAlignment="1">
      <alignment vertical="center"/>
    </xf>
    <xf numFmtId="166" fontId="10" fillId="59" borderId="31" xfId="0" applyNumberFormat="1" applyFont="1" applyFill="1" applyBorder="1" applyAlignment="1" applyProtection="1">
      <alignment horizontal="right" vertical="center" wrapText="1"/>
      <protection locked="0"/>
    </xf>
    <xf numFmtId="166" fontId="11" fillId="58" borderId="10" xfId="0" applyNumberFormat="1" applyFont="1" applyFill="1" applyBorder="1" applyAlignment="1" applyProtection="1">
      <alignment vertical="center"/>
      <protection locked="0"/>
    </xf>
    <xf numFmtId="166" fontId="10" fillId="58" borderId="0" xfId="0" applyNumberFormat="1" applyFont="1" applyFill="1" applyBorder="1" applyAlignment="1" applyProtection="1">
      <alignment vertical="center"/>
      <protection locked="0"/>
    </xf>
    <xf numFmtId="166" fontId="10" fillId="58" borderId="24" xfId="0" applyNumberFormat="1" applyFont="1" applyFill="1" applyBorder="1" applyAlignment="1" applyProtection="1">
      <alignment vertical="center"/>
      <protection locked="0"/>
    </xf>
    <xf numFmtId="166" fontId="10" fillId="58" borderId="29" xfId="0" applyNumberFormat="1" applyFont="1" applyFill="1" applyBorder="1" applyAlignment="1" applyProtection="1">
      <alignment horizontal="right" vertical="center" wrapText="1"/>
      <protection locked="0"/>
    </xf>
    <xf numFmtId="166" fontId="10" fillId="0" borderId="0" xfId="0" applyNumberFormat="1" applyFont="1" applyFill="1" applyProtection="1">
      <protection locked="0"/>
    </xf>
    <xf numFmtId="1" fontId="11" fillId="58" borderId="10" xfId="0" applyNumberFormat="1" applyFont="1" applyFill="1" applyBorder="1" applyAlignment="1" applyProtection="1">
      <alignment horizontal="right" vertical="center"/>
    </xf>
    <xf numFmtId="1" fontId="10" fillId="58" borderId="24" xfId="481" applyNumberFormat="1" applyFont="1" applyFill="1" applyBorder="1" applyAlignment="1" applyProtection="1">
      <alignment horizontal="right" vertical="center"/>
      <protection locked="0"/>
    </xf>
    <xf numFmtId="1" fontId="10" fillId="58" borderId="0" xfId="0" applyNumberFormat="1" applyFont="1" applyFill="1" applyBorder="1" applyAlignment="1" applyProtection="1">
      <alignment horizontal="right" vertical="center"/>
      <protection locked="0"/>
    </xf>
    <xf numFmtId="1" fontId="10" fillId="58" borderId="29" xfId="0" applyNumberFormat="1" applyFont="1" applyFill="1" applyBorder="1" applyAlignment="1" applyProtection="1">
      <alignment horizontal="right" vertical="center"/>
      <protection locked="0"/>
    </xf>
    <xf numFmtId="1" fontId="10" fillId="58" borderId="24" xfId="0" applyNumberFormat="1" applyFont="1" applyFill="1" applyBorder="1" applyAlignment="1" applyProtection="1">
      <alignment horizontal="right" vertical="center"/>
    </xf>
    <xf numFmtId="1" fontId="10" fillId="58" borderId="0" xfId="0" applyNumberFormat="1" applyFont="1" applyFill="1" applyBorder="1" applyAlignment="1" applyProtection="1">
      <alignment horizontal="right" vertical="center"/>
    </xf>
    <xf numFmtId="1" fontId="10" fillId="58" borderId="29" xfId="0" applyNumberFormat="1" applyFont="1" applyFill="1" applyBorder="1" applyAlignment="1" applyProtection="1">
      <alignment horizontal="right" vertical="center"/>
    </xf>
    <xf numFmtId="1" fontId="10" fillId="58" borderId="24" xfId="0" applyNumberFormat="1" applyFont="1" applyFill="1" applyBorder="1" applyAlignment="1" applyProtection="1">
      <alignment horizontal="right" vertical="center"/>
      <protection locked="0"/>
    </xf>
    <xf numFmtId="1" fontId="10" fillId="58" borderId="0" xfId="481" applyNumberFormat="1" applyFont="1" applyFill="1" applyBorder="1" applyAlignment="1" applyProtection="1">
      <alignment horizontal="right" vertical="center"/>
      <protection locked="0"/>
    </xf>
    <xf numFmtId="164" fontId="11" fillId="58" borderId="10" xfId="0" applyNumberFormat="1" applyFont="1" applyFill="1" applyBorder="1" applyAlignment="1" applyProtection="1">
      <alignment horizontal="right" vertical="center"/>
    </xf>
    <xf numFmtId="164" fontId="10" fillId="58" borderId="24" xfId="0" applyNumberFormat="1" applyFont="1" applyFill="1" applyBorder="1" applyAlignment="1" applyProtection="1">
      <alignment horizontal="right" vertical="center"/>
    </xf>
    <xf numFmtId="164" fontId="10" fillId="58" borderId="0" xfId="0" applyNumberFormat="1" applyFont="1" applyFill="1" applyBorder="1" applyAlignment="1" applyProtection="1">
      <alignment horizontal="right" vertical="center"/>
    </xf>
    <xf numFmtId="164" fontId="10" fillId="58" borderId="29" xfId="0" applyNumberFormat="1" applyFont="1" applyFill="1" applyBorder="1" applyAlignment="1" applyProtection="1">
      <alignment horizontal="right" vertical="center"/>
    </xf>
    <xf numFmtId="164" fontId="11" fillId="58" borderId="24" xfId="0" applyNumberFormat="1" applyFont="1" applyFill="1" applyBorder="1" applyAlignment="1" applyProtection="1">
      <alignment horizontal="right" vertical="center"/>
    </xf>
    <xf numFmtId="1" fontId="11" fillId="58" borderId="10" xfId="0" applyNumberFormat="1" applyFont="1" applyFill="1" applyBorder="1" applyAlignment="1" applyProtection="1">
      <alignment vertical="center"/>
      <protection locked="0"/>
    </xf>
    <xf numFmtId="1" fontId="10" fillId="58" borderId="0" xfId="0" applyNumberFormat="1" applyFont="1" applyFill="1" applyBorder="1" applyAlignment="1" applyProtection="1">
      <alignment vertical="center"/>
      <protection locked="0"/>
    </xf>
    <xf numFmtId="1" fontId="10" fillId="58" borderId="24" xfId="0" applyNumberFormat="1" applyFont="1" applyFill="1" applyBorder="1" applyAlignment="1" applyProtection="1">
      <alignment vertical="center"/>
      <protection locked="0"/>
    </xf>
    <xf numFmtId="164" fontId="11" fillId="58" borderId="10" xfId="0" applyNumberFormat="1" applyFont="1" applyFill="1" applyBorder="1" applyAlignment="1" applyProtection="1">
      <alignment vertical="center"/>
      <protection locked="0"/>
    </xf>
    <xf numFmtId="164" fontId="10" fillId="58" borderId="0" xfId="0" applyNumberFormat="1" applyFont="1" applyFill="1" applyBorder="1" applyAlignment="1" applyProtection="1">
      <alignment vertical="center"/>
      <protection locked="0"/>
    </xf>
    <xf numFmtId="164" fontId="11" fillId="58" borderId="10" xfId="0" applyNumberFormat="1" applyFont="1" applyFill="1" applyBorder="1" applyAlignment="1" applyProtection="1">
      <alignment horizontal="right" vertical="center"/>
      <protection locked="0"/>
    </xf>
    <xf numFmtId="164" fontId="10" fillId="58" borderId="29" xfId="0" applyNumberFormat="1" applyFont="1" applyFill="1" applyBorder="1" applyAlignment="1" applyProtection="1">
      <alignment horizontal="right" vertical="center" wrapText="1"/>
      <protection locked="0"/>
    </xf>
    <xf numFmtId="164" fontId="11" fillId="58" borderId="12" xfId="0" applyNumberFormat="1" applyFont="1" applyFill="1" applyBorder="1" applyAlignment="1">
      <alignment vertical="center"/>
    </xf>
    <xf numFmtId="164" fontId="10" fillId="58" borderId="32" xfId="0" applyNumberFormat="1" applyFont="1" applyFill="1" applyBorder="1" applyAlignment="1">
      <alignment vertical="center"/>
    </xf>
    <xf numFmtId="166" fontId="11" fillId="58" borderId="12" xfId="0" applyNumberFormat="1" applyFont="1" applyFill="1" applyBorder="1" applyAlignment="1" applyProtection="1">
      <alignment horizontal="right" vertical="center"/>
      <protection locked="0"/>
    </xf>
    <xf numFmtId="164" fontId="10" fillId="58" borderId="33" xfId="0" applyNumberFormat="1" applyFont="1" applyFill="1" applyBorder="1" applyAlignment="1">
      <alignment vertical="center"/>
    </xf>
    <xf numFmtId="166" fontId="10" fillId="59" borderId="28" xfId="0" applyNumberFormat="1" applyFont="1" applyFill="1" applyBorder="1" applyAlignment="1" applyProtection="1">
      <alignment horizontal="right" vertical="center" wrapText="1"/>
      <protection locked="0"/>
    </xf>
    <xf numFmtId="3" fontId="10" fillId="59" borderId="29" xfId="0" applyNumberFormat="1" applyFont="1" applyFill="1" applyBorder="1" applyAlignment="1" applyProtection="1">
      <alignment horizontal="right" vertical="center" wrapText="1"/>
      <protection locked="0"/>
    </xf>
    <xf numFmtId="166" fontId="11" fillId="56" borderId="12" xfId="0" applyNumberFormat="1" applyFont="1" applyFill="1" applyBorder="1" applyAlignment="1" applyProtection="1">
      <alignment horizontal="right" vertical="center"/>
    </xf>
    <xf numFmtId="166" fontId="10" fillId="56" borderId="0" xfId="0" applyNumberFormat="1" applyFont="1" applyFill="1" applyBorder="1" applyAlignment="1" applyProtection="1">
      <alignment horizontal="right" vertical="center"/>
    </xf>
    <xf numFmtId="166" fontId="10" fillId="56" borderId="33" xfId="0" applyNumberFormat="1" applyFont="1" applyFill="1" applyBorder="1" applyAlignment="1" applyProtection="1">
      <alignment horizontal="right" vertical="center"/>
    </xf>
    <xf numFmtId="166" fontId="10" fillId="56" borderId="28" xfId="0" applyNumberFormat="1" applyFont="1" applyFill="1" applyBorder="1" applyAlignment="1" applyProtection="1">
      <alignment horizontal="right" vertical="center"/>
    </xf>
    <xf numFmtId="166" fontId="11" fillId="56" borderId="10" xfId="0" applyNumberFormat="1" applyFont="1" applyFill="1" applyBorder="1" applyAlignment="1" applyProtection="1">
      <alignment vertical="center"/>
      <protection locked="0"/>
    </xf>
    <xf numFmtId="166" fontId="10" fillId="56" borderId="0" xfId="0" applyNumberFormat="1" applyFont="1" applyFill="1" applyBorder="1" applyAlignment="1" applyProtection="1">
      <alignment vertical="center"/>
      <protection locked="0"/>
    </xf>
    <xf numFmtId="166" fontId="10" fillId="56" borderId="24" xfId="0" applyNumberFormat="1" applyFont="1" applyFill="1" applyBorder="1" applyAlignment="1" applyProtection="1">
      <alignment vertical="center"/>
      <protection locked="0"/>
    </xf>
    <xf numFmtId="166" fontId="11" fillId="56" borderId="10" xfId="0" applyNumberFormat="1" applyFont="1" applyFill="1" applyBorder="1" applyAlignment="1" applyProtection="1">
      <alignment horizontal="right" vertical="center"/>
      <protection locked="0"/>
    </xf>
    <xf numFmtId="166" fontId="10" fillId="56" borderId="24" xfId="0" applyNumberFormat="1" applyFont="1" applyFill="1" applyBorder="1" applyAlignment="1" applyProtection="1">
      <alignment horizontal="right" vertical="center"/>
      <protection locked="0"/>
    </xf>
    <xf numFmtId="166" fontId="10" fillId="56" borderId="0" xfId="0" applyNumberFormat="1" applyFont="1" applyFill="1" applyBorder="1" applyAlignment="1" applyProtection="1">
      <alignment horizontal="right" vertical="center"/>
      <protection locked="0"/>
    </xf>
    <xf numFmtId="166" fontId="10" fillId="57" borderId="29" xfId="0" applyNumberFormat="1" applyFont="1" applyFill="1" applyBorder="1" applyAlignment="1" applyProtection="1">
      <alignment horizontal="right" vertical="center" wrapText="1"/>
      <protection locked="0"/>
    </xf>
    <xf numFmtId="166" fontId="11" fillId="58" borderId="11" xfId="0" applyNumberFormat="1" applyFont="1" applyFill="1" applyBorder="1" applyAlignment="1" applyProtection="1">
      <alignment horizontal="right" vertical="center"/>
    </xf>
    <xf numFmtId="166" fontId="10" fillId="58" borderId="30" xfId="0" applyNumberFormat="1" applyFont="1" applyFill="1" applyBorder="1" applyAlignment="1" applyProtection="1">
      <alignment horizontal="right" vertical="center"/>
    </xf>
    <xf numFmtId="166" fontId="10" fillId="58" borderId="25" xfId="0" applyNumberFormat="1" applyFont="1" applyFill="1" applyBorder="1" applyAlignment="1" applyProtection="1">
      <alignment horizontal="right" vertical="center"/>
    </xf>
    <xf numFmtId="166" fontId="10" fillId="58" borderId="31" xfId="0" applyNumberFormat="1" applyFont="1" applyFill="1" applyBorder="1" applyAlignment="1" applyProtection="1">
      <alignment horizontal="right" vertical="center"/>
    </xf>
    <xf numFmtId="166" fontId="11" fillId="58" borderId="30" xfId="0" applyNumberFormat="1" applyFont="1" applyFill="1" applyBorder="1" applyAlignment="1" applyProtection="1">
      <alignment horizontal="right" vertical="center"/>
    </xf>
    <xf numFmtId="166" fontId="11" fillId="56" borderId="11" xfId="0" applyNumberFormat="1" applyFont="1" applyFill="1" applyBorder="1" applyAlignment="1" applyProtection="1">
      <alignment vertical="center"/>
      <protection locked="0"/>
    </xf>
    <xf numFmtId="166" fontId="10" fillId="56" borderId="25" xfId="0" applyNumberFormat="1" applyFont="1" applyFill="1" applyBorder="1" applyAlignment="1" applyProtection="1">
      <alignment vertical="center"/>
      <protection locked="0"/>
    </xf>
    <xf numFmtId="166" fontId="10" fillId="56" borderId="30" xfId="0" applyNumberFormat="1" applyFont="1" applyFill="1" applyBorder="1" applyAlignment="1" applyProtection="1">
      <alignment vertical="center"/>
      <protection locked="0"/>
    </xf>
    <xf numFmtId="166" fontId="11" fillId="56" borderId="11" xfId="0" applyNumberFormat="1" applyFont="1" applyFill="1" applyBorder="1" applyAlignment="1" applyProtection="1">
      <alignment horizontal="right" vertical="center"/>
      <protection locked="0"/>
    </xf>
    <xf numFmtId="166" fontId="10" fillId="56" borderId="30" xfId="0" applyNumberFormat="1" applyFont="1" applyFill="1" applyBorder="1" applyAlignment="1" applyProtection="1">
      <alignment horizontal="right" vertical="center"/>
      <protection locked="0"/>
    </xf>
    <xf numFmtId="166" fontId="10" fillId="56" borderId="25" xfId="0" applyNumberFormat="1" applyFont="1" applyFill="1" applyBorder="1" applyAlignment="1" applyProtection="1">
      <alignment horizontal="right" vertical="center"/>
      <protection locked="0"/>
    </xf>
    <xf numFmtId="166" fontId="10" fillId="57" borderId="31" xfId="0" applyNumberFormat="1" applyFont="1" applyFill="1" applyBorder="1" applyAlignment="1" applyProtection="1">
      <alignment horizontal="right" vertical="center" wrapText="1"/>
      <protection locked="0"/>
    </xf>
    <xf numFmtId="166" fontId="11" fillId="58" borderId="24" xfId="0" applyNumberFormat="1" applyFont="1" applyFill="1" applyBorder="1" applyAlignment="1" applyProtection="1">
      <alignment vertical="center"/>
      <protection locked="0"/>
    </xf>
    <xf numFmtId="166" fontId="11" fillId="58" borderId="11" xfId="0" applyNumberFormat="1" applyFont="1" applyFill="1" applyBorder="1" applyAlignment="1" applyProtection="1">
      <alignment vertical="center"/>
      <protection locked="0"/>
    </xf>
    <xf numFmtId="166" fontId="10" fillId="58" borderId="25" xfId="0" applyNumberFormat="1" applyFont="1" applyFill="1" applyBorder="1" applyAlignment="1" applyProtection="1">
      <alignment vertical="center"/>
      <protection locked="0"/>
    </xf>
    <xf numFmtId="166" fontId="10" fillId="58" borderId="30" xfId="0" applyNumberFormat="1" applyFont="1" applyFill="1" applyBorder="1" applyAlignment="1" applyProtection="1">
      <alignment vertical="center"/>
      <protection locked="0"/>
    </xf>
    <xf numFmtId="166" fontId="11" fillId="58" borderId="30" xfId="0" applyNumberFormat="1" applyFont="1" applyFill="1" applyBorder="1" applyAlignment="1" applyProtection="1">
      <alignment vertical="center"/>
      <protection locked="0"/>
    </xf>
    <xf numFmtId="166" fontId="10" fillId="56" borderId="31" xfId="0" applyNumberFormat="1" applyFont="1" applyFill="1" applyBorder="1" applyAlignment="1" applyProtection="1">
      <alignment vertical="center"/>
      <protection locked="0"/>
    </xf>
    <xf numFmtId="166" fontId="10" fillId="58" borderId="24" xfId="0" applyNumberFormat="1" applyFont="1" applyFill="1" applyBorder="1" applyAlignment="1" applyProtection="1">
      <alignment horizontal="right" vertical="center"/>
      <protection locked="0"/>
    </xf>
    <xf numFmtId="166" fontId="10" fillId="58" borderId="0" xfId="0" applyNumberFormat="1" applyFont="1" applyFill="1" applyBorder="1" applyAlignment="1" applyProtection="1">
      <alignment horizontal="right" vertical="center"/>
      <protection locked="0"/>
    </xf>
    <xf numFmtId="3" fontId="10" fillId="58" borderId="33" xfId="0" applyNumberFormat="1" applyFont="1" applyFill="1" applyBorder="1" applyAlignment="1" applyProtection="1">
      <alignment horizontal="right" vertical="center"/>
      <protection locked="0"/>
    </xf>
    <xf numFmtId="3" fontId="10" fillId="58" borderId="32" xfId="0" applyNumberFormat="1" applyFont="1" applyFill="1" applyBorder="1" applyAlignment="1" applyProtection="1">
      <alignment horizontal="right" vertical="center"/>
      <protection locked="0"/>
    </xf>
    <xf numFmtId="164" fontId="10" fillId="58" borderId="0" xfId="0" applyNumberFormat="1" applyFont="1" applyFill="1" applyAlignment="1">
      <alignment horizontal="right" vertical="center"/>
    </xf>
    <xf numFmtId="164" fontId="10" fillId="58" borderId="24" xfId="0" applyNumberFormat="1" applyFont="1" applyFill="1" applyBorder="1" applyAlignment="1">
      <alignment horizontal="right" vertical="center"/>
    </xf>
    <xf numFmtId="164" fontId="11" fillId="58" borderId="10" xfId="0" applyNumberFormat="1" applyFont="1" applyFill="1" applyBorder="1" applyAlignment="1">
      <alignment horizontal="right" vertical="center"/>
    </xf>
    <xf numFmtId="0" fontId="11" fillId="0" borderId="10" xfId="0" applyNumberFormat="1" applyFont="1" applyFill="1" applyBorder="1" applyAlignment="1" applyProtection="1">
      <alignment horizontal="left" vertical="center" indent="2"/>
    </xf>
    <xf numFmtId="3" fontId="11" fillId="58" borderId="10" xfId="0" applyNumberFormat="1" applyFont="1" applyFill="1" applyBorder="1" applyAlignment="1" applyProtection="1">
      <alignment horizontal="left" vertical="center"/>
      <protection locked="0"/>
    </xf>
    <xf numFmtId="164" fontId="11" fillId="56" borderId="10" xfId="0" applyNumberFormat="1" applyFont="1" applyFill="1" applyBorder="1" applyAlignment="1" applyProtection="1">
      <alignment horizontal="right" vertical="center"/>
      <protection locked="0"/>
    </xf>
    <xf numFmtId="164" fontId="10" fillId="56" borderId="0" xfId="0" applyNumberFormat="1" applyFont="1" applyFill="1" applyBorder="1" applyAlignment="1" applyProtection="1">
      <alignment horizontal="right" vertical="center"/>
      <protection locked="0"/>
    </xf>
    <xf numFmtId="164" fontId="10" fillId="56" borderId="24" xfId="0" applyNumberFormat="1" applyFont="1" applyFill="1" applyBorder="1" applyAlignment="1" applyProtection="1">
      <alignment horizontal="right" vertical="center"/>
      <protection locked="0"/>
    </xf>
    <xf numFmtId="164" fontId="10" fillId="57" borderId="29" xfId="0" applyNumberFormat="1" applyFont="1" applyFill="1" applyBorder="1" applyAlignment="1" applyProtection="1">
      <alignment horizontal="right" vertical="center" wrapText="1"/>
      <protection locked="0"/>
    </xf>
    <xf numFmtId="164" fontId="10" fillId="0" borderId="10" xfId="0" applyNumberFormat="1" applyFont="1" applyFill="1" applyBorder="1" applyAlignment="1" applyProtection="1">
      <alignment horizontal="left" vertical="center" indent="7"/>
    </xf>
    <xf numFmtId="3" fontId="11" fillId="0" borderId="33" xfId="0" applyNumberFormat="1" applyFont="1" applyFill="1" applyBorder="1" applyAlignment="1" applyProtection="1">
      <alignment horizontal="left" vertical="center"/>
    </xf>
    <xf numFmtId="3" fontId="72" fillId="54" borderId="12" xfId="0" applyNumberFormat="1" applyFont="1" applyFill="1" applyBorder="1" applyAlignment="1" applyProtection="1">
      <alignment horizontal="center" vertical="center" wrapText="1"/>
    </xf>
    <xf numFmtId="3" fontId="13" fillId="55" borderId="32" xfId="0" applyNumberFormat="1" applyFont="1" applyFill="1" applyBorder="1" applyAlignment="1" applyProtection="1">
      <alignment horizontal="center" vertical="center"/>
      <protection locked="0"/>
    </xf>
    <xf numFmtId="3" fontId="72" fillId="54" borderId="12" xfId="0" applyNumberFormat="1" applyFont="1" applyFill="1" applyBorder="1" applyAlignment="1" applyProtection="1">
      <alignment horizontal="center" vertical="center"/>
    </xf>
    <xf numFmtId="3" fontId="13" fillId="55" borderId="28" xfId="0" applyNumberFormat="1" applyFont="1" applyFill="1" applyBorder="1" applyAlignment="1" applyProtection="1">
      <alignment horizontal="center" vertical="center"/>
      <protection locked="0"/>
    </xf>
    <xf numFmtId="3" fontId="11" fillId="56" borderId="12" xfId="0" applyNumberFormat="1" applyFont="1" applyFill="1" applyBorder="1" applyAlignment="1" applyProtection="1">
      <protection locked="0"/>
    </xf>
    <xf numFmtId="3" fontId="10" fillId="56" borderId="32" xfId="0" applyNumberFormat="1" applyFont="1" applyFill="1" applyBorder="1" applyAlignment="1" applyProtection="1">
      <protection locked="0"/>
    </xf>
    <xf numFmtId="3" fontId="10" fillId="56" borderId="32" xfId="0" applyNumberFormat="1" applyFont="1" applyFill="1" applyBorder="1" applyProtection="1">
      <protection locked="0"/>
    </xf>
    <xf numFmtId="3" fontId="10" fillId="56" borderId="32" xfId="0" applyNumberFormat="1" applyFont="1" applyFill="1" applyBorder="1" applyAlignment="1" applyProtection="1">
      <alignment horizontal="right"/>
      <protection locked="0"/>
    </xf>
    <xf numFmtId="3" fontId="10" fillId="56" borderId="28" xfId="0" applyNumberFormat="1" applyFont="1" applyFill="1" applyBorder="1" applyAlignment="1" applyProtection="1">
      <alignment horizontal="right"/>
      <protection locked="0"/>
    </xf>
    <xf numFmtId="164" fontId="10" fillId="18" borderId="0" xfId="0" applyNumberFormat="1" applyFont="1" applyFill="1" applyBorder="1" applyAlignment="1">
      <alignment horizontal="left" vertical="center" indent="2"/>
    </xf>
    <xf numFmtId="166" fontId="10" fillId="58" borderId="25" xfId="0" applyNumberFormat="1" applyFont="1" applyFill="1" applyBorder="1" applyAlignment="1" applyProtection="1">
      <alignment horizontal="right" vertical="center"/>
      <protection locked="0"/>
    </xf>
    <xf numFmtId="166" fontId="10" fillId="58" borderId="30" xfId="0" applyNumberFormat="1" applyFont="1" applyFill="1" applyBorder="1" applyAlignment="1" applyProtection="1">
      <alignment horizontal="right" vertical="center"/>
      <protection locked="0"/>
    </xf>
    <xf numFmtId="166" fontId="10" fillId="58" borderId="31" xfId="0" applyNumberFormat="1" applyFont="1" applyFill="1" applyBorder="1" applyAlignment="1" applyProtection="1">
      <alignment horizontal="right" vertical="center" wrapText="1"/>
      <protection locked="0"/>
    </xf>
    <xf numFmtId="164" fontId="10" fillId="0" borderId="11" xfId="0" applyNumberFormat="1" applyFont="1" applyFill="1" applyBorder="1" applyAlignment="1" applyProtection="1">
      <alignment vertical="center"/>
    </xf>
    <xf numFmtId="0" fontId="73" fillId="0" borderId="0" xfId="0" applyFont="1" applyAlignment="1">
      <alignment vertical="center"/>
    </xf>
    <xf numFmtId="0" fontId="78" fillId="0" borderId="0" xfId="0" applyFont="1" applyAlignment="1">
      <alignment horizontal="left" vertical="center" indent="2"/>
    </xf>
    <xf numFmtId="164" fontId="11" fillId="58" borderId="11" xfId="0" applyNumberFormat="1" applyFont="1" applyFill="1" applyBorder="1" applyAlignment="1">
      <alignment horizontal="right" vertical="center"/>
    </xf>
    <xf numFmtId="164" fontId="10" fillId="58" borderId="25" xfId="0" applyNumberFormat="1" applyFont="1" applyFill="1" applyBorder="1" applyAlignment="1">
      <alignment horizontal="right" vertical="center"/>
    </xf>
    <xf numFmtId="164" fontId="10" fillId="58" borderId="30" xfId="0" applyNumberFormat="1" applyFont="1" applyFill="1" applyBorder="1" applyAlignment="1">
      <alignment horizontal="right" vertical="center"/>
    </xf>
    <xf numFmtId="3" fontId="11" fillId="56" borderId="12" xfId="0" applyNumberFormat="1" applyFont="1" applyFill="1" applyBorder="1" applyAlignment="1" applyProtection="1">
      <alignment horizontal="right"/>
      <protection locked="0"/>
    </xf>
    <xf numFmtId="3" fontId="10" fillId="58" borderId="25" xfId="0" applyNumberFormat="1" applyFont="1" applyFill="1" applyBorder="1" applyAlignment="1" applyProtection="1">
      <alignment horizontal="right" vertical="center"/>
      <protection locked="0"/>
    </xf>
    <xf numFmtId="3" fontId="11" fillId="56" borderId="29" xfId="0" applyNumberFormat="1" applyFont="1" applyFill="1" applyBorder="1" applyAlignment="1" applyProtection="1">
      <alignment horizontal="right" vertical="center"/>
      <protection locked="0"/>
    </xf>
    <xf numFmtId="3" fontId="10" fillId="0" borderId="0" xfId="0" applyNumberFormat="1" applyFont="1" applyBorder="1" applyAlignment="1" applyProtection="1">
      <alignment vertical="center" wrapText="1"/>
    </xf>
    <xf numFmtId="3" fontId="61" fillId="0" borderId="0" xfId="0" applyNumberFormat="1" applyFont="1" applyBorder="1" applyAlignment="1" applyProtection="1">
      <alignment vertical="center"/>
    </xf>
    <xf numFmtId="3" fontId="15" fillId="0" borderId="0" xfId="0" applyNumberFormat="1" applyFont="1" applyFill="1" applyProtection="1">
      <protection locked="0"/>
    </xf>
    <xf numFmtId="3" fontId="10" fillId="0" borderId="0" xfId="0" applyNumberFormat="1" applyFont="1" applyFill="1" applyBorder="1" applyAlignment="1" applyProtection="1">
      <alignment horizontal="right" vertical="center"/>
      <protection locked="0"/>
    </xf>
    <xf numFmtId="3" fontId="11" fillId="0" borderId="0" xfId="0" applyNumberFormat="1" applyFont="1" applyFill="1" applyBorder="1" applyAlignment="1" applyProtection="1">
      <alignment vertical="center"/>
      <protection locked="0"/>
    </xf>
    <xf numFmtId="3" fontId="11" fillId="0" borderId="0" xfId="0"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wrapText="1"/>
      <protection locked="0"/>
    </xf>
    <xf numFmtId="0" fontId="10" fillId="51" borderId="0" xfId="0" applyNumberFormat="1" applyFont="1" applyFill="1"/>
    <xf numFmtId="3" fontId="10" fillId="58" borderId="30" xfId="0" applyNumberFormat="1" applyFont="1" applyFill="1" applyBorder="1" applyAlignment="1" applyProtection="1">
      <alignment horizontal="right" vertical="center"/>
      <protection locked="0"/>
    </xf>
    <xf numFmtId="166" fontId="10" fillId="0" borderId="0" xfId="0" applyNumberFormat="1" applyFont="1" applyBorder="1" applyAlignment="1" applyProtection="1">
      <alignment vertical="center"/>
      <protection locked="0"/>
    </xf>
    <xf numFmtId="3" fontId="80" fillId="0" borderId="0" xfId="483" applyNumberFormat="1" applyFill="1" applyProtection="1">
      <protection locked="0"/>
    </xf>
    <xf numFmtId="3" fontId="77" fillId="56" borderId="10" xfId="0" applyNumberFormat="1" applyFont="1" applyFill="1" applyBorder="1" applyAlignment="1" applyProtection="1">
      <alignment horizontal="right" vertical="center"/>
      <protection locked="0"/>
    </xf>
    <xf numFmtId="3" fontId="69" fillId="57" borderId="29" xfId="0" applyNumberFormat="1" applyFont="1" applyFill="1" applyBorder="1" applyAlignment="1" applyProtection="1">
      <alignment horizontal="right" vertical="center" wrapText="1"/>
      <protection locked="0"/>
    </xf>
    <xf numFmtId="3" fontId="69" fillId="56" borderId="0" xfId="0" applyNumberFormat="1" applyFont="1" applyFill="1" applyBorder="1" applyAlignment="1" applyProtection="1">
      <alignment horizontal="right" vertical="center"/>
      <protection locked="0"/>
    </xf>
    <xf numFmtId="3" fontId="69" fillId="56" borderId="24" xfId="0" applyNumberFormat="1" applyFont="1" applyFill="1" applyBorder="1" applyAlignment="1" applyProtection="1">
      <alignment horizontal="right" vertical="center"/>
      <protection locked="0"/>
    </xf>
    <xf numFmtId="3" fontId="10" fillId="58" borderId="24" xfId="0" applyNumberFormat="1" applyFont="1" applyFill="1" applyBorder="1" applyAlignment="1" applyProtection="1">
      <alignment vertical="center"/>
      <protection locked="0"/>
    </xf>
    <xf numFmtId="3" fontId="10" fillId="58" borderId="0" xfId="0" applyNumberFormat="1" applyFont="1" applyFill="1" applyBorder="1" applyAlignment="1" applyProtection="1">
      <alignment vertical="center"/>
      <protection locked="0"/>
    </xf>
    <xf numFmtId="3" fontId="10" fillId="56" borderId="0" xfId="0" applyNumberFormat="1" applyFont="1" applyFill="1" applyBorder="1" applyAlignment="1" applyProtection="1">
      <alignment vertical="center"/>
      <protection locked="0"/>
    </xf>
    <xf numFmtId="3" fontId="10" fillId="58" borderId="28" xfId="0" applyNumberFormat="1" applyFont="1" applyFill="1" applyBorder="1" applyAlignment="1" applyProtection="1">
      <alignment horizontal="right" vertical="center"/>
      <protection locked="0"/>
    </xf>
    <xf numFmtId="164" fontId="10" fillId="0" borderId="0" xfId="0" applyNumberFormat="1" applyFont="1" applyFill="1" applyBorder="1" applyAlignment="1" applyProtection="1">
      <alignment vertical="center"/>
      <protection locked="0"/>
    </xf>
    <xf numFmtId="164" fontId="11" fillId="0" borderId="0" xfId="0" applyNumberFormat="1" applyFont="1" applyFill="1" applyBorder="1" applyAlignment="1">
      <alignment vertical="center"/>
    </xf>
    <xf numFmtId="164" fontId="10" fillId="0" borderId="0" xfId="0" applyNumberFormat="1" applyFont="1" applyFill="1" applyBorder="1" applyAlignment="1">
      <alignment vertical="center"/>
    </xf>
    <xf numFmtId="166" fontId="11" fillId="0" borderId="0" xfId="0" applyNumberFormat="1" applyFont="1" applyFill="1" applyBorder="1" applyAlignment="1" applyProtection="1">
      <alignment horizontal="right" vertical="center"/>
      <protection locked="0"/>
    </xf>
    <xf numFmtId="164" fontId="10" fillId="0" borderId="0" xfId="0" applyNumberFormat="1" applyFont="1" applyFill="1" applyBorder="1" applyAlignment="1">
      <alignment horizontal="right" vertical="center"/>
    </xf>
    <xf numFmtId="166" fontId="10" fillId="0" borderId="0" xfId="0" applyNumberFormat="1" applyFont="1" applyFill="1" applyBorder="1" applyAlignment="1" applyProtection="1">
      <alignment horizontal="right" vertical="center" wrapText="1"/>
      <protection locked="0"/>
    </xf>
    <xf numFmtId="164" fontId="11" fillId="0" borderId="0" xfId="0" applyNumberFormat="1" applyFont="1" applyFill="1" applyBorder="1" applyAlignment="1">
      <alignment horizontal="right" vertical="center"/>
    </xf>
    <xf numFmtId="3" fontId="69" fillId="58" borderId="29" xfId="0" applyNumberFormat="1" applyFont="1" applyFill="1" applyBorder="1" applyAlignment="1" applyProtection="1">
      <alignment horizontal="right" vertical="center" wrapText="1"/>
      <protection locked="0"/>
    </xf>
    <xf numFmtId="3" fontId="11" fillId="58" borderId="0" xfId="0" applyNumberFormat="1" applyFont="1" applyFill="1" applyBorder="1" applyAlignment="1" applyProtection="1">
      <alignment vertical="center"/>
      <protection locked="0"/>
    </xf>
    <xf numFmtId="3" fontId="10" fillId="58" borderId="0" xfId="0" applyNumberFormat="1" applyFont="1" applyFill="1" applyBorder="1" applyAlignment="1" applyProtection="1">
      <protection locked="0"/>
    </xf>
    <xf numFmtId="0" fontId="75" fillId="0" borderId="0" xfId="0" applyFont="1" applyFill="1" applyBorder="1" applyAlignment="1">
      <alignment horizontal="left" vertical="center"/>
    </xf>
    <xf numFmtId="0" fontId="74" fillId="0" borderId="0" xfId="0" applyFont="1" applyFill="1" applyBorder="1" applyAlignment="1">
      <alignment horizontal="center" vertical="center"/>
    </xf>
    <xf numFmtId="3" fontId="10" fillId="59" borderId="28" xfId="0" applyNumberFormat="1" applyFont="1" applyFill="1" applyBorder="1" applyAlignment="1" applyProtection="1">
      <alignment horizontal="right" vertical="center" wrapText="1"/>
      <protection locked="0"/>
    </xf>
    <xf numFmtId="3" fontId="69" fillId="58" borderId="0" xfId="0" applyNumberFormat="1" applyFont="1" applyFill="1" applyBorder="1" applyAlignment="1" applyProtection="1">
      <alignment horizontal="right" vertical="center"/>
      <protection locked="0"/>
    </xf>
    <xf numFmtId="3" fontId="10" fillId="59" borderId="31" xfId="0" applyNumberFormat="1" applyFont="1" applyFill="1" applyBorder="1" applyAlignment="1" applyProtection="1">
      <alignment horizontal="right" vertical="center" wrapText="1"/>
      <protection locked="0"/>
    </xf>
    <xf numFmtId="3" fontId="10" fillId="58" borderId="33" xfId="498" applyNumberFormat="1" applyFont="1" applyFill="1" applyBorder="1" applyAlignment="1" applyProtection="1">
      <alignment horizontal="right" vertical="center"/>
      <protection locked="0"/>
    </xf>
    <xf numFmtId="3" fontId="10" fillId="58" borderId="24" xfId="498" applyNumberFormat="1" applyFont="1" applyFill="1" applyBorder="1" applyAlignment="1" applyProtection="1">
      <alignment horizontal="right" vertical="center"/>
      <protection locked="0"/>
    </xf>
    <xf numFmtId="0" fontId="73" fillId="0" borderId="0" xfId="0" applyFont="1" applyFill="1"/>
    <xf numFmtId="3" fontId="10" fillId="61" borderId="0" xfId="878" applyNumberFormat="1" applyFont="1" applyFill="1" applyBorder="1" applyAlignment="1" applyProtection="1">
      <alignment vertical="center"/>
      <protection locked="0"/>
    </xf>
    <xf numFmtId="3" fontId="77" fillId="58" borderId="10" xfId="0" applyNumberFormat="1" applyFont="1" applyFill="1" applyBorder="1" applyAlignment="1" applyProtection="1">
      <alignment horizontal="right" vertical="center"/>
      <protection locked="0"/>
    </xf>
    <xf numFmtId="3" fontId="69" fillId="58" borderId="24" xfId="0" applyNumberFormat="1" applyFont="1" applyFill="1" applyBorder="1" applyAlignment="1" applyProtection="1">
      <alignment horizontal="right" vertical="center"/>
      <protection locked="0"/>
    </xf>
    <xf numFmtId="3" fontId="17" fillId="0" borderId="0" xfId="0" applyNumberFormat="1" applyFont="1" applyFill="1" applyProtection="1"/>
    <xf numFmtId="3" fontId="10" fillId="0" borderId="0" xfId="0" applyNumberFormat="1" applyFont="1" applyFill="1" applyBorder="1" applyAlignment="1" applyProtection="1">
      <alignment horizontal="left" wrapText="1"/>
    </xf>
    <xf numFmtId="164" fontId="38" fillId="0" borderId="0" xfId="0" applyNumberFormat="1" applyFont="1" applyFill="1" applyBorder="1" applyAlignment="1" applyProtection="1">
      <alignment horizontal="left" vertical="center" indent="4"/>
    </xf>
    <xf numFmtId="3" fontId="10" fillId="0" borderId="0" xfId="0" applyNumberFormat="1" applyFont="1" applyFill="1" applyAlignment="1" applyProtection="1">
      <alignment vertical="center" wrapText="1"/>
    </xf>
    <xf numFmtId="0" fontId="11" fillId="0" borderId="12" xfId="0" applyFont="1" applyFill="1" applyBorder="1" applyAlignment="1" applyProtection="1">
      <alignment vertical="center"/>
    </xf>
    <xf numFmtId="3" fontId="10" fillId="58" borderId="25" xfId="0" applyNumberFormat="1" applyFont="1" applyFill="1" applyBorder="1" applyAlignment="1" applyProtection="1">
      <protection locked="0"/>
    </xf>
    <xf numFmtId="164" fontId="10" fillId="18" borderId="10" xfId="0" applyNumberFormat="1" applyFont="1" applyFill="1" applyBorder="1" applyAlignment="1">
      <alignment horizontal="left" vertical="center" indent="2"/>
    </xf>
    <xf numFmtId="3" fontId="10" fillId="0" borderId="0" xfId="0" applyNumberFormat="1" applyFont="1" applyFill="1" applyBorder="1" applyAlignment="1" applyProtection="1">
      <alignment horizontal="left" vertical="center" wrapText="1"/>
      <protection locked="0"/>
    </xf>
    <xf numFmtId="3" fontId="11" fillId="56" borderId="0" xfId="0" applyNumberFormat="1" applyFont="1" applyFill="1" applyBorder="1" applyAlignment="1" applyProtection="1">
      <alignment vertical="center"/>
      <protection locked="0"/>
    </xf>
    <xf numFmtId="3" fontId="11" fillId="56" borderId="0" xfId="0" applyNumberFormat="1" applyFont="1" applyFill="1" applyBorder="1" applyAlignment="1" applyProtection="1">
      <alignment horizontal="right" vertical="center"/>
      <protection locked="0"/>
    </xf>
    <xf numFmtId="3" fontId="10" fillId="57" borderId="0" xfId="0" applyNumberFormat="1" applyFont="1" applyFill="1" applyBorder="1" applyAlignment="1" applyProtection="1">
      <alignment horizontal="right" vertical="center" wrapText="1"/>
      <protection locked="0"/>
    </xf>
    <xf numFmtId="49" fontId="84" fillId="51" borderId="0" xfId="881" applyNumberFormat="1" applyFont="1" applyFill="1" applyBorder="1" applyAlignment="1">
      <alignment horizontal="left" vertical="center"/>
    </xf>
    <xf numFmtId="0" fontId="15" fillId="0" borderId="0" xfId="0" applyFont="1" applyFill="1" applyBorder="1" applyAlignment="1">
      <alignment horizontal="left"/>
    </xf>
    <xf numFmtId="0" fontId="39" fillId="0" borderId="0" xfId="0" applyFont="1" applyFill="1" applyAlignment="1" applyProtection="1"/>
    <xf numFmtId="164" fontId="10" fillId="0" borderId="10" xfId="0" applyNumberFormat="1" applyFont="1" applyFill="1" applyBorder="1" applyAlignment="1" applyProtection="1">
      <alignment horizontal="left" vertical="top" indent="1"/>
    </xf>
    <xf numFmtId="166" fontId="10" fillId="0" borderId="12" xfId="0" applyNumberFormat="1" applyFont="1" applyFill="1" applyBorder="1" applyAlignment="1" applyProtection="1">
      <alignment vertical="center"/>
    </xf>
    <xf numFmtId="166" fontId="10" fillId="0" borderId="10" xfId="0" applyNumberFormat="1" applyFont="1" applyFill="1" applyBorder="1" applyAlignment="1" applyProtection="1">
      <alignment vertical="center"/>
    </xf>
    <xf numFmtId="3" fontId="39" fillId="0" borderId="0" xfId="0" applyNumberFormat="1" applyFont="1" applyFill="1" applyBorder="1" applyAlignment="1" applyProtection="1">
      <alignment horizontal="left" vertical="center" wrapText="1"/>
    </xf>
    <xf numFmtId="0" fontId="10" fillId="0" borderId="0" xfId="0" applyFont="1" applyFill="1" applyAlignment="1">
      <alignment horizontal="left" vertical="center" wrapText="1"/>
    </xf>
    <xf numFmtId="3" fontId="61" fillId="0" borderId="0" xfId="0" applyNumberFormat="1" applyFont="1" applyFill="1" applyBorder="1" applyAlignment="1" applyProtection="1">
      <alignment vertical="center" wrapText="1"/>
    </xf>
    <xf numFmtId="3" fontId="17" fillId="0" borderId="0" xfId="96" applyNumberFormat="1" applyFont="1" applyFill="1" applyBorder="1" applyAlignment="1" applyProtection="1">
      <alignment horizontal="left" vertical="center" wrapText="1"/>
    </xf>
    <xf numFmtId="3" fontId="39" fillId="0" borderId="12" xfId="0" applyNumberFormat="1" applyFont="1" applyFill="1" applyBorder="1" applyAlignment="1" applyProtection="1">
      <alignment horizontal="left" vertical="center"/>
    </xf>
    <xf numFmtId="3" fontId="62" fillId="0" borderId="10" xfId="0" applyNumberFormat="1" applyFont="1" applyFill="1" applyBorder="1" applyAlignment="1" applyProtection="1">
      <alignment horizontal="left" vertical="center"/>
    </xf>
    <xf numFmtId="164" fontId="11" fillId="0" borderId="10" xfId="0" applyNumberFormat="1" applyFont="1" applyFill="1" applyBorder="1" applyAlignment="1" applyProtection="1">
      <alignment vertical="center" wrapText="1"/>
    </xf>
    <xf numFmtId="164" fontId="11" fillId="0" borderId="10" xfId="337" applyNumberFormat="1" applyFont="1" applyFill="1" applyBorder="1" applyAlignment="1">
      <alignment horizontal="left" vertical="center" wrapText="1"/>
    </xf>
    <xf numFmtId="164" fontId="10" fillId="0" borderId="10" xfId="69" applyNumberFormat="1" applyFont="1" applyFill="1" applyBorder="1" applyAlignment="1" applyProtection="1">
      <alignment horizontal="left" vertical="center" indent="2"/>
    </xf>
    <xf numFmtId="0" fontId="11" fillId="0" borderId="10" xfId="0" quotePrefix="1" applyFont="1" applyFill="1" applyBorder="1" applyAlignment="1" applyProtection="1">
      <alignment horizontal="left" vertical="center" wrapText="1"/>
    </xf>
    <xf numFmtId="3" fontId="10" fillId="0" borderId="0" xfId="0" applyNumberFormat="1" applyFont="1" applyFill="1" applyBorder="1" applyAlignment="1">
      <alignment horizontal="left" vertical="center" wrapText="1" indent="4"/>
    </xf>
    <xf numFmtId="0" fontId="61" fillId="0" borderId="0" xfId="0" applyFont="1" applyFill="1" applyAlignment="1">
      <alignment vertical="center" wrapText="1"/>
    </xf>
    <xf numFmtId="3" fontId="10" fillId="0" borderId="0" xfId="0" applyNumberFormat="1" applyFont="1" applyFill="1" applyBorder="1" applyAlignment="1" applyProtection="1">
      <alignment wrapText="1"/>
    </xf>
    <xf numFmtId="3" fontId="10" fillId="0" borderId="0" xfId="0" applyNumberFormat="1" applyFont="1" applyFill="1" applyAlignment="1" applyProtection="1">
      <alignment horizontal="left" vertical="top" wrapText="1"/>
    </xf>
    <xf numFmtId="49" fontId="84" fillId="51" borderId="0" xfId="881" applyNumberFormat="1" applyFont="1" applyFill="1" applyBorder="1" applyAlignment="1">
      <alignment horizontal="left" vertical="center"/>
    </xf>
  </cellXfs>
  <cellStyles count="882">
    <cellStyle name="20 % - Accent1" xfId="1" builtinId="30" customBuiltin="1"/>
    <cellStyle name="20 % - Accent1 2" xfId="2"/>
    <cellStyle name="20 % - Accent1 2 10" xfId="485"/>
    <cellStyle name="20 % - Accent1 2 2" xfId="97"/>
    <cellStyle name="20 % - Accent1 2 2 2" xfId="128"/>
    <cellStyle name="20 % - Accent1 2 2 2 2" xfId="324"/>
    <cellStyle name="20 % - Accent1 2 2 2 2 2" xfId="723"/>
    <cellStyle name="20 % - Accent1 2 2 2 3" xfId="527"/>
    <cellStyle name="20 % - Accent1 2 2 3" xfId="156"/>
    <cellStyle name="20 % - Accent1 2 2 3 2" xfId="352"/>
    <cellStyle name="20 % - Accent1 2 2 3 2 2" xfId="751"/>
    <cellStyle name="20 % - Accent1 2 2 3 3" xfId="555"/>
    <cellStyle name="20 % - Accent1 2 2 4" xfId="184"/>
    <cellStyle name="20 % - Accent1 2 2 4 2" xfId="380"/>
    <cellStyle name="20 % - Accent1 2 2 4 2 2" xfId="779"/>
    <cellStyle name="20 % - Accent1 2 2 4 3" xfId="583"/>
    <cellStyle name="20 % - Accent1 2 2 5" xfId="212"/>
    <cellStyle name="20 % - Accent1 2 2 5 2" xfId="408"/>
    <cellStyle name="20 % - Accent1 2 2 5 2 2" xfId="807"/>
    <cellStyle name="20 % - Accent1 2 2 5 3" xfId="611"/>
    <cellStyle name="20 % - Accent1 2 2 6" xfId="240"/>
    <cellStyle name="20 % - Accent1 2 2 6 2" xfId="436"/>
    <cellStyle name="20 % - Accent1 2 2 6 2 2" xfId="835"/>
    <cellStyle name="20 % - Accent1 2 2 6 3" xfId="639"/>
    <cellStyle name="20 % - Accent1 2 2 7" xfId="268"/>
    <cellStyle name="20 % - Accent1 2 2 7 2" xfId="464"/>
    <cellStyle name="20 % - Accent1 2 2 7 2 2" xfId="863"/>
    <cellStyle name="20 % - Accent1 2 2 7 3" xfId="667"/>
    <cellStyle name="20 % - Accent1 2 2 8" xfId="296"/>
    <cellStyle name="20 % - Accent1 2 2 8 2" xfId="695"/>
    <cellStyle name="20 % - Accent1 2 2 9" xfId="499"/>
    <cellStyle name="20 % - Accent1 2 3" xfId="113"/>
    <cellStyle name="20 % - Accent1 2 3 2" xfId="310"/>
    <cellStyle name="20 % - Accent1 2 3 2 2" xfId="709"/>
    <cellStyle name="20 % - Accent1 2 3 3" xfId="513"/>
    <cellStyle name="20 % - Accent1 2 4" xfId="142"/>
    <cellStyle name="20 % - Accent1 2 4 2" xfId="338"/>
    <cellStyle name="20 % - Accent1 2 4 2 2" xfId="737"/>
    <cellStyle name="20 % - Accent1 2 4 3" xfId="541"/>
    <cellStyle name="20 % - Accent1 2 5" xfId="170"/>
    <cellStyle name="20 % - Accent1 2 5 2" xfId="366"/>
    <cellStyle name="20 % - Accent1 2 5 2 2" xfId="765"/>
    <cellStyle name="20 % - Accent1 2 5 3" xfId="569"/>
    <cellStyle name="20 % - Accent1 2 6" xfId="198"/>
    <cellStyle name="20 % - Accent1 2 6 2" xfId="394"/>
    <cellStyle name="20 % - Accent1 2 6 2 2" xfId="793"/>
    <cellStyle name="20 % - Accent1 2 6 3" xfId="597"/>
    <cellStyle name="20 % - Accent1 2 7" xfId="226"/>
    <cellStyle name="20 % - Accent1 2 7 2" xfId="422"/>
    <cellStyle name="20 % - Accent1 2 7 2 2" xfId="821"/>
    <cellStyle name="20 % - Accent1 2 7 3" xfId="625"/>
    <cellStyle name="20 % - Accent1 2 8" xfId="254"/>
    <cellStyle name="20 % - Accent1 2 8 2" xfId="450"/>
    <cellStyle name="20 % - Accent1 2 8 2 2" xfId="849"/>
    <cellStyle name="20 % - Accent1 2 8 3" xfId="653"/>
    <cellStyle name="20 % - Accent1 2 9" xfId="282"/>
    <cellStyle name="20 % - Accent1 2 9 2" xfId="681"/>
    <cellStyle name="20 % - Accent2" xfId="3" builtinId="34" customBuiltin="1"/>
    <cellStyle name="20 % - Accent2 2" xfId="4"/>
    <cellStyle name="20 % - Accent2 2 10" xfId="486"/>
    <cellStyle name="20 % - Accent2 2 2" xfId="98"/>
    <cellStyle name="20 % - Accent2 2 2 2" xfId="129"/>
    <cellStyle name="20 % - Accent2 2 2 2 2" xfId="325"/>
    <cellStyle name="20 % - Accent2 2 2 2 2 2" xfId="724"/>
    <cellStyle name="20 % - Accent2 2 2 2 3" xfId="528"/>
    <cellStyle name="20 % - Accent2 2 2 3" xfId="157"/>
    <cellStyle name="20 % - Accent2 2 2 3 2" xfId="353"/>
    <cellStyle name="20 % - Accent2 2 2 3 2 2" xfId="752"/>
    <cellStyle name="20 % - Accent2 2 2 3 3" xfId="556"/>
    <cellStyle name="20 % - Accent2 2 2 4" xfId="185"/>
    <cellStyle name="20 % - Accent2 2 2 4 2" xfId="381"/>
    <cellStyle name="20 % - Accent2 2 2 4 2 2" xfId="780"/>
    <cellStyle name="20 % - Accent2 2 2 4 3" xfId="584"/>
    <cellStyle name="20 % - Accent2 2 2 5" xfId="213"/>
    <cellStyle name="20 % - Accent2 2 2 5 2" xfId="409"/>
    <cellStyle name="20 % - Accent2 2 2 5 2 2" xfId="808"/>
    <cellStyle name="20 % - Accent2 2 2 5 3" xfId="612"/>
    <cellStyle name="20 % - Accent2 2 2 6" xfId="241"/>
    <cellStyle name="20 % - Accent2 2 2 6 2" xfId="437"/>
    <cellStyle name="20 % - Accent2 2 2 6 2 2" xfId="836"/>
    <cellStyle name="20 % - Accent2 2 2 6 3" xfId="640"/>
    <cellStyle name="20 % - Accent2 2 2 7" xfId="269"/>
    <cellStyle name="20 % - Accent2 2 2 7 2" xfId="465"/>
    <cellStyle name="20 % - Accent2 2 2 7 2 2" xfId="864"/>
    <cellStyle name="20 % - Accent2 2 2 7 3" xfId="668"/>
    <cellStyle name="20 % - Accent2 2 2 8" xfId="297"/>
    <cellStyle name="20 % - Accent2 2 2 8 2" xfId="696"/>
    <cellStyle name="20 % - Accent2 2 2 9" xfId="500"/>
    <cellStyle name="20 % - Accent2 2 3" xfId="114"/>
    <cellStyle name="20 % - Accent2 2 3 2" xfId="311"/>
    <cellStyle name="20 % - Accent2 2 3 2 2" xfId="710"/>
    <cellStyle name="20 % - Accent2 2 3 3" xfId="514"/>
    <cellStyle name="20 % - Accent2 2 4" xfId="143"/>
    <cellStyle name="20 % - Accent2 2 4 2" xfId="339"/>
    <cellStyle name="20 % - Accent2 2 4 2 2" xfId="738"/>
    <cellStyle name="20 % - Accent2 2 4 3" xfId="542"/>
    <cellStyle name="20 % - Accent2 2 5" xfId="171"/>
    <cellStyle name="20 % - Accent2 2 5 2" xfId="367"/>
    <cellStyle name="20 % - Accent2 2 5 2 2" xfId="766"/>
    <cellStyle name="20 % - Accent2 2 5 3" xfId="570"/>
    <cellStyle name="20 % - Accent2 2 6" xfId="199"/>
    <cellStyle name="20 % - Accent2 2 6 2" xfId="395"/>
    <cellStyle name="20 % - Accent2 2 6 2 2" xfId="794"/>
    <cellStyle name="20 % - Accent2 2 6 3" xfId="598"/>
    <cellStyle name="20 % - Accent2 2 7" xfId="227"/>
    <cellStyle name="20 % - Accent2 2 7 2" xfId="423"/>
    <cellStyle name="20 % - Accent2 2 7 2 2" xfId="822"/>
    <cellStyle name="20 % - Accent2 2 7 3" xfId="626"/>
    <cellStyle name="20 % - Accent2 2 8" xfId="255"/>
    <cellStyle name="20 % - Accent2 2 8 2" xfId="451"/>
    <cellStyle name="20 % - Accent2 2 8 2 2" xfId="850"/>
    <cellStyle name="20 % - Accent2 2 8 3" xfId="654"/>
    <cellStyle name="20 % - Accent2 2 9" xfId="283"/>
    <cellStyle name="20 % - Accent2 2 9 2" xfId="682"/>
    <cellStyle name="20 % - Accent3" xfId="5" builtinId="38" customBuiltin="1"/>
    <cellStyle name="20 % - Accent3 2" xfId="6"/>
    <cellStyle name="20 % - Accent3 2 10" xfId="487"/>
    <cellStyle name="20 % - Accent3 2 2" xfId="99"/>
    <cellStyle name="20 % - Accent3 2 2 2" xfId="130"/>
    <cellStyle name="20 % - Accent3 2 2 2 2" xfId="326"/>
    <cellStyle name="20 % - Accent3 2 2 2 2 2" xfId="725"/>
    <cellStyle name="20 % - Accent3 2 2 2 3" xfId="529"/>
    <cellStyle name="20 % - Accent3 2 2 3" xfId="158"/>
    <cellStyle name="20 % - Accent3 2 2 3 2" xfId="354"/>
    <cellStyle name="20 % - Accent3 2 2 3 2 2" xfId="753"/>
    <cellStyle name="20 % - Accent3 2 2 3 3" xfId="557"/>
    <cellStyle name="20 % - Accent3 2 2 4" xfId="186"/>
    <cellStyle name="20 % - Accent3 2 2 4 2" xfId="382"/>
    <cellStyle name="20 % - Accent3 2 2 4 2 2" xfId="781"/>
    <cellStyle name="20 % - Accent3 2 2 4 3" xfId="585"/>
    <cellStyle name="20 % - Accent3 2 2 5" xfId="214"/>
    <cellStyle name="20 % - Accent3 2 2 5 2" xfId="410"/>
    <cellStyle name="20 % - Accent3 2 2 5 2 2" xfId="809"/>
    <cellStyle name="20 % - Accent3 2 2 5 3" xfId="613"/>
    <cellStyle name="20 % - Accent3 2 2 6" xfId="242"/>
    <cellStyle name="20 % - Accent3 2 2 6 2" xfId="438"/>
    <cellStyle name="20 % - Accent3 2 2 6 2 2" xfId="837"/>
    <cellStyle name="20 % - Accent3 2 2 6 3" xfId="641"/>
    <cellStyle name="20 % - Accent3 2 2 7" xfId="270"/>
    <cellStyle name="20 % - Accent3 2 2 7 2" xfId="466"/>
    <cellStyle name="20 % - Accent3 2 2 7 2 2" xfId="865"/>
    <cellStyle name="20 % - Accent3 2 2 7 3" xfId="669"/>
    <cellStyle name="20 % - Accent3 2 2 8" xfId="298"/>
    <cellStyle name="20 % - Accent3 2 2 8 2" xfId="697"/>
    <cellStyle name="20 % - Accent3 2 2 9" xfId="501"/>
    <cellStyle name="20 % - Accent3 2 3" xfId="115"/>
    <cellStyle name="20 % - Accent3 2 3 2" xfId="312"/>
    <cellStyle name="20 % - Accent3 2 3 2 2" xfId="711"/>
    <cellStyle name="20 % - Accent3 2 3 3" xfId="515"/>
    <cellStyle name="20 % - Accent3 2 4" xfId="144"/>
    <cellStyle name="20 % - Accent3 2 4 2" xfId="340"/>
    <cellStyle name="20 % - Accent3 2 4 2 2" xfId="739"/>
    <cellStyle name="20 % - Accent3 2 4 3" xfId="543"/>
    <cellStyle name="20 % - Accent3 2 5" xfId="172"/>
    <cellStyle name="20 % - Accent3 2 5 2" xfId="368"/>
    <cellStyle name="20 % - Accent3 2 5 2 2" xfId="767"/>
    <cellStyle name="20 % - Accent3 2 5 3" xfId="571"/>
    <cellStyle name="20 % - Accent3 2 6" xfId="200"/>
    <cellStyle name="20 % - Accent3 2 6 2" xfId="396"/>
    <cellStyle name="20 % - Accent3 2 6 2 2" xfId="795"/>
    <cellStyle name="20 % - Accent3 2 6 3" xfId="599"/>
    <cellStyle name="20 % - Accent3 2 7" xfId="228"/>
    <cellStyle name="20 % - Accent3 2 7 2" xfId="424"/>
    <cellStyle name="20 % - Accent3 2 7 2 2" xfId="823"/>
    <cellStyle name="20 % - Accent3 2 7 3" xfId="627"/>
    <cellStyle name="20 % - Accent3 2 8" xfId="256"/>
    <cellStyle name="20 % - Accent3 2 8 2" xfId="452"/>
    <cellStyle name="20 % - Accent3 2 8 2 2" xfId="851"/>
    <cellStyle name="20 % - Accent3 2 8 3" xfId="655"/>
    <cellStyle name="20 % - Accent3 2 9" xfId="284"/>
    <cellStyle name="20 % - Accent3 2 9 2" xfId="683"/>
    <cellStyle name="20 % - Accent4" xfId="7" builtinId="42" customBuiltin="1"/>
    <cellStyle name="20 % - Accent4 2" xfId="8"/>
    <cellStyle name="20 % - Accent4 2 10" xfId="488"/>
    <cellStyle name="20 % - Accent4 2 2" xfId="100"/>
    <cellStyle name="20 % - Accent4 2 2 2" xfId="131"/>
    <cellStyle name="20 % - Accent4 2 2 2 2" xfId="327"/>
    <cellStyle name="20 % - Accent4 2 2 2 2 2" xfId="726"/>
    <cellStyle name="20 % - Accent4 2 2 2 3" xfId="530"/>
    <cellStyle name="20 % - Accent4 2 2 3" xfId="159"/>
    <cellStyle name="20 % - Accent4 2 2 3 2" xfId="355"/>
    <cellStyle name="20 % - Accent4 2 2 3 2 2" xfId="754"/>
    <cellStyle name="20 % - Accent4 2 2 3 3" xfId="558"/>
    <cellStyle name="20 % - Accent4 2 2 4" xfId="187"/>
    <cellStyle name="20 % - Accent4 2 2 4 2" xfId="383"/>
    <cellStyle name="20 % - Accent4 2 2 4 2 2" xfId="782"/>
    <cellStyle name="20 % - Accent4 2 2 4 3" xfId="586"/>
    <cellStyle name="20 % - Accent4 2 2 5" xfId="215"/>
    <cellStyle name="20 % - Accent4 2 2 5 2" xfId="411"/>
    <cellStyle name="20 % - Accent4 2 2 5 2 2" xfId="810"/>
    <cellStyle name="20 % - Accent4 2 2 5 3" xfId="614"/>
    <cellStyle name="20 % - Accent4 2 2 6" xfId="243"/>
    <cellStyle name="20 % - Accent4 2 2 6 2" xfId="439"/>
    <cellStyle name="20 % - Accent4 2 2 6 2 2" xfId="838"/>
    <cellStyle name="20 % - Accent4 2 2 6 3" xfId="642"/>
    <cellStyle name="20 % - Accent4 2 2 7" xfId="271"/>
    <cellStyle name="20 % - Accent4 2 2 7 2" xfId="467"/>
    <cellStyle name="20 % - Accent4 2 2 7 2 2" xfId="866"/>
    <cellStyle name="20 % - Accent4 2 2 7 3" xfId="670"/>
    <cellStyle name="20 % - Accent4 2 2 8" xfId="299"/>
    <cellStyle name="20 % - Accent4 2 2 8 2" xfId="698"/>
    <cellStyle name="20 % - Accent4 2 2 9" xfId="502"/>
    <cellStyle name="20 % - Accent4 2 3" xfId="116"/>
    <cellStyle name="20 % - Accent4 2 3 2" xfId="313"/>
    <cellStyle name="20 % - Accent4 2 3 2 2" xfId="712"/>
    <cellStyle name="20 % - Accent4 2 3 3" xfId="516"/>
    <cellStyle name="20 % - Accent4 2 4" xfId="145"/>
    <cellStyle name="20 % - Accent4 2 4 2" xfId="341"/>
    <cellStyle name="20 % - Accent4 2 4 2 2" xfId="740"/>
    <cellStyle name="20 % - Accent4 2 4 3" xfId="544"/>
    <cellStyle name="20 % - Accent4 2 5" xfId="173"/>
    <cellStyle name="20 % - Accent4 2 5 2" xfId="369"/>
    <cellStyle name="20 % - Accent4 2 5 2 2" xfId="768"/>
    <cellStyle name="20 % - Accent4 2 5 3" xfId="572"/>
    <cellStyle name="20 % - Accent4 2 6" xfId="201"/>
    <cellStyle name="20 % - Accent4 2 6 2" xfId="397"/>
    <cellStyle name="20 % - Accent4 2 6 2 2" xfId="796"/>
    <cellStyle name="20 % - Accent4 2 6 3" xfId="600"/>
    <cellStyle name="20 % - Accent4 2 7" xfId="229"/>
    <cellStyle name="20 % - Accent4 2 7 2" xfId="425"/>
    <cellStyle name="20 % - Accent4 2 7 2 2" xfId="824"/>
    <cellStyle name="20 % - Accent4 2 7 3" xfId="628"/>
    <cellStyle name="20 % - Accent4 2 8" xfId="257"/>
    <cellStyle name="20 % - Accent4 2 8 2" xfId="453"/>
    <cellStyle name="20 % - Accent4 2 8 2 2" xfId="852"/>
    <cellStyle name="20 % - Accent4 2 8 3" xfId="656"/>
    <cellStyle name="20 % - Accent4 2 9" xfId="285"/>
    <cellStyle name="20 % - Accent4 2 9 2" xfId="684"/>
    <cellStyle name="20 % - Accent5" xfId="9" builtinId="46" customBuiltin="1"/>
    <cellStyle name="20 % - Accent5 2" xfId="10"/>
    <cellStyle name="20 % - Accent5 2 10" xfId="489"/>
    <cellStyle name="20 % - Accent5 2 2" xfId="101"/>
    <cellStyle name="20 % - Accent5 2 2 2" xfId="132"/>
    <cellStyle name="20 % - Accent5 2 2 2 2" xfId="328"/>
    <cellStyle name="20 % - Accent5 2 2 2 2 2" xfId="727"/>
    <cellStyle name="20 % - Accent5 2 2 2 3" xfId="531"/>
    <cellStyle name="20 % - Accent5 2 2 3" xfId="160"/>
    <cellStyle name="20 % - Accent5 2 2 3 2" xfId="356"/>
    <cellStyle name="20 % - Accent5 2 2 3 2 2" xfId="755"/>
    <cellStyle name="20 % - Accent5 2 2 3 3" xfId="559"/>
    <cellStyle name="20 % - Accent5 2 2 4" xfId="188"/>
    <cellStyle name="20 % - Accent5 2 2 4 2" xfId="384"/>
    <cellStyle name="20 % - Accent5 2 2 4 2 2" xfId="783"/>
    <cellStyle name="20 % - Accent5 2 2 4 3" xfId="587"/>
    <cellStyle name="20 % - Accent5 2 2 5" xfId="216"/>
    <cellStyle name="20 % - Accent5 2 2 5 2" xfId="412"/>
    <cellStyle name="20 % - Accent5 2 2 5 2 2" xfId="811"/>
    <cellStyle name="20 % - Accent5 2 2 5 3" xfId="615"/>
    <cellStyle name="20 % - Accent5 2 2 6" xfId="244"/>
    <cellStyle name="20 % - Accent5 2 2 6 2" xfId="440"/>
    <cellStyle name="20 % - Accent5 2 2 6 2 2" xfId="839"/>
    <cellStyle name="20 % - Accent5 2 2 6 3" xfId="643"/>
    <cellStyle name="20 % - Accent5 2 2 7" xfId="272"/>
    <cellStyle name="20 % - Accent5 2 2 7 2" xfId="468"/>
    <cellStyle name="20 % - Accent5 2 2 7 2 2" xfId="867"/>
    <cellStyle name="20 % - Accent5 2 2 7 3" xfId="671"/>
    <cellStyle name="20 % - Accent5 2 2 8" xfId="300"/>
    <cellStyle name="20 % - Accent5 2 2 8 2" xfId="699"/>
    <cellStyle name="20 % - Accent5 2 2 9" xfId="503"/>
    <cellStyle name="20 % - Accent5 2 3" xfId="117"/>
    <cellStyle name="20 % - Accent5 2 3 2" xfId="314"/>
    <cellStyle name="20 % - Accent5 2 3 2 2" xfId="713"/>
    <cellStyle name="20 % - Accent5 2 3 3" xfId="517"/>
    <cellStyle name="20 % - Accent5 2 4" xfId="146"/>
    <cellStyle name="20 % - Accent5 2 4 2" xfId="342"/>
    <cellStyle name="20 % - Accent5 2 4 2 2" xfId="741"/>
    <cellStyle name="20 % - Accent5 2 4 3" xfId="545"/>
    <cellStyle name="20 % - Accent5 2 5" xfId="174"/>
    <cellStyle name="20 % - Accent5 2 5 2" xfId="370"/>
    <cellStyle name="20 % - Accent5 2 5 2 2" xfId="769"/>
    <cellStyle name="20 % - Accent5 2 5 3" xfId="573"/>
    <cellStyle name="20 % - Accent5 2 6" xfId="202"/>
    <cellStyle name="20 % - Accent5 2 6 2" xfId="398"/>
    <cellStyle name="20 % - Accent5 2 6 2 2" xfId="797"/>
    <cellStyle name="20 % - Accent5 2 6 3" xfId="601"/>
    <cellStyle name="20 % - Accent5 2 7" xfId="230"/>
    <cellStyle name="20 % - Accent5 2 7 2" xfId="426"/>
    <cellStyle name="20 % - Accent5 2 7 2 2" xfId="825"/>
    <cellStyle name="20 % - Accent5 2 7 3" xfId="629"/>
    <cellStyle name="20 % - Accent5 2 8" xfId="258"/>
    <cellStyle name="20 % - Accent5 2 8 2" xfId="454"/>
    <cellStyle name="20 % - Accent5 2 8 2 2" xfId="853"/>
    <cellStyle name="20 % - Accent5 2 8 3" xfId="657"/>
    <cellStyle name="20 % - Accent5 2 9" xfId="286"/>
    <cellStyle name="20 % - Accent5 2 9 2" xfId="685"/>
    <cellStyle name="20 % - Accent6" xfId="11" builtinId="50" customBuiltin="1"/>
    <cellStyle name="20 % - Accent6 2" xfId="12"/>
    <cellStyle name="20 % - Accent6 2 10" xfId="490"/>
    <cellStyle name="20 % - Accent6 2 2" xfId="102"/>
    <cellStyle name="20 % - Accent6 2 2 2" xfId="133"/>
    <cellStyle name="20 % - Accent6 2 2 2 2" xfId="329"/>
    <cellStyle name="20 % - Accent6 2 2 2 2 2" xfId="728"/>
    <cellStyle name="20 % - Accent6 2 2 2 3" xfId="532"/>
    <cellStyle name="20 % - Accent6 2 2 3" xfId="161"/>
    <cellStyle name="20 % - Accent6 2 2 3 2" xfId="357"/>
    <cellStyle name="20 % - Accent6 2 2 3 2 2" xfId="756"/>
    <cellStyle name="20 % - Accent6 2 2 3 3" xfId="560"/>
    <cellStyle name="20 % - Accent6 2 2 4" xfId="189"/>
    <cellStyle name="20 % - Accent6 2 2 4 2" xfId="385"/>
    <cellStyle name="20 % - Accent6 2 2 4 2 2" xfId="784"/>
    <cellStyle name="20 % - Accent6 2 2 4 3" xfId="588"/>
    <cellStyle name="20 % - Accent6 2 2 5" xfId="217"/>
    <cellStyle name="20 % - Accent6 2 2 5 2" xfId="413"/>
    <cellStyle name="20 % - Accent6 2 2 5 2 2" xfId="812"/>
    <cellStyle name="20 % - Accent6 2 2 5 3" xfId="616"/>
    <cellStyle name="20 % - Accent6 2 2 6" xfId="245"/>
    <cellStyle name="20 % - Accent6 2 2 6 2" xfId="441"/>
    <cellStyle name="20 % - Accent6 2 2 6 2 2" xfId="840"/>
    <cellStyle name="20 % - Accent6 2 2 6 3" xfId="644"/>
    <cellStyle name="20 % - Accent6 2 2 7" xfId="273"/>
    <cellStyle name="20 % - Accent6 2 2 7 2" xfId="469"/>
    <cellStyle name="20 % - Accent6 2 2 7 2 2" xfId="868"/>
    <cellStyle name="20 % - Accent6 2 2 7 3" xfId="672"/>
    <cellStyle name="20 % - Accent6 2 2 8" xfId="301"/>
    <cellStyle name="20 % - Accent6 2 2 8 2" xfId="700"/>
    <cellStyle name="20 % - Accent6 2 2 9" xfId="504"/>
    <cellStyle name="20 % - Accent6 2 3" xfId="118"/>
    <cellStyle name="20 % - Accent6 2 3 2" xfId="315"/>
    <cellStyle name="20 % - Accent6 2 3 2 2" xfId="714"/>
    <cellStyle name="20 % - Accent6 2 3 3" xfId="518"/>
    <cellStyle name="20 % - Accent6 2 4" xfId="147"/>
    <cellStyle name="20 % - Accent6 2 4 2" xfId="343"/>
    <cellStyle name="20 % - Accent6 2 4 2 2" xfId="742"/>
    <cellStyle name="20 % - Accent6 2 4 3" xfId="546"/>
    <cellStyle name="20 % - Accent6 2 5" xfId="175"/>
    <cellStyle name="20 % - Accent6 2 5 2" xfId="371"/>
    <cellStyle name="20 % - Accent6 2 5 2 2" xfId="770"/>
    <cellStyle name="20 % - Accent6 2 5 3" xfId="574"/>
    <cellStyle name="20 % - Accent6 2 6" xfId="203"/>
    <cellStyle name="20 % - Accent6 2 6 2" xfId="399"/>
    <cellStyle name="20 % - Accent6 2 6 2 2" xfId="798"/>
    <cellStyle name="20 % - Accent6 2 6 3" xfId="602"/>
    <cellStyle name="20 % - Accent6 2 7" xfId="231"/>
    <cellStyle name="20 % - Accent6 2 7 2" xfId="427"/>
    <cellStyle name="20 % - Accent6 2 7 2 2" xfId="826"/>
    <cellStyle name="20 % - Accent6 2 7 3" xfId="630"/>
    <cellStyle name="20 % - Accent6 2 8" xfId="259"/>
    <cellStyle name="20 % - Accent6 2 8 2" xfId="455"/>
    <cellStyle name="20 % - Accent6 2 8 2 2" xfId="854"/>
    <cellStyle name="20 % - Accent6 2 8 3" xfId="658"/>
    <cellStyle name="20 % - Accent6 2 9" xfId="287"/>
    <cellStyle name="20 % - Accent6 2 9 2" xfId="686"/>
    <cellStyle name="40 % - Accent1" xfId="13" builtinId="31" customBuiltin="1"/>
    <cellStyle name="40 % - Accent1 2" xfId="14"/>
    <cellStyle name="40 % - Accent1 2 10" xfId="491"/>
    <cellStyle name="40 % - Accent1 2 2" xfId="103"/>
    <cellStyle name="40 % - Accent1 2 2 2" xfId="134"/>
    <cellStyle name="40 % - Accent1 2 2 2 2" xfId="330"/>
    <cellStyle name="40 % - Accent1 2 2 2 2 2" xfId="729"/>
    <cellStyle name="40 % - Accent1 2 2 2 3" xfId="533"/>
    <cellStyle name="40 % - Accent1 2 2 3" xfId="162"/>
    <cellStyle name="40 % - Accent1 2 2 3 2" xfId="358"/>
    <cellStyle name="40 % - Accent1 2 2 3 2 2" xfId="757"/>
    <cellStyle name="40 % - Accent1 2 2 3 3" xfId="561"/>
    <cellStyle name="40 % - Accent1 2 2 4" xfId="190"/>
    <cellStyle name="40 % - Accent1 2 2 4 2" xfId="386"/>
    <cellStyle name="40 % - Accent1 2 2 4 2 2" xfId="785"/>
    <cellStyle name="40 % - Accent1 2 2 4 3" xfId="589"/>
    <cellStyle name="40 % - Accent1 2 2 5" xfId="218"/>
    <cellStyle name="40 % - Accent1 2 2 5 2" xfId="414"/>
    <cellStyle name="40 % - Accent1 2 2 5 2 2" xfId="813"/>
    <cellStyle name="40 % - Accent1 2 2 5 3" xfId="617"/>
    <cellStyle name="40 % - Accent1 2 2 6" xfId="246"/>
    <cellStyle name="40 % - Accent1 2 2 6 2" xfId="442"/>
    <cellStyle name="40 % - Accent1 2 2 6 2 2" xfId="841"/>
    <cellStyle name="40 % - Accent1 2 2 6 3" xfId="645"/>
    <cellStyle name="40 % - Accent1 2 2 7" xfId="274"/>
    <cellStyle name="40 % - Accent1 2 2 7 2" xfId="470"/>
    <cellStyle name="40 % - Accent1 2 2 7 2 2" xfId="869"/>
    <cellStyle name="40 % - Accent1 2 2 7 3" xfId="673"/>
    <cellStyle name="40 % - Accent1 2 2 8" xfId="302"/>
    <cellStyle name="40 % - Accent1 2 2 8 2" xfId="701"/>
    <cellStyle name="40 % - Accent1 2 2 9" xfId="505"/>
    <cellStyle name="40 % - Accent1 2 3" xfId="119"/>
    <cellStyle name="40 % - Accent1 2 3 2" xfId="316"/>
    <cellStyle name="40 % - Accent1 2 3 2 2" xfId="715"/>
    <cellStyle name="40 % - Accent1 2 3 3" xfId="519"/>
    <cellStyle name="40 % - Accent1 2 4" xfId="148"/>
    <cellStyle name="40 % - Accent1 2 4 2" xfId="344"/>
    <cellStyle name="40 % - Accent1 2 4 2 2" xfId="743"/>
    <cellStyle name="40 % - Accent1 2 4 3" xfId="547"/>
    <cellStyle name="40 % - Accent1 2 5" xfId="176"/>
    <cellStyle name="40 % - Accent1 2 5 2" xfId="372"/>
    <cellStyle name="40 % - Accent1 2 5 2 2" xfId="771"/>
    <cellStyle name="40 % - Accent1 2 5 3" xfId="575"/>
    <cellStyle name="40 % - Accent1 2 6" xfId="204"/>
    <cellStyle name="40 % - Accent1 2 6 2" xfId="400"/>
    <cellStyle name="40 % - Accent1 2 6 2 2" xfId="799"/>
    <cellStyle name="40 % - Accent1 2 6 3" xfId="603"/>
    <cellStyle name="40 % - Accent1 2 7" xfId="232"/>
    <cellStyle name="40 % - Accent1 2 7 2" xfId="428"/>
    <cellStyle name="40 % - Accent1 2 7 2 2" xfId="827"/>
    <cellStyle name="40 % - Accent1 2 7 3" xfId="631"/>
    <cellStyle name="40 % - Accent1 2 8" xfId="260"/>
    <cellStyle name="40 % - Accent1 2 8 2" xfId="456"/>
    <cellStyle name="40 % - Accent1 2 8 2 2" xfId="855"/>
    <cellStyle name="40 % - Accent1 2 8 3" xfId="659"/>
    <cellStyle name="40 % - Accent1 2 9" xfId="288"/>
    <cellStyle name="40 % - Accent1 2 9 2" xfId="687"/>
    <cellStyle name="40 % - Accent2" xfId="15" builtinId="35" customBuiltin="1"/>
    <cellStyle name="40 % - Accent2 2" xfId="16"/>
    <cellStyle name="40 % - Accent2 2 10" xfId="492"/>
    <cellStyle name="40 % - Accent2 2 2" xfId="104"/>
    <cellStyle name="40 % - Accent2 2 2 2" xfId="135"/>
    <cellStyle name="40 % - Accent2 2 2 2 2" xfId="331"/>
    <cellStyle name="40 % - Accent2 2 2 2 2 2" xfId="730"/>
    <cellStyle name="40 % - Accent2 2 2 2 3" xfId="534"/>
    <cellStyle name="40 % - Accent2 2 2 3" xfId="163"/>
    <cellStyle name="40 % - Accent2 2 2 3 2" xfId="359"/>
    <cellStyle name="40 % - Accent2 2 2 3 2 2" xfId="758"/>
    <cellStyle name="40 % - Accent2 2 2 3 3" xfId="562"/>
    <cellStyle name="40 % - Accent2 2 2 4" xfId="191"/>
    <cellStyle name="40 % - Accent2 2 2 4 2" xfId="387"/>
    <cellStyle name="40 % - Accent2 2 2 4 2 2" xfId="786"/>
    <cellStyle name="40 % - Accent2 2 2 4 3" xfId="590"/>
    <cellStyle name="40 % - Accent2 2 2 5" xfId="219"/>
    <cellStyle name="40 % - Accent2 2 2 5 2" xfId="415"/>
    <cellStyle name="40 % - Accent2 2 2 5 2 2" xfId="814"/>
    <cellStyle name="40 % - Accent2 2 2 5 3" xfId="618"/>
    <cellStyle name="40 % - Accent2 2 2 6" xfId="247"/>
    <cellStyle name="40 % - Accent2 2 2 6 2" xfId="443"/>
    <cellStyle name="40 % - Accent2 2 2 6 2 2" xfId="842"/>
    <cellStyle name="40 % - Accent2 2 2 6 3" xfId="646"/>
    <cellStyle name="40 % - Accent2 2 2 7" xfId="275"/>
    <cellStyle name="40 % - Accent2 2 2 7 2" xfId="471"/>
    <cellStyle name="40 % - Accent2 2 2 7 2 2" xfId="870"/>
    <cellStyle name="40 % - Accent2 2 2 7 3" xfId="674"/>
    <cellStyle name="40 % - Accent2 2 2 8" xfId="303"/>
    <cellStyle name="40 % - Accent2 2 2 8 2" xfId="702"/>
    <cellStyle name="40 % - Accent2 2 2 9" xfId="506"/>
    <cellStyle name="40 % - Accent2 2 3" xfId="120"/>
    <cellStyle name="40 % - Accent2 2 3 2" xfId="317"/>
    <cellStyle name="40 % - Accent2 2 3 2 2" xfId="716"/>
    <cellStyle name="40 % - Accent2 2 3 3" xfId="520"/>
    <cellStyle name="40 % - Accent2 2 4" xfId="149"/>
    <cellStyle name="40 % - Accent2 2 4 2" xfId="345"/>
    <cellStyle name="40 % - Accent2 2 4 2 2" xfId="744"/>
    <cellStyle name="40 % - Accent2 2 4 3" xfId="548"/>
    <cellStyle name="40 % - Accent2 2 5" xfId="177"/>
    <cellStyle name="40 % - Accent2 2 5 2" xfId="373"/>
    <cellStyle name="40 % - Accent2 2 5 2 2" xfId="772"/>
    <cellStyle name="40 % - Accent2 2 5 3" xfId="576"/>
    <cellStyle name="40 % - Accent2 2 6" xfId="205"/>
    <cellStyle name="40 % - Accent2 2 6 2" xfId="401"/>
    <cellStyle name="40 % - Accent2 2 6 2 2" xfId="800"/>
    <cellStyle name="40 % - Accent2 2 6 3" xfId="604"/>
    <cellStyle name="40 % - Accent2 2 7" xfId="233"/>
    <cellStyle name="40 % - Accent2 2 7 2" xfId="429"/>
    <cellStyle name="40 % - Accent2 2 7 2 2" xfId="828"/>
    <cellStyle name="40 % - Accent2 2 7 3" xfId="632"/>
    <cellStyle name="40 % - Accent2 2 8" xfId="261"/>
    <cellStyle name="40 % - Accent2 2 8 2" xfId="457"/>
    <cellStyle name="40 % - Accent2 2 8 2 2" xfId="856"/>
    <cellStyle name="40 % - Accent2 2 8 3" xfId="660"/>
    <cellStyle name="40 % - Accent2 2 9" xfId="289"/>
    <cellStyle name="40 % - Accent2 2 9 2" xfId="688"/>
    <cellStyle name="40 % - Accent3" xfId="17" builtinId="39" customBuiltin="1"/>
    <cellStyle name="40 % - Accent3 2" xfId="18"/>
    <cellStyle name="40 % - Accent3 2 10" xfId="493"/>
    <cellStyle name="40 % - Accent3 2 2" xfId="105"/>
    <cellStyle name="40 % - Accent3 2 2 2" xfId="136"/>
    <cellStyle name="40 % - Accent3 2 2 2 2" xfId="332"/>
    <cellStyle name="40 % - Accent3 2 2 2 2 2" xfId="731"/>
    <cellStyle name="40 % - Accent3 2 2 2 3" xfId="535"/>
    <cellStyle name="40 % - Accent3 2 2 3" xfId="164"/>
    <cellStyle name="40 % - Accent3 2 2 3 2" xfId="360"/>
    <cellStyle name="40 % - Accent3 2 2 3 2 2" xfId="759"/>
    <cellStyle name="40 % - Accent3 2 2 3 3" xfId="563"/>
    <cellStyle name="40 % - Accent3 2 2 4" xfId="192"/>
    <cellStyle name="40 % - Accent3 2 2 4 2" xfId="388"/>
    <cellStyle name="40 % - Accent3 2 2 4 2 2" xfId="787"/>
    <cellStyle name="40 % - Accent3 2 2 4 3" xfId="591"/>
    <cellStyle name="40 % - Accent3 2 2 5" xfId="220"/>
    <cellStyle name="40 % - Accent3 2 2 5 2" xfId="416"/>
    <cellStyle name="40 % - Accent3 2 2 5 2 2" xfId="815"/>
    <cellStyle name="40 % - Accent3 2 2 5 3" xfId="619"/>
    <cellStyle name="40 % - Accent3 2 2 6" xfId="248"/>
    <cellStyle name="40 % - Accent3 2 2 6 2" xfId="444"/>
    <cellStyle name="40 % - Accent3 2 2 6 2 2" xfId="843"/>
    <cellStyle name="40 % - Accent3 2 2 6 3" xfId="647"/>
    <cellStyle name="40 % - Accent3 2 2 7" xfId="276"/>
    <cellStyle name="40 % - Accent3 2 2 7 2" xfId="472"/>
    <cellStyle name="40 % - Accent3 2 2 7 2 2" xfId="871"/>
    <cellStyle name="40 % - Accent3 2 2 7 3" xfId="675"/>
    <cellStyle name="40 % - Accent3 2 2 8" xfId="304"/>
    <cellStyle name="40 % - Accent3 2 2 8 2" xfId="703"/>
    <cellStyle name="40 % - Accent3 2 2 9" xfId="507"/>
    <cellStyle name="40 % - Accent3 2 3" xfId="121"/>
    <cellStyle name="40 % - Accent3 2 3 2" xfId="318"/>
    <cellStyle name="40 % - Accent3 2 3 2 2" xfId="717"/>
    <cellStyle name="40 % - Accent3 2 3 3" xfId="521"/>
    <cellStyle name="40 % - Accent3 2 4" xfId="150"/>
    <cellStyle name="40 % - Accent3 2 4 2" xfId="346"/>
    <cellStyle name="40 % - Accent3 2 4 2 2" xfId="745"/>
    <cellStyle name="40 % - Accent3 2 4 3" xfId="549"/>
    <cellStyle name="40 % - Accent3 2 5" xfId="178"/>
    <cellStyle name="40 % - Accent3 2 5 2" xfId="374"/>
    <cellStyle name="40 % - Accent3 2 5 2 2" xfId="773"/>
    <cellStyle name="40 % - Accent3 2 5 3" xfId="577"/>
    <cellStyle name="40 % - Accent3 2 6" xfId="206"/>
    <cellStyle name="40 % - Accent3 2 6 2" xfId="402"/>
    <cellStyle name="40 % - Accent3 2 6 2 2" xfId="801"/>
    <cellStyle name="40 % - Accent3 2 6 3" xfId="605"/>
    <cellStyle name="40 % - Accent3 2 7" xfId="234"/>
    <cellStyle name="40 % - Accent3 2 7 2" xfId="430"/>
    <cellStyle name="40 % - Accent3 2 7 2 2" xfId="829"/>
    <cellStyle name="40 % - Accent3 2 7 3" xfId="633"/>
    <cellStyle name="40 % - Accent3 2 8" xfId="262"/>
    <cellStyle name="40 % - Accent3 2 8 2" xfId="458"/>
    <cellStyle name="40 % - Accent3 2 8 2 2" xfId="857"/>
    <cellStyle name="40 % - Accent3 2 8 3" xfId="661"/>
    <cellStyle name="40 % - Accent3 2 9" xfId="290"/>
    <cellStyle name="40 % - Accent3 2 9 2" xfId="689"/>
    <cellStyle name="40 % - Accent4" xfId="19" builtinId="43" customBuiltin="1"/>
    <cellStyle name="40 % - Accent4 2" xfId="20"/>
    <cellStyle name="40 % - Accent4 2 10" xfId="494"/>
    <cellStyle name="40 % - Accent4 2 2" xfId="106"/>
    <cellStyle name="40 % - Accent4 2 2 2" xfId="137"/>
    <cellStyle name="40 % - Accent4 2 2 2 2" xfId="333"/>
    <cellStyle name="40 % - Accent4 2 2 2 2 2" xfId="732"/>
    <cellStyle name="40 % - Accent4 2 2 2 3" xfId="536"/>
    <cellStyle name="40 % - Accent4 2 2 3" xfId="165"/>
    <cellStyle name="40 % - Accent4 2 2 3 2" xfId="361"/>
    <cellStyle name="40 % - Accent4 2 2 3 2 2" xfId="760"/>
    <cellStyle name="40 % - Accent4 2 2 3 3" xfId="564"/>
    <cellStyle name="40 % - Accent4 2 2 4" xfId="193"/>
    <cellStyle name="40 % - Accent4 2 2 4 2" xfId="389"/>
    <cellStyle name="40 % - Accent4 2 2 4 2 2" xfId="788"/>
    <cellStyle name="40 % - Accent4 2 2 4 3" xfId="592"/>
    <cellStyle name="40 % - Accent4 2 2 5" xfId="221"/>
    <cellStyle name="40 % - Accent4 2 2 5 2" xfId="417"/>
    <cellStyle name="40 % - Accent4 2 2 5 2 2" xfId="816"/>
    <cellStyle name="40 % - Accent4 2 2 5 3" xfId="620"/>
    <cellStyle name="40 % - Accent4 2 2 6" xfId="249"/>
    <cellStyle name="40 % - Accent4 2 2 6 2" xfId="445"/>
    <cellStyle name="40 % - Accent4 2 2 6 2 2" xfId="844"/>
    <cellStyle name="40 % - Accent4 2 2 6 3" xfId="648"/>
    <cellStyle name="40 % - Accent4 2 2 7" xfId="277"/>
    <cellStyle name="40 % - Accent4 2 2 7 2" xfId="473"/>
    <cellStyle name="40 % - Accent4 2 2 7 2 2" xfId="872"/>
    <cellStyle name="40 % - Accent4 2 2 7 3" xfId="676"/>
    <cellStyle name="40 % - Accent4 2 2 8" xfId="305"/>
    <cellStyle name="40 % - Accent4 2 2 8 2" xfId="704"/>
    <cellStyle name="40 % - Accent4 2 2 9" xfId="508"/>
    <cellStyle name="40 % - Accent4 2 3" xfId="122"/>
    <cellStyle name="40 % - Accent4 2 3 2" xfId="319"/>
    <cellStyle name="40 % - Accent4 2 3 2 2" xfId="718"/>
    <cellStyle name="40 % - Accent4 2 3 3" xfId="522"/>
    <cellStyle name="40 % - Accent4 2 4" xfId="151"/>
    <cellStyle name="40 % - Accent4 2 4 2" xfId="347"/>
    <cellStyle name="40 % - Accent4 2 4 2 2" xfId="746"/>
    <cellStyle name="40 % - Accent4 2 4 3" xfId="550"/>
    <cellStyle name="40 % - Accent4 2 5" xfId="179"/>
    <cellStyle name="40 % - Accent4 2 5 2" xfId="375"/>
    <cellStyle name="40 % - Accent4 2 5 2 2" xfId="774"/>
    <cellStyle name="40 % - Accent4 2 5 3" xfId="578"/>
    <cellStyle name="40 % - Accent4 2 6" xfId="207"/>
    <cellStyle name="40 % - Accent4 2 6 2" xfId="403"/>
    <cellStyle name="40 % - Accent4 2 6 2 2" xfId="802"/>
    <cellStyle name="40 % - Accent4 2 6 3" xfId="606"/>
    <cellStyle name="40 % - Accent4 2 7" xfId="235"/>
    <cellStyle name="40 % - Accent4 2 7 2" xfId="431"/>
    <cellStyle name="40 % - Accent4 2 7 2 2" xfId="830"/>
    <cellStyle name="40 % - Accent4 2 7 3" xfId="634"/>
    <cellStyle name="40 % - Accent4 2 8" xfId="263"/>
    <cellStyle name="40 % - Accent4 2 8 2" xfId="459"/>
    <cellStyle name="40 % - Accent4 2 8 2 2" xfId="858"/>
    <cellStyle name="40 % - Accent4 2 8 3" xfId="662"/>
    <cellStyle name="40 % - Accent4 2 9" xfId="291"/>
    <cellStyle name="40 % - Accent4 2 9 2" xfId="690"/>
    <cellStyle name="40 % - Accent5" xfId="21" builtinId="47" customBuiltin="1"/>
    <cellStyle name="40 % - Accent5 2" xfId="22"/>
    <cellStyle name="40 % - Accent5 2 10" xfId="495"/>
    <cellStyle name="40 % - Accent5 2 2" xfId="107"/>
    <cellStyle name="40 % - Accent5 2 2 2" xfId="138"/>
    <cellStyle name="40 % - Accent5 2 2 2 2" xfId="334"/>
    <cellStyle name="40 % - Accent5 2 2 2 2 2" xfId="733"/>
    <cellStyle name="40 % - Accent5 2 2 2 3" xfId="537"/>
    <cellStyle name="40 % - Accent5 2 2 3" xfId="166"/>
    <cellStyle name="40 % - Accent5 2 2 3 2" xfId="362"/>
    <cellStyle name="40 % - Accent5 2 2 3 2 2" xfId="761"/>
    <cellStyle name="40 % - Accent5 2 2 3 3" xfId="565"/>
    <cellStyle name="40 % - Accent5 2 2 4" xfId="194"/>
    <cellStyle name="40 % - Accent5 2 2 4 2" xfId="390"/>
    <cellStyle name="40 % - Accent5 2 2 4 2 2" xfId="789"/>
    <cellStyle name="40 % - Accent5 2 2 4 3" xfId="593"/>
    <cellStyle name="40 % - Accent5 2 2 5" xfId="222"/>
    <cellStyle name="40 % - Accent5 2 2 5 2" xfId="418"/>
    <cellStyle name="40 % - Accent5 2 2 5 2 2" xfId="817"/>
    <cellStyle name="40 % - Accent5 2 2 5 3" xfId="621"/>
    <cellStyle name="40 % - Accent5 2 2 6" xfId="250"/>
    <cellStyle name="40 % - Accent5 2 2 6 2" xfId="446"/>
    <cellStyle name="40 % - Accent5 2 2 6 2 2" xfId="845"/>
    <cellStyle name="40 % - Accent5 2 2 6 3" xfId="649"/>
    <cellStyle name="40 % - Accent5 2 2 7" xfId="278"/>
    <cellStyle name="40 % - Accent5 2 2 7 2" xfId="474"/>
    <cellStyle name="40 % - Accent5 2 2 7 2 2" xfId="873"/>
    <cellStyle name="40 % - Accent5 2 2 7 3" xfId="677"/>
    <cellStyle name="40 % - Accent5 2 2 8" xfId="306"/>
    <cellStyle name="40 % - Accent5 2 2 8 2" xfId="705"/>
    <cellStyle name="40 % - Accent5 2 2 9" xfId="509"/>
    <cellStyle name="40 % - Accent5 2 3" xfId="123"/>
    <cellStyle name="40 % - Accent5 2 3 2" xfId="320"/>
    <cellStyle name="40 % - Accent5 2 3 2 2" xfId="719"/>
    <cellStyle name="40 % - Accent5 2 3 3" xfId="523"/>
    <cellStyle name="40 % - Accent5 2 4" xfId="152"/>
    <cellStyle name="40 % - Accent5 2 4 2" xfId="348"/>
    <cellStyle name="40 % - Accent5 2 4 2 2" xfId="747"/>
    <cellStyle name="40 % - Accent5 2 4 3" xfId="551"/>
    <cellStyle name="40 % - Accent5 2 5" xfId="180"/>
    <cellStyle name="40 % - Accent5 2 5 2" xfId="376"/>
    <cellStyle name="40 % - Accent5 2 5 2 2" xfId="775"/>
    <cellStyle name="40 % - Accent5 2 5 3" xfId="579"/>
    <cellStyle name="40 % - Accent5 2 6" xfId="208"/>
    <cellStyle name="40 % - Accent5 2 6 2" xfId="404"/>
    <cellStyle name="40 % - Accent5 2 6 2 2" xfId="803"/>
    <cellStyle name="40 % - Accent5 2 6 3" xfId="607"/>
    <cellStyle name="40 % - Accent5 2 7" xfId="236"/>
    <cellStyle name="40 % - Accent5 2 7 2" xfId="432"/>
    <cellStyle name="40 % - Accent5 2 7 2 2" xfId="831"/>
    <cellStyle name="40 % - Accent5 2 7 3" xfId="635"/>
    <cellStyle name="40 % - Accent5 2 8" xfId="264"/>
    <cellStyle name="40 % - Accent5 2 8 2" xfId="460"/>
    <cellStyle name="40 % - Accent5 2 8 2 2" xfId="859"/>
    <cellStyle name="40 % - Accent5 2 8 3" xfId="663"/>
    <cellStyle name="40 % - Accent5 2 9" xfId="292"/>
    <cellStyle name="40 % - Accent5 2 9 2" xfId="691"/>
    <cellStyle name="40 % - Accent6" xfId="23" builtinId="51" customBuiltin="1"/>
    <cellStyle name="40 % - Accent6 2" xfId="24"/>
    <cellStyle name="40 % - Accent6 2 10" xfId="496"/>
    <cellStyle name="40 % - Accent6 2 2" xfId="108"/>
    <cellStyle name="40 % - Accent6 2 2 2" xfId="139"/>
    <cellStyle name="40 % - Accent6 2 2 2 2" xfId="335"/>
    <cellStyle name="40 % - Accent6 2 2 2 2 2" xfId="734"/>
    <cellStyle name="40 % - Accent6 2 2 2 3" xfId="538"/>
    <cellStyle name="40 % - Accent6 2 2 3" xfId="167"/>
    <cellStyle name="40 % - Accent6 2 2 3 2" xfId="363"/>
    <cellStyle name="40 % - Accent6 2 2 3 2 2" xfId="762"/>
    <cellStyle name="40 % - Accent6 2 2 3 3" xfId="566"/>
    <cellStyle name="40 % - Accent6 2 2 4" xfId="195"/>
    <cellStyle name="40 % - Accent6 2 2 4 2" xfId="391"/>
    <cellStyle name="40 % - Accent6 2 2 4 2 2" xfId="790"/>
    <cellStyle name="40 % - Accent6 2 2 4 3" xfId="594"/>
    <cellStyle name="40 % - Accent6 2 2 5" xfId="223"/>
    <cellStyle name="40 % - Accent6 2 2 5 2" xfId="419"/>
    <cellStyle name="40 % - Accent6 2 2 5 2 2" xfId="818"/>
    <cellStyle name="40 % - Accent6 2 2 5 3" xfId="622"/>
    <cellStyle name="40 % - Accent6 2 2 6" xfId="251"/>
    <cellStyle name="40 % - Accent6 2 2 6 2" xfId="447"/>
    <cellStyle name="40 % - Accent6 2 2 6 2 2" xfId="846"/>
    <cellStyle name="40 % - Accent6 2 2 6 3" xfId="650"/>
    <cellStyle name="40 % - Accent6 2 2 7" xfId="279"/>
    <cellStyle name="40 % - Accent6 2 2 7 2" xfId="475"/>
    <cellStyle name="40 % - Accent6 2 2 7 2 2" xfId="874"/>
    <cellStyle name="40 % - Accent6 2 2 7 3" xfId="678"/>
    <cellStyle name="40 % - Accent6 2 2 8" xfId="307"/>
    <cellStyle name="40 % - Accent6 2 2 8 2" xfId="706"/>
    <cellStyle name="40 % - Accent6 2 2 9" xfId="510"/>
    <cellStyle name="40 % - Accent6 2 3" xfId="124"/>
    <cellStyle name="40 % - Accent6 2 3 2" xfId="321"/>
    <cellStyle name="40 % - Accent6 2 3 2 2" xfId="720"/>
    <cellStyle name="40 % - Accent6 2 3 3" xfId="524"/>
    <cellStyle name="40 % - Accent6 2 4" xfId="153"/>
    <cellStyle name="40 % - Accent6 2 4 2" xfId="349"/>
    <cellStyle name="40 % - Accent6 2 4 2 2" xfId="748"/>
    <cellStyle name="40 % - Accent6 2 4 3" xfId="552"/>
    <cellStyle name="40 % - Accent6 2 5" xfId="181"/>
    <cellStyle name="40 % - Accent6 2 5 2" xfId="377"/>
    <cellStyle name="40 % - Accent6 2 5 2 2" xfId="776"/>
    <cellStyle name="40 % - Accent6 2 5 3" xfId="580"/>
    <cellStyle name="40 % - Accent6 2 6" xfId="209"/>
    <cellStyle name="40 % - Accent6 2 6 2" xfId="405"/>
    <cellStyle name="40 % - Accent6 2 6 2 2" xfId="804"/>
    <cellStyle name="40 % - Accent6 2 6 3" xfId="608"/>
    <cellStyle name="40 % - Accent6 2 7" xfId="237"/>
    <cellStyle name="40 % - Accent6 2 7 2" xfId="433"/>
    <cellStyle name="40 % - Accent6 2 7 2 2" xfId="832"/>
    <cellStyle name="40 % - Accent6 2 7 3" xfId="636"/>
    <cellStyle name="40 % - Accent6 2 8" xfId="265"/>
    <cellStyle name="40 % - Accent6 2 8 2" xfId="461"/>
    <cellStyle name="40 % - Accent6 2 8 2 2" xfId="860"/>
    <cellStyle name="40 % - Accent6 2 8 3" xfId="664"/>
    <cellStyle name="40 % - Accent6 2 9" xfId="293"/>
    <cellStyle name="40 % - Accent6 2 9 2" xfId="692"/>
    <cellStyle name="60 % - Accent1" xfId="25" builtinId="32" customBuiltin="1"/>
    <cellStyle name="60 % - Accent1 2" xfId="26"/>
    <cellStyle name="60 % - Accent2" xfId="27" builtinId="36" customBuiltin="1"/>
    <cellStyle name="60 % - Accent2 2" xfId="28"/>
    <cellStyle name="60 % - Accent3" xfId="29" builtinId="40" customBuiltin="1"/>
    <cellStyle name="60 % - Accent3 2" xfId="30"/>
    <cellStyle name="60 % - Accent4" xfId="31" builtinId="44" customBuiltin="1"/>
    <cellStyle name="60 % - Accent4 2" xfId="32"/>
    <cellStyle name="60 % - Accent5" xfId="33" builtinId="48" customBuiltin="1"/>
    <cellStyle name="60 % - Accent5 2" xfId="34"/>
    <cellStyle name="60 % - Accent6" xfId="35" builtinId="52" customBuiltin="1"/>
    <cellStyle name="60 %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Avertissement" xfId="49" builtinId="11" customBuiltin="1"/>
    <cellStyle name="Avertissement 2" xfId="50"/>
    <cellStyle name="Calcul" xfId="51" builtinId="22" customBuiltin="1"/>
    <cellStyle name="Calcul 2" xfId="52"/>
    <cellStyle name="Cellule liée" xfId="53" builtinId="24" customBuiltin="1"/>
    <cellStyle name="Cellule liée 2" xfId="54"/>
    <cellStyle name="Commentaire" xfId="55" builtinId="10" customBuiltin="1"/>
    <cellStyle name="Commentaire 2" xfId="56"/>
    <cellStyle name="Commentaire 2 10" xfId="497"/>
    <cellStyle name="Commentaire 2 2" xfId="109"/>
    <cellStyle name="Commentaire 2 2 2" xfId="140"/>
    <cellStyle name="Commentaire 2 2 2 2" xfId="336"/>
    <cellStyle name="Commentaire 2 2 2 2 2" xfId="735"/>
    <cellStyle name="Commentaire 2 2 2 3" xfId="539"/>
    <cellStyle name="Commentaire 2 2 3" xfId="168"/>
    <cellStyle name="Commentaire 2 2 3 2" xfId="364"/>
    <cellStyle name="Commentaire 2 2 3 2 2" xfId="763"/>
    <cellStyle name="Commentaire 2 2 3 3" xfId="567"/>
    <cellStyle name="Commentaire 2 2 4" xfId="196"/>
    <cellStyle name="Commentaire 2 2 4 2" xfId="392"/>
    <cellStyle name="Commentaire 2 2 4 2 2" xfId="791"/>
    <cellStyle name="Commentaire 2 2 4 3" xfId="595"/>
    <cellStyle name="Commentaire 2 2 5" xfId="224"/>
    <cellStyle name="Commentaire 2 2 5 2" xfId="420"/>
    <cellStyle name="Commentaire 2 2 5 2 2" xfId="819"/>
    <cellStyle name="Commentaire 2 2 5 3" xfId="623"/>
    <cellStyle name="Commentaire 2 2 6" xfId="252"/>
    <cellStyle name="Commentaire 2 2 6 2" xfId="448"/>
    <cellStyle name="Commentaire 2 2 6 2 2" xfId="847"/>
    <cellStyle name="Commentaire 2 2 6 3" xfId="651"/>
    <cellStyle name="Commentaire 2 2 7" xfId="280"/>
    <cellStyle name="Commentaire 2 2 7 2" xfId="476"/>
    <cellStyle name="Commentaire 2 2 7 2 2" xfId="875"/>
    <cellStyle name="Commentaire 2 2 7 3" xfId="679"/>
    <cellStyle name="Commentaire 2 2 8" xfId="308"/>
    <cellStyle name="Commentaire 2 2 8 2" xfId="707"/>
    <cellStyle name="Commentaire 2 2 9" xfId="511"/>
    <cellStyle name="Commentaire 2 3" xfId="125"/>
    <cellStyle name="Commentaire 2 3 2" xfId="322"/>
    <cellStyle name="Commentaire 2 3 2 2" xfId="721"/>
    <cellStyle name="Commentaire 2 3 3" xfId="525"/>
    <cellStyle name="Commentaire 2 4" xfId="154"/>
    <cellStyle name="Commentaire 2 4 2" xfId="350"/>
    <cellStyle name="Commentaire 2 4 2 2" xfId="749"/>
    <cellStyle name="Commentaire 2 4 3" xfId="553"/>
    <cellStyle name="Commentaire 2 5" xfId="182"/>
    <cellStyle name="Commentaire 2 5 2" xfId="378"/>
    <cellStyle name="Commentaire 2 5 2 2" xfId="777"/>
    <cellStyle name="Commentaire 2 5 3" xfId="581"/>
    <cellStyle name="Commentaire 2 6" xfId="210"/>
    <cellStyle name="Commentaire 2 6 2" xfId="406"/>
    <cellStyle name="Commentaire 2 6 2 2" xfId="805"/>
    <cellStyle name="Commentaire 2 6 3" xfId="609"/>
    <cellStyle name="Commentaire 2 7" xfId="238"/>
    <cellStyle name="Commentaire 2 7 2" xfId="434"/>
    <cellStyle name="Commentaire 2 7 2 2" xfId="833"/>
    <cellStyle name="Commentaire 2 7 3" xfId="637"/>
    <cellStyle name="Commentaire 2 8" xfId="266"/>
    <cellStyle name="Commentaire 2 8 2" xfId="462"/>
    <cellStyle name="Commentaire 2 8 2 2" xfId="861"/>
    <cellStyle name="Commentaire 2 8 3" xfId="665"/>
    <cellStyle name="Commentaire 2 9" xfId="294"/>
    <cellStyle name="Commentaire 2 9 2" xfId="693"/>
    <cellStyle name="Entrée" xfId="57" builtinId="20" customBuiltin="1"/>
    <cellStyle name="Entrée 2" xfId="58"/>
    <cellStyle name="Euro" xfId="59"/>
    <cellStyle name="Euro 2" xfId="110"/>
    <cellStyle name="Gris 2" xfId="94"/>
    <cellStyle name="Insatisfaisant" xfId="60" builtinId="27" customBuiltin="1"/>
    <cellStyle name="Insatisfaisant 2" xfId="61"/>
    <cellStyle name="Lien hypertexte" xfId="483" builtinId="8"/>
    <cellStyle name="Lien hypertexte 2" xfId="62"/>
    <cellStyle name="Lien hypertexte visité 2" xfId="63"/>
    <cellStyle name="Milliers 2" xfId="95"/>
    <cellStyle name="Milliers 3" xfId="880"/>
    <cellStyle name="Motif" xfId="93"/>
    <cellStyle name="Motif 2" xfId="127"/>
    <cellStyle name="Neutre" xfId="64" builtinId="28" customBuiltin="1"/>
    <cellStyle name="Neutre 2" xfId="65"/>
    <cellStyle name="Normal" xfId="0" builtinId="0"/>
    <cellStyle name="Normal 186" xfId="482"/>
    <cellStyle name="Normal 186 2" xfId="877"/>
    <cellStyle name="Normal 186 3" xfId="484"/>
    <cellStyle name="Normal 2" xfId="66"/>
    <cellStyle name="Normal 2 2" xfId="67"/>
    <cellStyle name="Normal 3" xfId="68"/>
    <cellStyle name="Normal 3 10" xfId="498"/>
    <cellStyle name="Normal 3 2" xfId="111"/>
    <cellStyle name="Normal 3 2 2" xfId="141"/>
    <cellStyle name="Normal 3 2 2 2" xfId="337"/>
    <cellStyle name="Normal 3 2 2 2 2" xfId="736"/>
    <cellStyle name="Normal 3 2 2 3" xfId="540"/>
    <cellStyle name="Normal 3 2 3" xfId="169"/>
    <cellStyle name="Normal 3 2 3 2" xfId="365"/>
    <cellStyle name="Normal 3 2 3 2 2" xfId="764"/>
    <cellStyle name="Normal 3 2 3 3" xfId="568"/>
    <cellStyle name="Normal 3 2 4" xfId="197"/>
    <cellStyle name="Normal 3 2 4 2" xfId="393"/>
    <cellStyle name="Normal 3 2 4 2 2" xfId="792"/>
    <cellStyle name="Normal 3 2 4 3" xfId="596"/>
    <cellStyle name="Normal 3 2 5" xfId="225"/>
    <cellStyle name="Normal 3 2 5 2" xfId="421"/>
    <cellStyle name="Normal 3 2 5 2 2" xfId="820"/>
    <cellStyle name="Normal 3 2 5 3" xfId="624"/>
    <cellStyle name="Normal 3 2 6" xfId="253"/>
    <cellStyle name="Normal 3 2 6 2" xfId="449"/>
    <cellStyle name="Normal 3 2 6 2 2" xfId="848"/>
    <cellStyle name="Normal 3 2 6 3" xfId="652"/>
    <cellStyle name="Normal 3 2 7" xfId="281"/>
    <cellStyle name="Normal 3 2 7 2" xfId="477"/>
    <cellStyle name="Normal 3 2 7 2 2" xfId="876"/>
    <cellStyle name="Normal 3 2 7 3" xfId="680"/>
    <cellStyle name="Normal 3 2 8" xfId="309"/>
    <cellStyle name="Normal 3 2 8 2" xfId="708"/>
    <cellStyle name="Normal 3 2 9" xfId="512"/>
    <cellStyle name="Normal 3 3" xfId="126"/>
    <cellStyle name="Normal 3 3 2" xfId="323"/>
    <cellStyle name="Normal 3 3 2 2" xfId="722"/>
    <cellStyle name="Normal 3 3 3" xfId="526"/>
    <cellStyle name="Normal 3 4" xfId="155"/>
    <cellStyle name="Normal 3 4 2" xfId="351"/>
    <cellStyle name="Normal 3 4 2 2" xfId="750"/>
    <cellStyle name="Normal 3 4 3" xfId="554"/>
    <cellStyle name="Normal 3 5" xfId="183"/>
    <cellStyle name="Normal 3 5 2" xfId="379"/>
    <cellStyle name="Normal 3 5 2 2" xfId="778"/>
    <cellStyle name="Normal 3 5 3" xfId="582"/>
    <cellStyle name="Normal 3 6" xfId="211"/>
    <cellStyle name="Normal 3 6 2" xfId="407"/>
    <cellStyle name="Normal 3 6 2 2" xfId="806"/>
    <cellStyle name="Normal 3 6 3" xfId="610"/>
    <cellStyle name="Normal 3 7" xfId="239"/>
    <cellStyle name="Normal 3 7 2" xfId="435"/>
    <cellStyle name="Normal 3 7 2 2" xfId="834"/>
    <cellStyle name="Normal 3 7 3" xfId="638"/>
    <cellStyle name="Normal 3 8" xfId="267"/>
    <cellStyle name="Normal 3 8 2" xfId="463"/>
    <cellStyle name="Normal 3 8 2 2" xfId="862"/>
    <cellStyle name="Normal 3 8 3" xfId="666"/>
    <cellStyle name="Normal 3 9" xfId="295"/>
    <cellStyle name="Normal 3 9 2" xfId="694"/>
    <cellStyle name="Normal 4" xfId="112"/>
    <cellStyle name="Normal 5" xfId="92"/>
    <cellStyle name="Normal 6" xfId="480"/>
    <cellStyle name="Normal 7" xfId="96"/>
    <cellStyle name="Normal 8" xfId="878"/>
    <cellStyle name="Normal_BDPHAM_DST" xfId="881"/>
    <cellStyle name="Normal_Feuil1" xfId="69"/>
    <cellStyle name="Normal_Feuil4" xfId="70"/>
    <cellStyle name="Normal_Maquette à contrôler" xfId="481"/>
    <cellStyle name="Pourcentage 2" xfId="71"/>
    <cellStyle name="Pourcentage 3" xfId="478"/>
    <cellStyle name="Satisfaisant" xfId="72" builtinId="26" customBuiltin="1"/>
    <cellStyle name="Satisfaisant 2" xfId="73"/>
    <cellStyle name="Sortie" xfId="74" builtinId="21" customBuiltin="1"/>
    <cellStyle name="Sortie 2" xfId="75"/>
    <cellStyle name="Texte explicatif" xfId="76" builtinId="53" customBuiltin="1"/>
    <cellStyle name="Texte explicatif 2" xfId="77"/>
    <cellStyle name="Texte explicatif 3" xfId="879"/>
    <cellStyle name="Titre" xfId="78" builtinId="15" customBuiltin="1"/>
    <cellStyle name="Titre 2" xfId="79"/>
    <cellStyle name="Titre 3" xfId="479"/>
    <cellStyle name="Titre 1" xfId="80" builtinId="16" customBuiltin="1"/>
    <cellStyle name="Titre 1 2" xfId="81"/>
    <cellStyle name="Titre 2" xfId="82" builtinId="17" customBuiltin="1"/>
    <cellStyle name="Titre 2 2" xfId="83"/>
    <cellStyle name="Titre 3" xfId="84" builtinId="18" customBuiltin="1"/>
    <cellStyle name="Titre 3 2" xfId="85"/>
    <cellStyle name="Titre 4" xfId="86" builtinId="19" customBuiltin="1"/>
    <cellStyle name="Titre 4 2" xfId="87"/>
    <cellStyle name="Total" xfId="88" builtinId="25" customBuiltin="1"/>
    <cellStyle name="Total 2" xfId="89"/>
    <cellStyle name="Vérification" xfId="90" builtinId="23" customBuiltin="1"/>
    <cellStyle name="Vérification 2" xfId="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007434"/>
      <color rgb="FF007A37"/>
      <color rgb="FF009242"/>
      <color rgb="FF008E40"/>
      <color rgb="FF00763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EJ1106"/>
  <sheetViews>
    <sheetView tabSelected="1" topLeftCell="A931" zoomScale="85" zoomScaleNormal="85" workbookViewId="0">
      <selection activeCell="A947" sqref="A947"/>
    </sheetView>
  </sheetViews>
  <sheetFormatPr baseColWidth="10" defaultColWidth="12" defaultRowHeight="16.5" customHeight="1" x14ac:dyDescent="0.2"/>
  <cols>
    <col min="1" max="1" width="124.83203125" style="3" customWidth="1"/>
    <col min="2" max="22" width="16.83203125" style="1" customWidth="1"/>
    <col min="23" max="23" width="19.6640625" style="1" customWidth="1"/>
    <col min="24" max="72" width="16.83203125" style="1" customWidth="1"/>
    <col min="73" max="73" width="18.33203125" style="1" customWidth="1"/>
    <col min="74" max="79" width="16.83203125" style="1" customWidth="1"/>
    <col min="80" max="80" width="21.6640625" style="1" customWidth="1"/>
    <col min="81" max="94" width="16.83203125" style="1" customWidth="1"/>
    <col min="95" max="95" width="20.5" style="1" customWidth="1"/>
    <col min="96" max="96" width="16.83203125" style="1" customWidth="1"/>
    <col min="97" max="97" width="19.6640625" style="1" customWidth="1"/>
    <col min="98" max="104" width="16.83203125" style="1" customWidth="1"/>
    <col min="105" max="105" width="26.1640625" style="1" customWidth="1"/>
    <col min="106" max="107" width="16.83203125" style="1" customWidth="1"/>
    <col min="108" max="108" width="19.1640625" style="1" customWidth="1"/>
    <col min="109" max="119" width="16.83203125" style="1" customWidth="1"/>
    <col min="120" max="16384" width="12" style="1"/>
  </cols>
  <sheetData>
    <row r="1" spans="1:135" s="4" customFormat="1" ht="16.5" customHeight="1" x14ac:dyDescent="0.15">
      <c r="A1" s="18" t="s">
        <v>501</v>
      </c>
    </row>
    <row r="2" spans="1:135" s="4" customFormat="1" ht="16.5" customHeight="1" x14ac:dyDescent="0.15">
      <c r="A2" s="19"/>
    </row>
    <row r="3" spans="1:135" ht="16.5" customHeight="1" x14ac:dyDescent="0.2">
      <c r="A3" s="31" t="s">
        <v>209</v>
      </c>
    </row>
    <row r="4" spans="1:135" ht="16.5" customHeight="1" x14ac:dyDescent="0.2">
      <c r="A4" s="454" t="s">
        <v>705</v>
      </c>
    </row>
    <row r="5" spans="1:135" ht="32.25" customHeight="1" x14ac:dyDescent="0.2">
      <c r="A5" s="50"/>
      <c r="B5" s="228" t="s">
        <v>583</v>
      </c>
      <c r="C5" s="229" t="s">
        <v>584</v>
      </c>
      <c r="D5" s="229" t="s">
        <v>585</v>
      </c>
      <c r="E5" s="229" t="s">
        <v>586</v>
      </c>
      <c r="F5" s="229" t="s">
        <v>587</v>
      </c>
      <c r="G5" s="229" t="s">
        <v>588</v>
      </c>
      <c r="H5" s="229" t="s">
        <v>589</v>
      </c>
      <c r="I5" s="229" t="s">
        <v>590</v>
      </c>
      <c r="J5" s="229" t="s">
        <v>591</v>
      </c>
      <c r="K5" s="229" t="s">
        <v>592</v>
      </c>
      <c r="L5" s="229" t="s">
        <v>593</v>
      </c>
      <c r="M5" s="229" t="s">
        <v>594</v>
      </c>
      <c r="N5" s="229" t="s">
        <v>595</v>
      </c>
      <c r="O5" s="228" t="s">
        <v>596</v>
      </c>
      <c r="P5" s="229" t="s">
        <v>597</v>
      </c>
      <c r="Q5" s="229" t="s">
        <v>598</v>
      </c>
      <c r="R5" s="229" t="s">
        <v>599</v>
      </c>
      <c r="S5" s="229" t="s">
        <v>600</v>
      </c>
      <c r="T5" s="229" t="s">
        <v>601</v>
      </c>
      <c r="U5" s="229" t="s">
        <v>602</v>
      </c>
      <c r="V5" s="229" t="s">
        <v>603</v>
      </c>
      <c r="W5" s="229" t="s">
        <v>604</v>
      </c>
      <c r="X5" s="228" t="s">
        <v>579</v>
      </c>
      <c r="Y5" s="229" t="s">
        <v>605</v>
      </c>
      <c r="Z5" s="229" t="s">
        <v>606</v>
      </c>
      <c r="AA5" s="229" t="s">
        <v>607</v>
      </c>
      <c r="AB5" s="229" t="s">
        <v>608</v>
      </c>
      <c r="AC5" s="228" t="s">
        <v>609</v>
      </c>
      <c r="AD5" s="229" t="s">
        <v>610</v>
      </c>
      <c r="AE5" s="229" t="s">
        <v>611</v>
      </c>
      <c r="AF5" s="229" t="s">
        <v>612</v>
      </c>
      <c r="AG5" s="229" t="s">
        <v>613</v>
      </c>
      <c r="AH5" s="229" t="s">
        <v>614</v>
      </c>
      <c r="AI5" s="229" t="s">
        <v>615</v>
      </c>
      <c r="AJ5" s="228" t="s">
        <v>616</v>
      </c>
      <c r="AK5" s="229" t="s">
        <v>617</v>
      </c>
      <c r="AL5" s="229" t="s">
        <v>618</v>
      </c>
      <c r="AM5" s="228" t="s">
        <v>580</v>
      </c>
      <c r="AN5" s="229" t="s">
        <v>619</v>
      </c>
      <c r="AO5" s="229" t="s">
        <v>620</v>
      </c>
      <c r="AP5" s="229" t="s">
        <v>621</v>
      </c>
      <c r="AQ5" s="229" t="s">
        <v>622</v>
      </c>
      <c r="AR5" s="229" t="s">
        <v>623</v>
      </c>
      <c r="AS5" s="229" t="s">
        <v>624</v>
      </c>
      <c r="AT5" s="229" t="s">
        <v>625</v>
      </c>
      <c r="AU5" s="229" t="s">
        <v>626</v>
      </c>
      <c r="AV5" s="229" t="s">
        <v>627</v>
      </c>
      <c r="AW5" s="229" t="s">
        <v>628</v>
      </c>
      <c r="AX5" s="228" t="s">
        <v>629</v>
      </c>
      <c r="AY5" s="229" t="s">
        <v>630</v>
      </c>
      <c r="AZ5" s="229" t="s">
        <v>631</v>
      </c>
      <c r="BA5" s="229" t="s">
        <v>632</v>
      </c>
      <c r="BB5" s="229" t="s">
        <v>633</v>
      </c>
      <c r="BC5" s="229" t="s">
        <v>634</v>
      </c>
      <c r="BD5" s="230" t="s">
        <v>635</v>
      </c>
      <c r="BE5" s="229" t="s">
        <v>636</v>
      </c>
      <c r="BF5" s="229" t="s">
        <v>637</v>
      </c>
      <c r="BG5" s="229" t="s">
        <v>638</v>
      </c>
      <c r="BH5" s="229" t="s">
        <v>639</v>
      </c>
      <c r="BI5" s="229" t="s">
        <v>640</v>
      </c>
      <c r="BJ5" s="229" t="s">
        <v>641</v>
      </c>
      <c r="BK5" s="229" t="s">
        <v>642</v>
      </c>
      <c r="BL5" s="229" t="s">
        <v>643</v>
      </c>
      <c r="BM5" s="228" t="s">
        <v>581</v>
      </c>
      <c r="BN5" s="229" t="s">
        <v>644</v>
      </c>
      <c r="BO5" s="229" t="s">
        <v>645</v>
      </c>
      <c r="BP5" s="229" t="s">
        <v>646</v>
      </c>
      <c r="BQ5" s="229" t="s">
        <v>647</v>
      </c>
      <c r="BR5" s="229" t="s">
        <v>648</v>
      </c>
      <c r="BS5" s="228" t="s">
        <v>577</v>
      </c>
      <c r="BT5" s="229" t="s">
        <v>649</v>
      </c>
      <c r="BU5" s="229" t="s">
        <v>650</v>
      </c>
      <c r="BV5" s="229" t="s">
        <v>651</v>
      </c>
      <c r="BW5" s="229" t="s">
        <v>652</v>
      </c>
      <c r="BX5" s="229" t="s">
        <v>653</v>
      </c>
      <c r="BY5" s="229" t="s">
        <v>654</v>
      </c>
      <c r="BZ5" s="229" t="s">
        <v>655</v>
      </c>
      <c r="CA5" s="229" t="s">
        <v>656</v>
      </c>
      <c r="CB5" s="229" t="s">
        <v>657</v>
      </c>
      <c r="CC5" s="229" t="s">
        <v>658</v>
      </c>
      <c r="CD5" s="229" t="s">
        <v>659</v>
      </c>
      <c r="CE5" s="229" t="s">
        <v>660</v>
      </c>
      <c r="CF5" s="228" t="s">
        <v>582</v>
      </c>
      <c r="CG5" s="229" t="s">
        <v>661</v>
      </c>
      <c r="CH5" s="229" t="s">
        <v>662</v>
      </c>
      <c r="CI5" s="229" t="s">
        <v>663</v>
      </c>
      <c r="CJ5" s="229" t="s">
        <v>664</v>
      </c>
      <c r="CK5" s="229" t="s">
        <v>665</v>
      </c>
      <c r="CL5" s="229" t="s">
        <v>666</v>
      </c>
      <c r="CM5" s="229" t="s">
        <v>667</v>
      </c>
      <c r="CN5" s="229" t="s">
        <v>668</v>
      </c>
      <c r="CO5" s="229" t="s">
        <v>669</v>
      </c>
      <c r="CP5" s="229" t="s">
        <v>670</v>
      </c>
      <c r="CQ5" s="229" t="s">
        <v>671</v>
      </c>
      <c r="CR5" s="229" t="s">
        <v>672</v>
      </c>
      <c r="CS5" s="229" t="s">
        <v>673</v>
      </c>
      <c r="CT5" s="228" t="s">
        <v>578</v>
      </c>
      <c r="CU5" s="229" t="s">
        <v>674</v>
      </c>
      <c r="CV5" s="229" t="s">
        <v>675</v>
      </c>
      <c r="CW5" s="229" t="s">
        <v>676</v>
      </c>
      <c r="CX5" s="229" t="s">
        <v>677</v>
      </c>
      <c r="CY5" s="229" t="s">
        <v>678</v>
      </c>
      <c r="CZ5" s="228" t="s">
        <v>679</v>
      </c>
      <c r="DA5" s="229" t="s">
        <v>680</v>
      </c>
      <c r="DB5" s="229" t="s">
        <v>681</v>
      </c>
      <c r="DC5" s="229" t="s">
        <v>682</v>
      </c>
      <c r="DD5" s="229" t="s">
        <v>683</v>
      </c>
      <c r="DE5" s="229" t="s">
        <v>684</v>
      </c>
      <c r="DF5" s="229" t="s">
        <v>685</v>
      </c>
      <c r="DG5" s="228" t="s">
        <v>686</v>
      </c>
      <c r="DH5" s="228" t="s">
        <v>687</v>
      </c>
      <c r="DI5" s="229" t="s">
        <v>688</v>
      </c>
      <c r="DJ5" s="229" t="s">
        <v>689</v>
      </c>
      <c r="DK5" s="229" t="s">
        <v>690</v>
      </c>
      <c r="DL5" s="228" t="s">
        <v>691</v>
      </c>
      <c r="DM5" s="229" t="s">
        <v>692</v>
      </c>
      <c r="DN5" s="231" t="s">
        <v>693</v>
      </c>
      <c r="DO5" s="228" t="s">
        <v>694</v>
      </c>
    </row>
    <row r="6" spans="1:135" s="24" customFormat="1" ht="16.5" customHeight="1" x14ac:dyDescent="0.15">
      <c r="A6" s="73" t="s">
        <v>56</v>
      </c>
      <c r="B6" s="269">
        <f>SUM(C6:N6)</f>
        <v>69711</v>
      </c>
      <c r="C6" s="270">
        <v>5762</v>
      </c>
      <c r="D6" s="270">
        <v>7340</v>
      </c>
      <c r="E6" s="270">
        <v>5529</v>
      </c>
      <c r="F6" s="270">
        <v>5726</v>
      </c>
      <c r="G6" s="270">
        <v>6530</v>
      </c>
      <c r="H6" s="270">
        <v>7431</v>
      </c>
      <c r="I6" s="270">
        <v>4781</v>
      </c>
      <c r="J6" s="270">
        <v>4977</v>
      </c>
      <c r="K6" s="270">
        <v>7970</v>
      </c>
      <c r="L6" s="270">
        <v>3249</v>
      </c>
      <c r="M6" s="270">
        <v>6028</v>
      </c>
      <c r="N6" s="270">
        <v>4388</v>
      </c>
      <c r="O6" s="269">
        <f>SUM(P6:W6)</f>
        <v>47784</v>
      </c>
      <c r="P6" s="270">
        <v>8763</v>
      </c>
      <c r="Q6" s="270">
        <v>5234</v>
      </c>
      <c r="R6" s="270">
        <v>4999</v>
      </c>
      <c r="S6" s="270">
        <v>6817</v>
      </c>
      <c r="T6" s="270">
        <v>5360</v>
      </c>
      <c r="U6" s="270">
        <v>8575</v>
      </c>
      <c r="V6" s="270">
        <v>7427</v>
      </c>
      <c r="W6" s="270">
        <v>609</v>
      </c>
      <c r="X6" s="269">
        <f>SUM(Y6:AB6)</f>
        <v>27209</v>
      </c>
      <c r="Y6" s="270">
        <v>6878</v>
      </c>
      <c r="Z6" s="270">
        <v>6733</v>
      </c>
      <c r="AA6" s="270">
        <v>6775</v>
      </c>
      <c r="AB6" s="270">
        <v>6823</v>
      </c>
      <c r="AC6" s="269">
        <f>SUM(AD6:AI6)</f>
        <v>39151</v>
      </c>
      <c r="AD6" s="270">
        <v>7235</v>
      </c>
      <c r="AE6" s="270">
        <v>5880</v>
      </c>
      <c r="AF6" s="270">
        <v>6791</v>
      </c>
      <c r="AG6" s="270">
        <v>6127</v>
      </c>
      <c r="AH6" s="270">
        <v>6343</v>
      </c>
      <c r="AI6" s="270">
        <v>6775</v>
      </c>
      <c r="AJ6" s="269">
        <f>SUM(AK6:AL6)</f>
        <v>8680</v>
      </c>
      <c r="AK6" s="270">
        <v>4014</v>
      </c>
      <c r="AL6" s="270">
        <v>4666</v>
      </c>
      <c r="AM6" s="269">
        <f t="shared" ref="AM6:AM7" si="0">SUM(AN6:AW6)</f>
        <v>57433</v>
      </c>
      <c r="AN6" s="270">
        <v>5229</v>
      </c>
      <c r="AO6" s="270">
        <v>6004</v>
      </c>
      <c r="AP6" s="270">
        <v>8162</v>
      </c>
      <c r="AQ6" s="270">
        <v>6211</v>
      </c>
      <c r="AR6" s="270">
        <v>5246</v>
      </c>
      <c r="AS6" s="270">
        <v>6211</v>
      </c>
      <c r="AT6" s="270">
        <v>6216</v>
      </c>
      <c r="AU6" s="270">
        <v>4755</v>
      </c>
      <c r="AV6" s="270">
        <v>3525</v>
      </c>
      <c r="AW6" s="270">
        <v>5874</v>
      </c>
      <c r="AX6" s="269">
        <f>SUM(AY6:BC6)</f>
        <v>31813</v>
      </c>
      <c r="AY6" s="270">
        <v>7369</v>
      </c>
      <c r="AZ6" s="270">
        <v>5743</v>
      </c>
      <c r="BA6" s="270">
        <v>5860</v>
      </c>
      <c r="BB6" s="270">
        <v>6671</v>
      </c>
      <c r="BC6" s="270">
        <v>6170</v>
      </c>
      <c r="BD6" s="269">
        <f>SUM(BE6:BL6)</f>
        <v>12011</v>
      </c>
      <c r="BE6" s="270">
        <v>105</v>
      </c>
      <c r="BF6" s="270">
        <v>5915</v>
      </c>
      <c r="BG6" s="270">
        <v>2284</v>
      </c>
      <c r="BH6" s="270">
        <v>1804</v>
      </c>
      <c r="BI6" s="270">
        <v>176</v>
      </c>
      <c r="BJ6" s="270">
        <v>236</v>
      </c>
      <c r="BK6" s="270">
        <v>245</v>
      </c>
      <c r="BL6" s="270">
        <v>1246</v>
      </c>
      <c r="BM6" s="269">
        <f>SUM(BN6:BR6)</f>
        <v>29906</v>
      </c>
      <c r="BN6" s="270">
        <v>5548</v>
      </c>
      <c r="BO6" s="270">
        <v>6040</v>
      </c>
      <c r="BP6" s="270">
        <v>5938</v>
      </c>
      <c r="BQ6" s="270">
        <v>6103</v>
      </c>
      <c r="BR6" s="270">
        <v>6277</v>
      </c>
      <c r="BS6" s="269">
        <f>SUM(BT6:CE6)</f>
        <v>84060</v>
      </c>
      <c r="BT6" s="270">
        <v>5956</v>
      </c>
      <c r="BU6" s="270">
        <v>6864</v>
      </c>
      <c r="BV6" s="270">
        <v>5857</v>
      </c>
      <c r="BW6" s="270">
        <v>5565</v>
      </c>
      <c r="BX6" s="270">
        <v>9060</v>
      </c>
      <c r="BY6" s="270">
        <v>10000</v>
      </c>
      <c r="BZ6" s="270">
        <v>9243</v>
      </c>
      <c r="CA6" s="270">
        <v>5361</v>
      </c>
      <c r="CB6" s="270">
        <v>7645</v>
      </c>
      <c r="CC6" s="270">
        <v>5999</v>
      </c>
      <c r="CD6" s="270">
        <v>6990</v>
      </c>
      <c r="CE6" s="270">
        <v>5520</v>
      </c>
      <c r="CF6" s="269">
        <f>SUM(CG6:CS6)</f>
        <v>72724</v>
      </c>
      <c r="CG6" s="270">
        <v>4890</v>
      </c>
      <c r="CH6" s="270">
        <v>6139</v>
      </c>
      <c r="CI6" s="270">
        <v>8735</v>
      </c>
      <c r="CJ6" s="270">
        <v>5853</v>
      </c>
      <c r="CK6" s="367">
        <v>6309</v>
      </c>
      <c r="CL6" s="270">
        <v>6257</v>
      </c>
      <c r="CM6" s="270">
        <v>6101</v>
      </c>
      <c r="CN6" s="270">
        <v>5217</v>
      </c>
      <c r="CO6" s="270">
        <v>5167</v>
      </c>
      <c r="CP6" s="270">
        <v>4464</v>
      </c>
      <c r="CQ6" s="270">
        <v>4116</v>
      </c>
      <c r="CR6" s="270">
        <v>5758</v>
      </c>
      <c r="CS6" s="270">
        <v>3718</v>
      </c>
      <c r="CT6" s="269">
        <f>SUM(CU6:CY6)</f>
        <v>32081.77</v>
      </c>
      <c r="CU6" s="270">
        <v>6815.38</v>
      </c>
      <c r="CV6" s="270">
        <v>7165.6</v>
      </c>
      <c r="CW6" s="270">
        <v>5175.21</v>
      </c>
      <c r="CX6" s="270">
        <v>6205.99</v>
      </c>
      <c r="CY6" s="270">
        <v>6719.59</v>
      </c>
      <c r="CZ6" s="269">
        <f>SUM(DA6:DF6)</f>
        <v>31399.06</v>
      </c>
      <c r="DA6" s="270">
        <v>6925.22</v>
      </c>
      <c r="DB6" s="270">
        <v>5548.68</v>
      </c>
      <c r="DC6" s="270">
        <v>4298</v>
      </c>
      <c r="DD6" s="270">
        <v>5087.49</v>
      </c>
      <c r="DE6" s="270">
        <v>5972.54</v>
      </c>
      <c r="DF6" s="270">
        <v>3567.13</v>
      </c>
      <c r="DG6" s="269">
        <f>AM6+BS6+B6+O6+X6+AC6+AJ6+BD6+CF6+AX6+BM6+CT6+CZ6</f>
        <v>543962.83000000007</v>
      </c>
      <c r="DH6" s="269">
        <f>SUM(DI6:DK6)</f>
        <v>86339</v>
      </c>
      <c r="DI6" s="270">
        <v>1705</v>
      </c>
      <c r="DJ6" s="270">
        <v>1100</v>
      </c>
      <c r="DK6" s="270">
        <v>83534</v>
      </c>
      <c r="DL6" s="269">
        <f>SUM(DM6:DN6)</f>
        <v>2877</v>
      </c>
      <c r="DM6" s="271">
        <v>2503</v>
      </c>
      <c r="DN6" s="419">
        <v>374</v>
      </c>
      <c r="DO6" s="269">
        <f>DG6+DH6+DL6</f>
        <v>633178.83000000007</v>
      </c>
    </row>
    <row r="7" spans="1:135" s="4" customFormat="1" ht="16.5" customHeight="1" x14ac:dyDescent="0.15">
      <c r="A7" s="68" t="s">
        <v>502</v>
      </c>
      <c r="B7" s="253">
        <f t="shared" ref="B7" si="1">SUM(C7:N7)</f>
        <v>7916889</v>
      </c>
      <c r="C7" s="417">
        <v>638425</v>
      </c>
      <c r="D7" s="417">
        <v>339384</v>
      </c>
      <c r="E7" s="417">
        <v>325157</v>
      </c>
      <c r="F7" s="417">
        <v>145969</v>
      </c>
      <c r="G7" s="417">
        <v>508006</v>
      </c>
      <c r="H7" s="417">
        <v>1252912</v>
      </c>
      <c r="I7" s="417">
        <v>761997</v>
      </c>
      <c r="J7" s="417">
        <v>227339</v>
      </c>
      <c r="K7" s="417">
        <v>650700</v>
      </c>
      <c r="L7" s="417">
        <v>1835903</v>
      </c>
      <c r="M7" s="417">
        <v>429681</v>
      </c>
      <c r="N7" s="417">
        <v>801416</v>
      </c>
      <c r="O7" s="253">
        <f t="shared" ref="O7" si="2">SUM(P7:W7)</f>
        <v>2818338</v>
      </c>
      <c r="P7" s="417">
        <v>533213</v>
      </c>
      <c r="Q7" s="417">
        <v>538549</v>
      </c>
      <c r="R7" s="417">
        <v>260517</v>
      </c>
      <c r="S7" s="417">
        <v>209161</v>
      </c>
      <c r="T7" s="417">
        <v>237242</v>
      </c>
      <c r="U7" s="417">
        <v>555023</v>
      </c>
      <c r="V7" s="417">
        <v>340544</v>
      </c>
      <c r="W7" s="417">
        <v>144089</v>
      </c>
      <c r="X7" s="253">
        <f t="shared" ref="X7" si="3">SUM(Y7:AB7)</f>
        <v>3306529</v>
      </c>
      <c r="Y7" s="417">
        <v>598953</v>
      </c>
      <c r="Z7" s="417">
        <v>908249</v>
      </c>
      <c r="AA7" s="417">
        <v>1051779</v>
      </c>
      <c r="AB7" s="417">
        <v>747548</v>
      </c>
      <c r="AC7" s="253">
        <f t="shared" ref="AC7" si="4">SUM(AD7:AI7)</f>
        <v>2577866</v>
      </c>
      <c r="AD7" s="417">
        <v>307110</v>
      </c>
      <c r="AE7" s="417">
        <v>433929</v>
      </c>
      <c r="AF7" s="417">
        <v>223505</v>
      </c>
      <c r="AG7" s="417">
        <v>606223</v>
      </c>
      <c r="AH7" s="417">
        <v>332769</v>
      </c>
      <c r="AI7" s="417">
        <v>674330</v>
      </c>
      <c r="AJ7" s="253">
        <f t="shared" ref="AJ7" si="5">SUM(AK7:AL7)</f>
        <v>330455</v>
      </c>
      <c r="AK7" s="417">
        <v>154303</v>
      </c>
      <c r="AL7" s="417">
        <v>176152</v>
      </c>
      <c r="AM7" s="253">
        <f t="shared" si="0"/>
        <v>5555186</v>
      </c>
      <c r="AN7" s="417">
        <v>275371</v>
      </c>
      <c r="AO7" s="417">
        <v>308910</v>
      </c>
      <c r="AP7" s="417">
        <v>570883</v>
      </c>
      <c r="AQ7" s="417">
        <v>178084</v>
      </c>
      <c r="AR7" s="417">
        <v>733821</v>
      </c>
      <c r="AS7" s="417">
        <v>189055</v>
      </c>
      <c r="AT7" s="417">
        <v>1045271</v>
      </c>
      <c r="AU7" s="417">
        <v>1121407</v>
      </c>
      <c r="AV7" s="417">
        <v>762743</v>
      </c>
      <c r="AW7" s="417">
        <v>369641</v>
      </c>
      <c r="AX7" s="253">
        <f t="shared" ref="AX7" si="6">SUM(AY7:BC7)</f>
        <v>6006870</v>
      </c>
      <c r="AY7" s="417">
        <v>536136</v>
      </c>
      <c r="AZ7" s="417">
        <v>2603723</v>
      </c>
      <c r="BA7" s="417">
        <v>823542</v>
      </c>
      <c r="BB7" s="417">
        <v>1470725</v>
      </c>
      <c r="BC7" s="417">
        <v>572744</v>
      </c>
      <c r="BD7" s="253">
        <f t="shared" ref="BD7" si="7">SUM(BE7:BL7)</f>
        <v>12117132</v>
      </c>
      <c r="BE7" s="417">
        <v>2190327</v>
      </c>
      <c r="BF7" s="417">
        <v>1397665</v>
      </c>
      <c r="BG7" s="417">
        <v>1431808</v>
      </c>
      <c r="BH7" s="417">
        <v>1287330</v>
      </c>
      <c r="BI7" s="417">
        <v>1603268</v>
      </c>
      <c r="BJ7" s="417">
        <v>1606660</v>
      </c>
      <c r="BK7" s="417">
        <v>1378151</v>
      </c>
      <c r="BL7" s="417">
        <v>1221923</v>
      </c>
      <c r="BM7" s="253">
        <f t="shared" ref="BM7" si="8">SUM(BN7:BR7)</f>
        <v>3335929</v>
      </c>
      <c r="BN7" s="417">
        <v>693679</v>
      </c>
      <c r="BO7" s="417">
        <v>602825</v>
      </c>
      <c r="BP7" s="417">
        <v>498362</v>
      </c>
      <c r="BQ7" s="417">
        <v>285308</v>
      </c>
      <c r="BR7" s="417">
        <v>1255755</v>
      </c>
      <c r="BS7" s="253">
        <f t="shared" ref="BS7" si="9">SUM(BT7:CE7)</f>
        <v>5935603</v>
      </c>
      <c r="BT7" s="417">
        <v>353288</v>
      </c>
      <c r="BU7" s="417">
        <v>642191</v>
      </c>
      <c r="BV7" s="417">
        <v>241535</v>
      </c>
      <c r="BW7" s="417">
        <v>119502</v>
      </c>
      <c r="BX7" s="417">
        <v>414789</v>
      </c>
      <c r="BY7" s="417">
        <v>1566679</v>
      </c>
      <c r="BZ7" s="417">
        <v>405010</v>
      </c>
      <c r="CA7" s="417">
        <v>332833</v>
      </c>
      <c r="CB7" s="417">
        <v>673986</v>
      </c>
      <c r="CC7" s="417">
        <v>374743</v>
      </c>
      <c r="CD7" s="417">
        <v>436069</v>
      </c>
      <c r="CE7" s="417">
        <v>374978</v>
      </c>
      <c r="CF7" s="253">
        <f t="shared" ref="CF7" si="10">SUM(CG7:CS7)</f>
        <v>5808435</v>
      </c>
      <c r="CG7" s="417">
        <v>153067</v>
      </c>
      <c r="CH7" s="417">
        <v>368025</v>
      </c>
      <c r="CI7" s="417">
        <v>278697</v>
      </c>
      <c r="CJ7" s="417">
        <v>742006</v>
      </c>
      <c r="CK7" s="417">
        <v>1348183</v>
      </c>
      <c r="CL7" s="417">
        <v>190664</v>
      </c>
      <c r="CM7" s="417">
        <v>1132481</v>
      </c>
      <c r="CN7" s="417">
        <v>173347</v>
      </c>
      <c r="CO7" s="417">
        <v>76422</v>
      </c>
      <c r="CP7" s="417">
        <v>227829</v>
      </c>
      <c r="CQ7" s="417">
        <v>474369</v>
      </c>
      <c r="CR7" s="417">
        <v>386448</v>
      </c>
      <c r="CS7" s="417">
        <v>256897</v>
      </c>
      <c r="CT7" s="253">
        <f t="shared" ref="CT7" si="11">SUM(CU7:CY7)</f>
        <v>3737632</v>
      </c>
      <c r="CU7" s="417">
        <v>1380852</v>
      </c>
      <c r="CV7" s="417">
        <v>810934</v>
      </c>
      <c r="CW7" s="417">
        <v>307688</v>
      </c>
      <c r="CX7" s="417">
        <v>567561</v>
      </c>
      <c r="CY7" s="417">
        <v>670597</v>
      </c>
      <c r="CZ7" s="253">
        <f t="shared" ref="CZ7" si="12">SUM(DA7:DF7)</f>
        <v>5021928</v>
      </c>
      <c r="DA7" s="417">
        <v>162565</v>
      </c>
      <c r="DB7" s="417">
        <v>141107</v>
      </c>
      <c r="DC7" s="417">
        <v>1083704</v>
      </c>
      <c r="DD7" s="417">
        <v>2019717</v>
      </c>
      <c r="DE7" s="417">
        <v>1055821</v>
      </c>
      <c r="DF7" s="417">
        <v>559014</v>
      </c>
      <c r="DG7" s="253">
        <f>B7+O7+X7+AC7+AJ7+AM7+AX7+BD7+BM7+BS7+CF7+CT7+CZ7</f>
        <v>64468792</v>
      </c>
      <c r="DH7" s="253">
        <f t="shared" ref="DH7" si="13">SUM(DI7:DK7)</f>
        <v>1039942</v>
      </c>
      <c r="DI7" s="416">
        <v>394110</v>
      </c>
      <c r="DJ7" s="417">
        <v>376480</v>
      </c>
      <c r="DK7" s="417">
        <v>269352</v>
      </c>
      <c r="DL7" s="256">
        <f t="shared" ref="DL7" si="14">SUM(DM7:DN7)</f>
        <v>1093911</v>
      </c>
      <c r="DM7" s="416">
        <v>852924</v>
      </c>
      <c r="DN7" s="257">
        <v>240987</v>
      </c>
      <c r="DO7" s="253">
        <f>DG7+DH7+DL7</f>
        <v>66602645</v>
      </c>
    </row>
    <row r="8" spans="1:135" s="4" customFormat="1" ht="16.5" customHeight="1" x14ac:dyDescent="0.2">
      <c r="A8" s="139" t="s">
        <v>503</v>
      </c>
      <c r="B8" s="253">
        <f t="shared" ref="B8:B9" si="15">SUM(C8:N8)</f>
        <v>8026685</v>
      </c>
      <c r="C8" s="417">
        <v>653688</v>
      </c>
      <c r="D8" s="417">
        <v>333065</v>
      </c>
      <c r="E8" s="417">
        <v>327011</v>
      </c>
      <c r="F8" s="417">
        <v>143627</v>
      </c>
      <c r="G8" s="417">
        <v>517414</v>
      </c>
      <c r="H8" s="417">
        <v>1262108</v>
      </c>
      <c r="I8" s="417">
        <v>762222</v>
      </c>
      <c r="J8" s="417">
        <v>226835</v>
      </c>
      <c r="K8" s="417">
        <v>656643</v>
      </c>
      <c r="L8" s="417">
        <v>1882339</v>
      </c>
      <c r="M8" s="417">
        <v>432716</v>
      </c>
      <c r="N8" s="417">
        <v>829017</v>
      </c>
      <c r="O8" s="253">
        <f t="shared" ref="O8:O9" si="16">SUM(P8:W8)</f>
        <v>2795301</v>
      </c>
      <c r="P8" s="417">
        <v>532901</v>
      </c>
      <c r="Q8" s="417">
        <v>539465</v>
      </c>
      <c r="R8" s="417">
        <v>258624</v>
      </c>
      <c r="S8" s="417">
        <v>201518</v>
      </c>
      <c r="T8" s="417">
        <v>233394</v>
      </c>
      <c r="U8" s="417">
        <v>549763</v>
      </c>
      <c r="V8" s="417">
        <v>336532</v>
      </c>
      <c r="W8" s="417">
        <v>143104</v>
      </c>
      <c r="X8" s="253">
        <f t="shared" ref="X8:X9" si="17">SUM(Y8:AB8)</f>
        <v>3329395</v>
      </c>
      <c r="Y8" s="417">
        <v>596518</v>
      </c>
      <c r="Z8" s="417">
        <v>905238</v>
      </c>
      <c r="AA8" s="417">
        <v>1076330</v>
      </c>
      <c r="AB8" s="417">
        <v>751309</v>
      </c>
      <c r="AC8" s="253">
        <f t="shared" ref="AC8:AC9" si="18">SUM(AD8:AI8)</f>
        <v>2566759</v>
      </c>
      <c r="AD8" s="417">
        <v>300174</v>
      </c>
      <c r="AE8" s="417">
        <v>431437</v>
      </c>
      <c r="AF8" s="417">
        <v>217312</v>
      </c>
      <c r="AG8" s="417">
        <v>608387</v>
      </c>
      <c r="AH8" s="417">
        <v>330727</v>
      </c>
      <c r="AI8" s="417">
        <v>678722</v>
      </c>
      <c r="AJ8" s="253">
        <f t="shared" ref="AJ8:AJ9" si="19">SUM(AK8:AL8)</f>
        <v>339178</v>
      </c>
      <c r="AK8" s="417">
        <v>158800</v>
      </c>
      <c r="AL8" s="417">
        <v>180378</v>
      </c>
      <c r="AM8" s="253">
        <f t="shared" ref="AM8:AM9" si="20">SUM(AN8:AW8)</f>
        <v>5518188</v>
      </c>
      <c r="AN8" s="417">
        <v>267409</v>
      </c>
      <c r="AO8" s="417">
        <v>309117</v>
      </c>
      <c r="AP8" s="417">
        <v>567225</v>
      </c>
      <c r="AQ8" s="417">
        <v>173041</v>
      </c>
      <c r="AR8" s="417">
        <v>731753</v>
      </c>
      <c r="AS8" s="417">
        <v>184474</v>
      </c>
      <c r="AT8" s="417">
        <v>1036153</v>
      </c>
      <c r="AU8" s="417">
        <v>1126505</v>
      </c>
      <c r="AV8" s="417">
        <v>761480</v>
      </c>
      <c r="AW8" s="417">
        <v>361031</v>
      </c>
      <c r="AX8" s="253">
        <f t="shared" ref="AX8:AX9" si="21">SUM(AY8:BC8)</f>
        <v>5978266</v>
      </c>
      <c r="AY8" s="417">
        <v>528016</v>
      </c>
      <c r="AZ8" s="417">
        <v>2592185</v>
      </c>
      <c r="BA8" s="417">
        <v>825207</v>
      </c>
      <c r="BB8" s="417">
        <v>1463196</v>
      </c>
      <c r="BC8" s="417">
        <v>569662</v>
      </c>
      <c r="BD8" s="253">
        <f t="shared" ref="BD8:BD9" si="22">SUM(BE8:BL8)</f>
        <v>12213364</v>
      </c>
      <c r="BE8" s="417">
        <v>2140526</v>
      </c>
      <c r="BF8" s="417">
        <v>1421735</v>
      </c>
      <c r="BG8" s="417">
        <v>1436581</v>
      </c>
      <c r="BH8" s="417">
        <v>1314827</v>
      </c>
      <c r="BI8" s="417">
        <v>1606088</v>
      </c>
      <c r="BJ8" s="417">
        <v>1654477</v>
      </c>
      <c r="BK8" s="417">
        <v>1395209</v>
      </c>
      <c r="BL8" s="417">
        <v>1243921</v>
      </c>
      <c r="BM8" s="253">
        <f t="shared" ref="BM8:BM9" si="23">SUM(BN8:BR8)</f>
        <v>3319067</v>
      </c>
      <c r="BN8" s="417">
        <v>691676</v>
      </c>
      <c r="BO8" s="417">
        <v>606419</v>
      </c>
      <c r="BP8" s="417">
        <v>492627</v>
      </c>
      <c r="BQ8" s="417">
        <v>279755</v>
      </c>
      <c r="BR8" s="417">
        <v>1248590</v>
      </c>
      <c r="BS8" s="253">
        <f t="shared" ref="BS8:BS9" si="24">SUM(BT8:CE8)</f>
        <v>5987014</v>
      </c>
      <c r="BT8" s="417">
        <v>350240</v>
      </c>
      <c r="BU8" s="417">
        <v>646016</v>
      </c>
      <c r="BV8" s="417">
        <v>240973</v>
      </c>
      <c r="BW8" s="417">
        <v>117340</v>
      </c>
      <c r="BX8" s="417">
        <v>409548</v>
      </c>
      <c r="BY8" s="417">
        <v>1620243</v>
      </c>
      <c r="BZ8" s="417">
        <v>409325</v>
      </c>
      <c r="CA8" s="417">
        <v>330159</v>
      </c>
      <c r="CB8" s="417">
        <v>679354</v>
      </c>
      <c r="CC8" s="417">
        <v>374873</v>
      </c>
      <c r="CD8" s="417">
        <v>437368</v>
      </c>
      <c r="CE8" s="417">
        <v>371575</v>
      </c>
      <c r="CF8" s="253">
        <f t="shared" ref="CF8:CF9" si="25">SUM(CG8:CS8)</f>
        <v>5892817</v>
      </c>
      <c r="CG8" s="417">
        <v>152340</v>
      </c>
      <c r="CH8" s="417">
        <v>368011</v>
      </c>
      <c r="CI8" s="417">
        <v>277900</v>
      </c>
      <c r="CJ8" s="417">
        <v>745756</v>
      </c>
      <c r="CK8" s="417">
        <v>1390496</v>
      </c>
      <c r="CL8" s="417">
        <v>189326</v>
      </c>
      <c r="CM8" s="417">
        <v>1165412</v>
      </c>
      <c r="CN8" s="417">
        <v>171770</v>
      </c>
      <c r="CO8" s="417">
        <v>75700</v>
      </c>
      <c r="CP8" s="417">
        <v>225219</v>
      </c>
      <c r="CQ8" s="417">
        <v>481691</v>
      </c>
      <c r="CR8" s="417">
        <v>387638</v>
      </c>
      <c r="CS8" s="417">
        <v>261558</v>
      </c>
      <c r="CT8" s="253">
        <f t="shared" ref="CT8:CT9" si="26">SUM(CU8:CY8)</f>
        <v>3786545</v>
      </c>
      <c r="CU8" s="417">
        <v>1425592</v>
      </c>
      <c r="CV8" s="417">
        <v>815325</v>
      </c>
      <c r="CW8" s="417">
        <v>305021</v>
      </c>
      <c r="CX8" s="417">
        <v>561583</v>
      </c>
      <c r="CY8" s="417">
        <v>679024</v>
      </c>
      <c r="CZ8" s="253">
        <f t="shared" ref="CZ8:CZ9" si="27">SUM(DA8:DF8)</f>
        <v>5059473</v>
      </c>
      <c r="DA8" s="417">
        <v>161980</v>
      </c>
      <c r="DB8" s="417">
        <v>141784</v>
      </c>
      <c r="DC8" s="417">
        <v>1080899</v>
      </c>
      <c r="DD8" s="417">
        <v>2035410</v>
      </c>
      <c r="DE8" s="417">
        <v>1075649</v>
      </c>
      <c r="DF8" s="417">
        <v>563751</v>
      </c>
      <c r="DG8" s="253">
        <f>B8+O8+X8+AC8+AJ8+AM8+AX8+BD8+BM8+BS8+CF8+CT8+CZ8</f>
        <v>64812052</v>
      </c>
      <c r="DH8" s="253">
        <f t="shared" ref="DH8" si="28">SUM(DI8:DK8)</f>
        <v>1043769</v>
      </c>
      <c r="DI8" s="416">
        <v>382704</v>
      </c>
      <c r="DJ8" s="417">
        <v>364354</v>
      </c>
      <c r="DK8" s="417">
        <v>296711</v>
      </c>
      <c r="DL8" s="256">
        <f t="shared" ref="DL8:DL10" si="29">SUM(DM8:DN8)</f>
        <v>1136878</v>
      </c>
      <c r="DM8" s="416">
        <v>866506</v>
      </c>
      <c r="DN8" s="257">
        <v>270372</v>
      </c>
      <c r="DO8" s="253">
        <f>DG8+DH8+DL8</f>
        <v>66992699</v>
      </c>
      <c r="DP8" s="1"/>
      <c r="DQ8" s="1"/>
      <c r="DR8" s="1"/>
      <c r="DS8" s="1"/>
      <c r="DT8" s="1"/>
      <c r="DU8" s="1"/>
      <c r="DV8" s="1"/>
      <c r="DW8" s="1"/>
      <c r="DX8" s="1"/>
      <c r="DY8" s="1"/>
      <c r="DZ8" s="10"/>
      <c r="EA8" s="10"/>
      <c r="EB8" s="10"/>
      <c r="EC8" s="10"/>
      <c r="ED8" s="10"/>
      <c r="EE8" s="10"/>
    </row>
    <row r="9" spans="1:135" s="4" customFormat="1" ht="16.5" customHeight="1" x14ac:dyDescent="0.2">
      <c r="A9" s="139" t="s">
        <v>504</v>
      </c>
      <c r="B9" s="253">
        <f t="shared" si="15"/>
        <v>516490</v>
      </c>
      <c r="C9" s="417">
        <v>54821</v>
      </c>
      <c r="D9" s="417">
        <v>10572</v>
      </c>
      <c r="E9" s="417">
        <v>10958</v>
      </c>
      <c r="F9" s="417">
        <v>2135</v>
      </c>
      <c r="G9" s="417">
        <v>24178</v>
      </c>
      <c r="H9" s="417">
        <v>76305</v>
      </c>
      <c r="I9" s="417">
        <v>46932</v>
      </c>
      <c r="J9" s="417">
        <v>5345</v>
      </c>
      <c r="K9" s="417">
        <v>30575</v>
      </c>
      <c r="L9" s="417">
        <v>154865</v>
      </c>
      <c r="M9" s="417">
        <v>24380</v>
      </c>
      <c r="N9" s="417">
        <v>75424</v>
      </c>
      <c r="O9" s="253">
        <f t="shared" si="16"/>
        <v>129258</v>
      </c>
      <c r="P9" s="417">
        <v>25659</v>
      </c>
      <c r="Q9" s="417">
        <v>28857</v>
      </c>
      <c r="R9" s="417">
        <v>10428</v>
      </c>
      <c r="S9" s="417">
        <v>7447</v>
      </c>
      <c r="T9" s="417">
        <v>6817</v>
      </c>
      <c r="U9" s="417">
        <v>25697</v>
      </c>
      <c r="V9" s="417">
        <v>15525</v>
      </c>
      <c r="W9" s="417">
        <v>8828</v>
      </c>
      <c r="X9" s="253">
        <f t="shared" si="17"/>
        <v>85776</v>
      </c>
      <c r="Y9" s="417">
        <v>15101</v>
      </c>
      <c r="Z9" s="417">
        <v>19023</v>
      </c>
      <c r="AA9" s="417">
        <v>34417</v>
      </c>
      <c r="AB9" s="417">
        <v>17235</v>
      </c>
      <c r="AC9" s="253">
        <f t="shared" si="18"/>
        <v>126067</v>
      </c>
      <c r="AD9" s="417">
        <v>10894</v>
      </c>
      <c r="AE9" s="417">
        <v>20575</v>
      </c>
      <c r="AF9" s="417">
        <v>6545</v>
      </c>
      <c r="AG9" s="417">
        <v>25630</v>
      </c>
      <c r="AH9" s="417">
        <v>15717</v>
      </c>
      <c r="AI9" s="417">
        <v>46706</v>
      </c>
      <c r="AJ9" s="253">
        <f t="shared" si="19"/>
        <v>30095</v>
      </c>
      <c r="AK9" s="417">
        <v>13655</v>
      </c>
      <c r="AL9" s="417">
        <v>16440</v>
      </c>
      <c r="AM9" s="253">
        <f t="shared" si="20"/>
        <v>343667</v>
      </c>
      <c r="AN9" s="417">
        <v>10826</v>
      </c>
      <c r="AO9" s="417">
        <v>16220</v>
      </c>
      <c r="AP9" s="417">
        <v>24859</v>
      </c>
      <c r="AQ9" s="417">
        <v>4451</v>
      </c>
      <c r="AR9" s="417">
        <v>42969</v>
      </c>
      <c r="AS9" s="417">
        <v>6114</v>
      </c>
      <c r="AT9" s="417">
        <v>74447</v>
      </c>
      <c r="AU9" s="417">
        <v>86957</v>
      </c>
      <c r="AV9" s="417">
        <v>66360</v>
      </c>
      <c r="AW9" s="417">
        <v>10464</v>
      </c>
      <c r="AX9" s="253">
        <f t="shared" si="21"/>
        <v>232523</v>
      </c>
      <c r="AY9" s="417">
        <v>16197</v>
      </c>
      <c r="AZ9" s="417">
        <v>129791</v>
      </c>
      <c r="BA9" s="417">
        <v>46574</v>
      </c>
      <c r="BB9" s="417">
        <v>26060</v>
      </c>
      <c r="BC9" s="417">
        <v>13901</v>
      </c>
      <c r="BD9" s="253">
        <f t="shared" si="22"/>
        <v>1687544</v>
      </c>
      <c r="BE9" s="417">
        <v>316120</v>
      </c>
      <c r="BF9" s="417">
        <v>131505</v>
      </c>
      <c r="BG9" s="417">
        <v>143292</v>
      </c>
      <c r="BH9" s="417">
        <v>150822</v>
      </c>
      <c r="BI9" s="417">
        <v>196702</v>
      </c>
      <c r="BJ9" s="417">
        <v>378400</v>
      </c>
      <c r="BK9" s="417">
        <v>208756</v>
      </c>
      <c r="BL9" s="417">
        <v>161947</v>
      </c>
      <c r="BM9" s="253">
        <f t="shared" si="23"/>
        <v>97340</v>
      </c>
      <c r="BN9" s="417">
        <v>16068</v>
      </c>
      <c r="BO9" s="417">
        <v>20752</v>
      </c>
      <c r="BP9" s="417">
        <v>8554</v>
      </c>
      <c r="BQ9" s="417">
        <v>8266</v>
      </c>
      <c r="BR9" s="417">
        <v>43700</v>
      </c>
      <c r="BS9" s="253">
        <f t="shared" si="24"/>
        <v>270344</v>
      </c>
      <c r="BT9" s="417">
        <v>15055</v>
      </c>
      <c r="BU9" s="417">
        <v>15068</v>
      </c>
      <c r="BV9" s="417">
        <v>9589</v>
      </c>
      <c r="BW9" s="417">
        <v>4398</v>
      </c>
      <c r="BX9" s="417">
        <v>20945</v>
      </c>
      <c r="BY9" s="417">
        <v>84469</v>
      </c>
      <c r="BZ9" s="417">
        <v>13314</v>
      </c>
      <c r="CA9" s="417">
        <v>21649</v>
      </c>
      <c r="CB9" s="417">
        <v>34669</v>
      </c>
      <c r="CC9" s="417">
        <v>12091</v>
      </c>
      <c r="CD9" s="417">
        <v>16438</v>
      </c>
      <c r="CE9" s="417">
        <v>22659</v>
      </c>
      <c r="CF9" s="253">
        <f t="shared" si="25"/>
        <v>332499</v>
      </c>
      <c r="CG9" s="417">
        <v>7588</v>
      </c>
      <c r="CH9" s="417">
        <v>21431</v>
      </c>
      <c r="CI9" s="417">
        <v>9176</v>
      </c>
      <c r="CJ9" s="417">
        <v>41765</v>
      </c>
      <c r="CK9" s="417">
        <v>87063</v>
      </c>
      <c r="CL9" s="417">
        <v>9456</v>
      </c>
      <c r="CM9" s="417">
        <v>76127</v>
      </c>
      <c r="CN9" s="417">
        <v>8245</v>
      </c>
      <c r="CO9" s="417">
        <v>2921</v>
      </c>
      <c r="CP9" s="417">
        <v>9002</v>
      </c>
      <c r="CQ9" s="417">
        <v>29615</v>
      </c>
      <c r="CR9" s="417">
        <v>14466</v>
      </c>
      <c r="CS9" s="417">
        <v>15644</v>
      </c>
      <c r="CT9" s="253">
        <f t="shared" si="26"/>
        <v>101919</v>
      </c>
      <c r="CU9" s="417">
        <v>44748</v>
      </c>
      <c r="CV9" s="417">
        <v>23385</v>
      </c>
      <c r="CW9" s="417">
        <v>7766</v>
      </c>
      <c r="CX9" s="417">
        <v>15794</v>
      </c>
      <c r="CY9" s="417">
        <v>10226</v>
      </c>
      <c r="CZ9" s="253">
        <f t="shared" si="27"/>
        <v>357412</v>
      </c>
      <c r="DA9" s="417">
        <v>8186</v>
      </c>
      <c r="DB9" s="417">
        <v>4974</v>
      </c>
      <c r="DC9" s="417">
        <v>112469</v>
      </c>
      <c r="DD9" s="417">
        <v>136885</v>
      </c>
      <c r="DE9" s="417">
        <v>53554</v>
      </c>
      <c r="DF9" s="417">
        <v>41344</v>
      </c>
      <c r="DG9" s="253">
        <f t="shared" ref="DG9" si="30">B9+O9+X9+AC9+AJ9+AM9+AX9+BD9+BM9+BS9+CF9+CT9+CZ9</f>
        <v>4310934</v>
      </c>
      <c r="DH9" s="256" t="s">
        <v>695</v>
      </c>
      <c r="DI9" s="275" t="s">
        <v>695</v>
      </c>
      <c r="DJ9" s="276" t="s">
        <v>695</v>
      </c>
      <c r="DK9" s="276" t="s">
        <v>695</v>
      </c>
      <c r="DL9" s="256" t="s">
        <v>695</v>
      </c>
      <c r="DM9" s="275" t="s">
        <v>695</v>
      </c>
      <c r="DN9" s="257">
        <v>115673.76</v>
      </c>
      <c r="DO9" s="256" t="s">
        <v>695</v>
      </c>
      <c r="DP9" s="1"/>
      <c r="DQ9" s="1"/>
      <c r="DR9" s="1"/>
      <c r="DS9" s="1"/>
      <c r="DT9" s="1"/>
      <c r="DU9" s="1"/>
      <c r="DV9" s="1"/>
      <c r="DW9" s="1"/>
      <c r="DX9" s="1"/>
      <c r="DY9" s="1"/>
      <c r="DZ9" s="10"/>
      <c r="EA9" s="10"/>
      <c r="EB9" s="10"/>
      <c r="EC9" s="10"/>
      <c r="ED9" s="10"/>
      <c r="EE9" s="10"/>
    </row>
    <row r="10" spans="1:135" s="185" customFormat="1" ht="16.5" customHeight="1" x14ac:dyDescent="0.2">
      <c r="A10" s="53" t="s">
        <v>400</v>
      </c>
      <c r="B10" s="253">
        <v>9112000</v>
      </c>
      <c r="C10" s="417">
        <v>795000</v>
      </c>
      <c r="D10" s="417">
        <v>350000</v>
      </c>
      <c r="E10" s="417">
        <v>371000</v>
      </c>
      <c r="F10" s="417">
        <v>144000</v>
      </c>
      <c r="G10" s="417">
        <v>577000</v>
      </c>
      <c r="H10" s="417">
        <v>1451000</v>
      </c>
      <c r="I10" s="417">
        <v>815000</v>
      </c>
      <c r="J10" s="417">
        <v>242000</v>
      </c>
      <c r="K10" s="417">
        <v>756000</v>
      </c>
      <c r="L10" s="417">
        <v>2116000</v>
      </c>
      <c r="M10" s="417">
        <v>485000</v>
      </c>
      <c r="N10" s="417">
        <v>1009000</v>
      </c>
      <c r="O10" s="253">
        <v>2938000</v>
      </c>
      <c r="P10" s="417">
        <v>565000</v>
      </c>
      <c r="Q10" s="417">
        <v>600000</v>
      </c>
      <c r="R10" s="417">
        <v>269000</v>
      </c>
      <c r="S10" s="417">
        <v>200000</v>
      </c>
      <c r="T10" s="417">
        <v>241000</v>
      </c>
      <c r="U10" s="417">
        <v>553000</v>
      </c>
      <c r="V10" s="417">
        <v>348000</v>
      </c>
      <c r="W10" s="417">
        <v>162000</v>
      </c>
      <c r="X10" s="253">
        <v>3778000</v>
      </c>
      <c r="Y10" s="417">
        <v>645000</v>
      </c>
      <c r="Z10" s="417">
        <v>977000</v>
      </c>
      <c r="AA10" s="417">
        <v>1295000</v>
      </c>
      <c r="AB10" s="417">
        <v>860000</v>
      </c>
      <c r="AC10" s="253">
        <v>2706000</v>
      </c>
      <c r="AD10" s="417">
        <v>302000</v>
      </c>
      <c r="AE10" s="417">
        <v>462000</v>
      </c>
      <c r="AF10" s="417">
        <v>209000</v>
      </c>
      <c r="AG10" s="417">
        <v>676000</v>
      </c>
      <c r="AH10" s="417">
        <v>336000</v>
      </c>
      <c r="AI10" s="417">
        <v>720000</v>
      </c>
      <c r="AJ10" s="253">
        <v>374000</v>
      </c>
      <c r="AK10" s="417">
        <v>160000</v>
      </c>
      <c r="AL10" s="417">
        <v>214000</v>
      </c>
      <c r="AM10" s="253">
        <v>5712000</v>
      </c>
      <c r="AN10" s="417">
        <v>248000</v>
      </c>
      <c r="AO10" s="417">
        <v>320000</v>
      </c>
      <c r="AP10" s="417">
        <v>626000</v>
      </c>
      <c r="AQ10" s="417">
        <v>168000</v>
      </c>
      <c r="AR10" s="417">
        <v>740000</v>
      </c>
      <c r="AS10" s="417">
        <v>173000</v>
      </c>
      <c r="AT10" s="417">
        <v>1053000</v>
      </c>
      <c r="AU10" s="417">
        <v>1241000</v>
      </c>
      <c r="AV10" s="417">
        <v>806000</v>
      </c>
      <c r="AW10" s="417">
        <v>338000</v>
      </c>
      <c r="AX10" s="253">
        <v>6216000</v>
      </c>
      <c r="AY10" s="417">
        <v>525000</v>
      </c>
      <c r="AZ10" s="417">
        <v>2726000</v>
      </c>
      <c r="BA10" s="417">
        <v>884000</v>
      </c>
      <c r="BB10" s="417">
        <v>1480000</v>
      </c>
      <c r="BC10" s="417">
        <v>601000</v>
      </c>
      <c r="BD10" s="253">
        <v>12934000</v>
      </c>
      <c r="BE10" s="417">
        <v>2206000</v>
      </c>
      <c r="BF10" s="417">
        <v>1580000</v>
      </c>
      <c r="BG10" s="417">
        <v>1533000</v>
      </c>
      <c r="BH10" s="417">
        <v>1398000</v>
      </c>
      <c r="BI10" s="417">
        <v>1820000</v>
      </c>
      <c r="BJ10" s="417">
        <v>1644000</v>
      </c>
      <c r="BK10" s="417">
        <v>1476000</v>
      </c>
      <c r="BL10" s="417">
        <v>1277000</v>
      </c>
      <c r="BM10" s="253">
        <v>3424000</v>
      </c>
      <c r="BN10" s="417">
        <v>709000</v>
      </c>
      <c r="BO10" s="417">
        <v>658000</v>
      </c>
      <c r="BP10" s="417">
        <v>506000</v>
      </c>
      <c r="BQ10" s="417">
        <v>272000</v>
      </c>
      <c r="BR10" s="417">
        <v>1279000</v>
      </c>
      <c r="BS10" s="253">
        <v>6674000</v>
      </c>
      <c r="BT10" s="417">
        <v>369000</v>
      </c>
      <c r="BU10" s="417">
        <v>749000</v>
      </c>
      <c r="BV10" s="417">
        <v>243000</v>
      </c>
      <c r="BW10" s="417">
        <v>121000</v>
      </c>
      <c r="BX10" s="417">
        <v>440000</v>
      </c>
      <c r="BY10" s="417">
        <v>1874000</v>
      </c>
      <c r="BZ10" s="417">
        <v>458000</v>
      </c>
      <c r="CA10" s="417">
        <v>356000</v>
      </c>
      <c r="CB10" s="417">
        <v>756000</v>
      </c>
      <c r="CC10" s="417">
        <v>403000</v>
      </c>
      <c r="CD10" s="417">
        <v>510000</v>
      </c>
      <c r="CE10" s="417">
        <v>396000</v>
      </c>
      <c r="CF10" s="253">
        <v>6683000</v>
      </c>
      <c r="CG10" s="417">
        <v>167000</v>
      </c>
      <c r="CH10" s="417">
        <v>424000</v>
      </c>
      <c r="CI10" s="417">
        <v>295000</v>
      </c>
      <c r="CJ10" s="417">
        <v>824000</v>
      </c>
      <c r="CK10" s="417">
        <v>1675000</v>
      </c>
      <c r="CL10" s="417">
        <v>210000</v>
      </c>
      <c r="CM10" s="417">
        <v>1328000</v>
      </c>
      <c r="CN10" s="417">
        <v>184000</v>
      </c>
      <c r="CO10" s="417">
        <v>85000</v>
      </c>
      <c r="CP10" s="417">
        <v>223000</v>
      </c>
      <c r="CQ10" s="417">
        <v>532000</v>
      </c>
      <c r="CR10" s="417">
        <v>426000</v>
      </c>
      <c r="CS10" s="417">
        <v>309000</v>
      </c>
      <c r="CT10" s="253">
        <v>4333000</v>
      </c>
      <c r="CU10" s="417">
        <v>1683000</v>
      </c>
      <c r="CV10" s="417">
        <v>948000</v>
      </c>
      <c r="CW10" s="417">
        <v>333000</v>
      </c>
      <c r="CX10" s="417">
        <v>599000</v>
      </c>
      <c r="CY10" s="417">
        <v>770000</v>
      </c>
      <c r="CZ10" s="253">
        <v>5259000</v>
      </c>
      <c r="DA10" s="417">
        <v>177000</v>
      </c>
      <c r="DB10" s="417">
        <v>156000</v>
      </c>
      <c r="DC10" s="417">
        <v>1110000</v>
      </c>
      <c r="DD10" s="417">
        <v>2116000</v>
      </c>
      <c r="DE10" s="417">
        <v>1115000</v>
      </c>
      <c r="DF10" s="417">
        <v>586000</v>
      </c>
      <c r="DG10" s="253">
        <f>B10+O10+X10+AC10+AJ10+AM10+AX10+BD10+BM10+BS10+CF10+CT10+CZ10</f>
        <v>70143000</v>
      </c>
      <c r="DH10" s="256">
        <f t="shared" ref="DH10" si="31">SUM(DI10:DK10)</f>
        <v>1016000</v>
      </c>
      <c r="DI10" s="275">
        <v>352000</v>
      </c>
      <c r="DJ10" s="276">
        <v>311000</v>
      </c>
      <c r="DK10" s="276">
        <v>353000</v>
      </c>
      <c r="DL10" s="256">
        <f t="shared" si="29"/>
        <v>1290000</v>
      </c>
      <c r="DM10" s="275">
        <v>899000</v>
      </c>
      <c r="DN10" s="257">
        <v>391000</v>
      </c>
      <c r="DO10" s="256">
        <f>DG10+DH10+DL10</f>
        <v>72449000</v>
      </c>
      <c r="DP10" s="1"/>
      <c r="DQ10" s="1"/>
      <c r="DR10" s="1"/>
      <c r="DS10" s="1"/>
      <c r="DT10" s="1"/>
      <c r="DU10" s="1"/>
      <c r="DV10" s="1"/>
      <c r="DW10" s="1"/>
      <c r="DX10" s="1"/>
      <c r="DY10" s="1"/>
      <c r="DZ10" s="10"/>
      <c r="EA10" s="10"/>
      <c r="EB10" s="10"/>
    </row>
    <row r="11" spans="1:135" s="22" customFormat="1" ht="16.5" customHeight="1" x14ac:dyDescent="0.2">
      <c r="A11" s="277" t="s">
        <v>697</v>
      </c>
      <c r="B11" s="278">
        <v>0.7</v>
      </c>
      <c r="C11" s="279">
        <v>1.1000000000000001</v>
      </c>
      <c r="D11" s="279">
        <v>-0.2</v>
      </c>
      <c r="E11" s="279">
        <v>0.5</v>
      </c>
      <c r="F11" s="279">
        <v>-0.2</v>
      </c>
      <c r="G11" s="279">
        <v>0.8</v>
      </c>
      <c r="H11" s="279">
        <v>0.6</v>
      </c>
      <c r="I11" s="279">
        <v>0.3</v>
      </c>
      <c r="J11" s="279">
        <v>0.2</v>
      </c>
      <c r="K11" s="279">
        <v>0.5</v>
      </c>
      <c r="L11" s="279">
        <v>1</v>
      </c>
      <c r="M11" s="279">
        <v>0.5</v>
      </c>
      <c r="N11" s="279">
        <v>1.4</v>
      </c>
      <c r="O11" s="278">
        <v>0</v>
      </c>
      <c r="P11" s="279">
        <v>0.3</v>
      </c>
      <c r="Q11" s="279">
        <v>0.4</v>
      </c>
      <c r="R11" s="279">
        <v>-0.1</v>
      </c>
      <c r="S11" s="279">
        <v>-0.9</v>
      </c>
      <c r="T11" s="279">
        <v>-0.2</v>
      </c>
      <c r="U11" s="279">
        <v>0</v>
      </c>
      <c r="V11" s="279">
        <v>-0.1</v>
      </c>
      <c r="W11" s="279">
        <v>0.1</v>
      </c>
      <c r="X11" s="278">
        <v>0.5</v>
      </c>
      <c r="Y11" s="279">
        <v>0.2</v>
      </c>
      <c r="Z11" s="279">
        <v>0.2</v>
      </c>
      <c r="AA11" s="279">
        <v>1.1000000000000001</v>
      </c>
      <c r="AB11" s="279">
        <v>0.6</v>
      </c>
      <c r="AC11" s="278">
        <v>0.2</v>
      </c>
      <c r="AD11" s="279">
        <v>-0.3</v>
      </c>
      <c r="AE11" s="279">
        <v>0.2</v>
      </c>
      <c r="AF11" s="279">
        <v>-0.6</v>
      </c>
      <c r="AG11" s="279">
        <v>0.4</v>
      </c>
      <c r="AH11" s="279">
        <v>0.1</v>
      </c>
      <c r="AI11" s="279">
        <v>0.4</v>
      </c>
      <c r="AJ11" s="278">
        <v>1</v>
      </c>
      <c r="AK11" s="279">
        <v>1.1000000000000001</v>
      </c>
      <c r="AL11" s="279">
        <v>0.9</v>
      </c>
      <c r="AM11" s="278">
        <v>0.1</v>
      </c>
      <c r="AN11" s="279">
        <v>-0.6</v>
      </c>
      <c r="AO11" s="279">
        <v>0.3</v>
      </c>
      <c r="AP11" s="279">
        <v>0.2</v>
      </c>
      <c r="AQ11" s="279">
        <v>-0.5</v>
      </c>
      <c r="AR11" s="279">
        <v>0</v>
      </c>
      <c r="AS11" s="279">
        <v>-0.5</v>
      </c>
      <c r="AT11" s="279">
        <v>0</v>
      </c>
      <c r="AU11" s="279">
        <v>0.4</v>
      </c>
      <c r="AV11" s="279">
        <v>0.3</v>
      </c>
      <c r="AW11" s="279">
        <v>-0.5</v>
      </c>
      <c r="AX11" s="278">
        <v>0.2</v>
      </c>
      <c r="AY11" s="279">
        <v>-0.2</v>
      </c>
      <c r="AZ11" s="279">
        <v>0.2</v>
      </c>
      <c r="BA11" s="279">
        <v>0.4</v>
      </c>
      <c r="BB11" s="279">
        <v>0.1</v>
      </c>
      <c r="BC11" s="279">
        <v>0.1</v>
      </c>
      <c r="BD11" s="278">
        <v>0.4</v>
      </c>
      <c r="BE11" s="279">
        <v>-0.5</v>
      </c>
      <c r="BF11" s="279">
        <v>0.9</v>
      </c>
      <c r="BG11" s="279">
        <v>0.3</v>
      </c>
      <c r="BH11" s="279">
        <v>1</v>
      </c>
      <c r="BI11" s="279">
        <v>0.3</v>
      </c>
      <c r="BJ11" s="279">
        <v>1</v>
      </c>
      <c r="BK11" s="279">
        <v>0.7</v>
      </c>
      <c r="BL11" s="279">
        <v>0.7</v>
      </c>
      <c r="BM11" s="278">
        <v>0.1</v>
      </c>
      <c r="BN11" s="279">
        <v>0.3</v>
      </c>
      <c r="BO11" s="279">
        <v>0.5</v>
      </c>
      <c r="BP11" s="279">
        <v>-0.1</v>
      </c>
      <c r="BQ11" s="279">
        <v>-0.4</v>
      </c>
      <c r="BR11" s="279">
        <v>0.1</v>
      </c>
      <c r="BS11" s="278">
        <v>0.6</v>
      </c>
      <c r="BT11" s="279">
        <v>0</v>
      </c>
      <c r="BU11" s="279">
        <v>0.5</v>
      </c>
      <c r="BV11" s="279">
        <v>-0.1</v>
      </c>
      <c r="BW11" s="279">
        <v>-0.5</v>
      </c>
      <c r="BX11" s="279">
        <v>0</v>
      </c>
      <c r="BY11" s="279">
        <v>1.4</v>
      </c>
      <c r="BZ11" s="279">
        <v>0.9</v>
      </c>
      <c r="CA11" s="279">
        <v>0.1</v>
      </c>
      <c r="CB11" s="279">
        <v>0.5</v>
      </c>
      <c r="CC11" s="279">
        <v>0.2</v>
      </c>
      <c r="CD11" s="279">
        <v>0.4</v>
      </c>
      <c r="CE11" s="279">
        <v>-0.1</v>
      </c>
      <c r="CF11" s="278">
        <v>0.8</v>
      </c>
      <c r="CG11" s="279">
        <v>0.1</v>
      </c>
      <c r="CH11" s="279">
        <v>0.4</v>
      </c>
      <c r="CI11" s="279">
        <v>0.2</v>
      </c>
      <c r="CJ11" s="279">
        <v>0.6</v>
      </c>
      <c r="CK11" s="279">
        <v>1.4</v>
      </c>
      <c r="CL11" s="279">
        <v>0.2</v>
      </c>
      <c r="CM11" s="279">
        <v>1.3</v>
      </c>
      <c r="CN11" s="279">
        <v>-0.2</v>
      </c>
      <c r="CO11" s="279">
        <v>-0.2</v>
      </c>
      <c r="CP11" s="279">
        <v>-0.1</v>
      </c>
      <c r="CQ11" s="279">
        <v>0.9</v>
      </c>
      <c r="CR11" s="279">
        <v>0.5</v>
      </c>
      <c r="CS11" s="279">
        <v>1</v>
      </c>
      <c r="CT11" s="278">
        <v>0.7</v>
      </c>
      <c r="CU11" s="279">
        <v>1.3</v>
      </c>
      <c r="CV11" s="279">
        <v>0.5</v>
      </c>
      <c r="CW11" s="279">
        <v>0</v>
      </c>
      <c r="CX11" s="279">
        <v>0.1</v>
      </c>
      <c r="CY11" s="279">
        <v>0.9</v>
      </c>
      <c r="CZ11" s="278">
        <v>0.4</v>
      </c>
      <c r="DA11" s="279">
        <v>0.2</v>
      </c>
      <c r="DB11" s="279">
        <v>0.4</v>
      </c>
      <c r="DC11" s="279">
        <v>0</v>
      </c>
      <c r="DD11" s="279">
        <v>0.4</v>
      </c>
      <c r="DE11" s="279">
        <v>0.8</v>
      </c>
      <c r="DF11" s="279">
        <v>0.4</v>
      </c>
      <c r="DG11" s="278">
        <v>0.4</v>
      </c>
      <c r="DH11" s="280" t="s">
        <v>695</v>
      </c>
      <c r="DI11" s="279">
        <v>-0.5</v>
      </c>
      <c r="DJ11" s="279">
        <v>-0.8</v>
      </c>
      <c r="DK11" s="279">
        <v>2.5</v>
      </c>
      <c r="DL11" s="280" t="s">
        <v>695</v>
      </c>
      <c r="DM11" s="281">
        <v>0.6</v>
      </c>
      <c r="DN11" s="282">
        <v>3.8</v>
      </c>
      <c r="DO11" s="278">
        <v>0.4</v>
      </c>
      <c r="DP11" s="283"/>
      <c r="DQ11" s="283"/>
      <c r="DR11" s="283"/>
      <c r="DS11" s="283"/>
      <c r="DT11" s="283"/>
      <c r="DU11" s="283"/>
      <c r="DV11" s="283"/>
    </row>
    <row r="12" spans="1:135" s="62" customFormat="1" ht="16.5" customHeight="1" x14ac:dyDescent="0.15">
      <c r="A12" s="455" t="s">
        <v>393</v>
      </c>
      <c r="B12" s="284">
        <v>0.3</v>
      </c>
      <c r="C12" s="285">
        <v>0.7</v>
      </c>
      <c r="D12" s="285">
        <v>0.1</v>
      </c>
      <c r="E12" s="285">
        <v>0.5</v>
      </c>
      <c r="F12" s="285">
        <v>0.3</v>
      </c>
      <c r="G12" s="285">
        <v>0.5</v>
      </c>
      <c r="H12" s="285">
        <v>0.1</v>
      </c>
      <c r="I12" s="285">
        <v>0.1</v>
      </c>
      <c r="J12" s="285">
        <v>0.3</v>
      </c>
      <c r="K12" s="285">
        <v>0.4</v>
      </c>
      <c r="L12" s="285">
        <v>0.2</v>
      </c>
      <c r="M12" s="285">
        <v>0.2</v>
      </c>
      <c r="N12" s="285">
        <v>0.8</v>
      </c>
      <c r="O12" s="284">
        <v>-0.1</v>
      </c>
      <c r="P12" s="285">
        <v>0.1</v>
      </c>
      <c r="Q12" s="285">
        <v>-0.1</v>
      </c>
      <c r="R12" s="285">
        <v>-0.1</v>
      </c>
      <c r="S12" s="285">
        <v>-0.4</v>
      </c>
      <c r="T12" s="285">
        <v>-0.3</v>
      </c>
      <c r="U12" s="285">
        <v>0.1</v>
      </c>
      <c r="V12" s="285">
        <v>0</v>
      </c>
      <c r="W12" s="285">
        <v>-0.2</v>
      </c>
      <c r="X12" s="284">
        <v>0.5</v>
      </c>
      <c r="Y12" s="285">
        <v>0.3</v>
      </c>
      <c r="Z12" s="285">
        <v>0.2</v>
      </c>
      <c r="AA12" s="285">
        <v>0.6</v>
      </c>
      <c r="AB12" s="285">
        <v>0.6</v>
      </c>
      <c r="AC12" s="284">
        <v>0</v>
      </c>
      <c r="AD12" s="285">
        <v>-0.1</v>
      </c>
      <c r="AE12" s="285">
        <v>-0.2</v>
      </c>
      <c r="AF12" s="285">
        <v>-0.2</v>
      </c>
      <c r="AG12" s="285">
        <v>0.2</v>
      </c>
      <c r="AH12" s="285">
        <v>0.1</v>
      </c>
      <c r="AI12" s="285">
        <v>0</v>
      </c>
      <c r="AJ12" s="284">
        <v>1</v>
      </c>
      <c r="AK12" s="285">
        <v>1.2</v>
      </c>
      <c r="AL12" s="285">
        <v>0.9</v>
      </c>
      <c r="AM12" s="284">
        <v>-0.2</v>
      </c>
      <c r="AN12" s="285">
        <v>-0.6</v>
      </c>
      <c r="AO12" s="285">
        <v>0.2</v>
      </c>
      <c r="AP12" s="285">
        <v>-0.2</v>
      </c>
      <c r="AQ12" s="285">
        <v>-0.4</v>
      </c>
      <c r="AR12" s="285">
        <v>-0.2</v>
      </c>
      <c r="AS12" s="285">
        <v>-0.5</v>
      </c>
      <c r="AT12" s="285">
        <v>-0.2</v>
      </c>
      <c r="AU12" s="285">
        <v>0</v>
      </c>
      <c r="AV12" s="285">
        <v>-0.1</v>
      </c>
      <c r="AW12" s="285">
        <v>-0.4</v>
      </c>
      <c r="AX12" s="284">
        <v>-0.3</v>
      </c>
      <c r="AY12" s="285">
        <v>-0.4</v>
      </c>
      <c r="AZ12" s="285">
        <v>-0.3</v>
      </c>
      <c r="BA12" s="285">
        <v>-0.1</v>
      </c>
      <c r="BB12" s="285">
        <v>-0.2</v>
      </c>
      <c r="BC12" s="285">
        <v>-0.1</v>
      </c>
      <c r="BD12" s="284">
        <v>-0.5</v>
      </c>
      <c r="BE12" s="285">
        <v>-1.2</v>
      </c>
      <c r="BF12" s="285">
        <v>0.1</v>
      </c>
      <c r="BG12" s="285">
        <v>-0.5</v>
      </c>
      <c r="BH12" s="285">
        <v>0.1</v>
      </c>
      <c r="BI12" s="285">
        <v>-0.6</v>
      </c>
      <c r="BJ12" s="285">
        <v>-0.3</v>
      </c>
      <c r="BK12" s="285">
        <v>-0.3</v>
      </c>
      <c r="BL12" s="285">
        <v>-0.4</v>
      </c>
      <c r="BM12" s="284">
        <v>-0.1</v>
      </c>
      <c r="BN12" s="285">
        <v>0.1</v>
      </c>
      <c r="BO12" s="285">
        <v>0.1</v>
      </c>
      <c r="BP12" s="285">
        <v>0</v>
      </c>
      <c r="BQ12" s="285">
        <v>-0.2</v>
      </c>
      <c r="BR12" s="285">
        <v>-0.3</v>
      </c>
      <c r="BS12" s="284">
        <v>0.6</v>
      </c>
      <c r="BT12" s="285">
        <v>0.2</v>
      </c>
      <c r="BU12" s="285">
        <v>0.7</v>
      </c>
      <c r="BV12" s="285">
        <v>0.3</v>
      </c>
      <c r="BW12" s="285">
        <v>0.3</v>
      </c>
      <c r="BX12" s="285">
        <v>0.4</v>
      </c>
      <c r="BY12" s="285">
        <v>1.1000000000000001</v>
      </c>
      <c r="BZ12" s="285">
        <v>0.9</v>
      </c>
      <c r="CA12" s="285">
        <v>0.3</v>
      </c>
      <c r="CB12" s="285">
        <v>0.6</v>
      </c>
      <c r="CC12" s="285">
        <v>0.2</v>
      </c>
      <c r="CD12" s="285">
        <v>0.2</v>
      </c>
      <c r="CE12" s="285">
        <v>0</v>
      </c>
      <c r="CF12" s="284">
        <v>0.7</v>
      </c>
      <c r="CG12" s="285">
        <v>0.4</v>
      </c>
      <c r="CH12" s="285">
        <v>0.6</v>
      </c>
      <c r="CI12" s="285">
        <v>0.5</v>
      </c>
      <c r="CJ12" s="285">
        <v>0.5</v>
      </c>
      <c r="CK12" s="285">
        <v>0.8</v>
      </c>
      <c r="CL12" s="285">
        <v>0.5</v>
      </c>
      <c r="CM12" s="285">
        <v>1</v>
      </c>
      <c r="CN12" s="285">
        <v>0.3</v>
      </c>
      <c r="CO12" s="285">
        <v>0.2</v>
      </c>
      <c r="CP12" s="285">
        <v>0.2</v>
      </c>
      <c r="CQ12" s="285">
        <v>1</v>
      </c>
      <c r="CR12" s="285">
        <v>0.5</v>
      </c>
      <c r="CS12" s="285">
        <v>0.8</v>
      </c>
      <c r="CT12" s="284">
        <v>0.4</v>
      </c>
      <c r="CU12" s="285">
        <v>0.8</v>
      </c>
      <c r="CV12" s="285">
        <v>0.1</v>
      </c>
      <c r="CW12" s="285">
        <v>-0.2</v>
      </c>
      <c r="CX12" s="285">
        <v>-0.1</v>
      </c>
      <c r="CY12" s="285">
        <v>0.8</v>
      </c>
      <c r="CZ12" s="284">
        <v>0.2</v>
      </c>
      <c r="DA12" s="285">
        <v>0.3</v>
      </c>
      <c r="DB12" s="285">
        <v>0.3</v>
      </c>
      <c r="DC12" s="285">
        <v>0</v>
      </c>
      <c r="DD12" s="285">
        <v>0</v>
      </c>
      <c r="DE12" s="285">
        <v>0.8</v>
      </c>
      <c r="DF12" s="285">
        <v>0.1</v>
      </c>
      <c r="DG12" s="284">
        <v>0.1</v>
      </c>
      <c r="DH12" s="286" t="s">
        <v>695</v>
      </c>
      <c r="DI12" s="285">
        <v>-1</v>
      </c>
      <c r="DJ12" s="285">
        <v>-1.2</v>
      </c>
      <c r="DK12" s="285">
        <v>0.2</v>
      </c>
      <c r="DL12" s="286" t="s">
        <v>695</v>
      </c>
      <c r="DM12" s="287">
        <v>-0.6</v>
      </c>
      <c r="DN12" s="288" t="s">
        <v>695</v>
      </c>
      <c r="DO12" s="284">
        <v>0.1</v>
      </c>
      <c r="DP12" s="289"/>
      <c r="DQ12" s="289"/>
      <c r="DR12" s="289"/>
      <c r="DS12" s="289"/>
      <c r="DT12" s="289"/>
      <c r="DU12" s="289"/>
      <c r="DV12" s="289"/>
      <c r="DY12" s="51"/>
    </row>
    <row r="13" spans="1:135" s="24" customFormat="1" ht="16.5" customHeight="1" x14ac:dyDescent="0.15">
      <c r="A13" s="53" t="s">
        <v>505</v>
      </c>
      <c r="B13" s="290">
        <f t="shared" ref="B13:BM13" si="32">B8/B6</f>
        <v>115.14230178881381</v>
      </c>
      <c r="C13" s="291">
        <f t="shared" si="32"/>
        <v>113.44810829573065</v>
      </c>
      <c r="D13" s="292">
        <f t="shared" si="32"/>
        <v>45.376702997275203</v>
      </c>
      <c r="E13" s="292">
        <f t="shared" si="32"/>
        <v>59.144691625972143</v>
      </c>
      <c r="F13" s="292">
        <f t="shared" si="32"/>
        <v>25.083304226336011</v>
      </c>
      <c r="G13" s="292">
        <f t="shared" si="32"/>
        <v>79.236447166921906</v>
      </c>
      <c r="H13" s="292">
        <f t="shared" si="32"/>
        <v>169.8436280446777</v>
      </c>
      <c r="I13" s="292">
        <f t="shared" si="32"/>
        <v>159.42731646099142</v>
      </c>
      <c r="J13" s="292">
        <f t="shared" si="32"/>
        <v>45.576652601969059</v>
      </c>
      <c r="K13" s="292">
        <f t="shared" si="32"/>
        <v>82.389335006273527</v>
      </c>
      <c r="L13" s="292">
        <f t="shared" si="32"/>
        <v>579.35949522930127</v>
      </c>
      <c r="M13" s="292">
        <f t="shared" si="32"/>
        <v>71.784339747843404</v>
      </c>
      <c r="N13" s="292">
        <f t="shared" si="32"/>
        <v>188.92821330902461</v>
      </c>
      <c r="O13" s="290">
        <f t="shared" si="32"/>
        <v>58.498681567051733</v>
      </c>
      <c r="P13" s="291">
        <f t="shared" si="32"/>
        <v>60.812621248430901</v>
      </c>
      <c r="Q13" s="292">
        <f t="shared" si="32"/>
        <v>103.06935422239205</v>
      </c>
      <c r="R13" s="292">
        <f t="shared" si="32"/>
        <v>51.73514702940588</v>
      </c>
      <c r="S13" s="292">
        <f t="shared" si="32"/>
        <v>29.561097256857856</v>
      </c>
      <c r="T13" s="291">
        <f t="shared" si="32"/>
        <v>43.543656716417914</v>
      </c>
      <c r="U13" s="292">
        <f t="shared" si="32"/>
        <v>64.112303206997083</v>
      </c>
      <c r="V13" s="292">
        <f t="shared" si="32"/>
        <v>45.311969839773795</v>
      </c>
      <c r="W13" s="292">
        <f t="shared" si="32"/>
        <v>234.98193760262726</v>
      </c>
      <c r="X13" s="290">
        <f t="shared" si="32"/>
        <v>122.36373993899078</v>
      </c>
      <c r="Y13" s="291">
        <f t="shared" si="32"/>
        <v>86.728409421343414</v>
      </c>
      <c r="Z13" s="292">
        <f t="shared" si="32"/>
        <v>134.44794296747364</v>
      </c>
      <c r="AA13" s="292">
        <f t="shared" si="32"/>
        <v>158.86789667896679</v>
      </c>
      <c r="AB13" s="292">
        <f t="shared" si="32"/>
        <v>110.1141726513264</v>
      </c>
      <c r="AC13" s="290">
        <f t="shared" si="32"/>
        <v>65.560496539041154</v>
      </c>
      <c r="AD13" s="291">
        <f t="shared" si="32"/>
        <v>41.489149965445748</v>
      </c>
      <c r="AE13" s="291">
        <f t="shared" si="32"/>
        <v>73.37363945578231</v>
      </c>
      <c r="AF13" s="291">
        <f t="shared" si="32"/>
        <v>32</v>
      </c>
      <c r="AG13" s="291">
        <f t="shared" si="32"/>
        <v>99.296066590501056</v>
      </c>
      <c r="AH13" s="291">
        <f t="shared" si="32"/>
        <v>52.140469809238532</v>
      </c>
      <c r="AI13" s="291">
        <f t="shared" si="32"/>
        <v>100.18036900369003</v>
      </c>
      <c r="AJ13" s="290">
        <f t="shared" si="32"/>
        <v>39.075806451612905</v>
      </c>
      <c r="AK13" s="291">
        <f t="shared" si="32"/>
        <v>39.561534628799201</v>
      </c>
      <c r="AL13" s="291">
        <f t="shared" si="32"/>
        <v>38.657951135876552</v>
      </c>
      <c r="AM13" s="290">
        <f t="shared" si="32"/>
        <v>96.080441557989303</v>
      </c>
      <c r="AN13" s="291">
        <f t="shared" si="32"/>
        <v>51.139606043220503</v>
      </c>
      <c r="AO13" s="292">
        <f t="shared" si="32"/>
        <v>51.485176548967353</v>
      </c>
      <c r="AP13" s="292">
        <f t="shared" si="32"/>
        <v>69.495834354324927</v>
      </c>
      <c r="AQ13" s="292">
        <f t="shared" si="32"/>
        <v>27.860408951859604</v>
      </c>
      <c r="AR13" s="291">
        <f t="shared" si="32"/>
        <v>139.4878002287457</v>
      </c>
      <c r="AS13" s="291">
        <f t="shared" si="32"/>
        <v>29.701175334084688</v>
      </c>
      <c r="AT13" s="291">
        <f t="shared" si="32"/>
        <v>166.69128056628057</v>
      </c>
      <c r="AU13" s="292">
        <f t="shared" si="32"/>
        <v>236.90956887486857</v>
      </c>
      <c r="AV13" s="292">
        <f t="shared" si="32"/>
        <v>216.022695035461</v>
      </c>
      <c r="AW13" s="292">
        <f t="shared" si="32"/>
        <v>61.462546816479403</v>
      </c>
      <c r="AX13" s="290">
        <f t="shared" si="32"/>
        <v>187.91896394555684</v>
      </c>
      <c r="AY13" s="291">
        <f t="shared" si="32"/>
        <v>71.653684353372242</v>
      </c>
      <c r="AZ13" s="291">
        <f t="shared" si="32"/>
        <v>451.36426954553372</v>
      </c>
      <c r="BA13" s="292">
        <f t="shared" si="32"/>
        <v>140.82030716723548</v>
      </c>
      <c r="BB13" s="291">
        <f t="shared" si="32"/>
        <v>219.33683105981112</v>
      </c>
      <c r="BC13" s="291">
        <f t="shared" si="32"/>
        <v>92.327714748784445</v>
      </c>
      <c r="BD13" s="290">
        <f t="shared" si="32"/>
        <v>1016.8482224627425</v>
      </c>
      <c r="BE13" s="291">
        <f t="shared" si="32"/>
        <v>20385.961904761905</v>
      </c>
      <c r="BF13" s="291">
        <f t="shared" si="32"/>
        <v>240.36094674556213</v>
      </c>
      <c r="BG13" s="291">
        <f t="shared" si="32"/>
        <v>628.97591943957968</v>
      </c>
      <c r="BH13" s="291">
        <f t="shared" si="32"/>
        <v>728.83980044345901</v>
      </c>
      <c r="BI13" s="291">
        <f t="shared" si="32"/>
        <v>9125.5</v>
      </c>
      <c r="BJ13" s="291">
        <f t="shared" si="32"/>
        <v>7010.4957627118647</v>
      </c>
      <c r="BK13" s="291">
        <f t="shared" si="32"/>
        <v>5694.7306122448981</v>
      </c>
      <c r="BL13" s="291">
        <f t="shared" si="32"/>
        <v>998.33146067415726</v>
      </c>
      <c r="BM13" s="290">
        <f t="shared" si="32"/>
        <v>110.98331438507323</v>
      </c>
      <c r="BN13" s="291">
        <f t="shared" ref="BN13:DO13" si="33">BN8/BN6</f>
        <v>124.67123287671232</v>
      </c>
      <c r="BO13" s="291">
        <f t="shared" si="33"/>
        <v>100.40049668874173</v>
      </c>
      <c r="BP13" s="292">
        <f t="shared" si="33"/>
        <v>82.961771640282919</v>
      </c>
      <c r="BQ13" s="291">
        <f t="shared" si="33"/>
        <v>45.83893167294773</v>
      </c>
      <c r="BR13" s="291">
        <f t="shared" si="33"/>
        <v>198.91508682491636</v>
      </c>
      <c r="BS13" s="290">
        <f t="shared" si="33"/>
        <v>71.223102545800614</v>
      </c>
      <c r="BT13" s="291">
        <f t="shared" si="33"/>
        <v>58.804566823371388</v>
      </c>
      <c r="BU13" s="291">
        <f t="shared" si="33"/>
        <v>94.116550116550115</v>
      </c>
      <c r="BV13" s="291">
        <f t="shared" si="33"/>
        <v>41.142735188663139</v>
      </c>
      <c r="BW13" s="291">
        <f t="shared" si="33"/>
        <v>21.08535489667565</v>
      </c>
      <c r="BX13" s="291">
        <f t="shared" si="33"/>
        <v>45.203973509933775</v>
      </c>
      <c r="BY13" s="291">
        <f t="shared" si="33"/>
        <v>162.02430000000001</v>
      </c>
      <c r="BZ13" s="292">
        <f t="shared" si="33"/>
        <v>44.284864221573081</v>
      </c>
      <c r="CA13" s="292">
        <f t="shared" si="33"/>
        <v>61.585338556239506</v>
      </c>
      <c r="CB13" s="292">
        <f t="shared" si="33"/>
        <v>88.862524525833877</v>
      </c>
      <c r="CC13" s="292">
        <f t="shared" si="33"/>
        <v>62.489248208034674</v>
      </c>
      <c r="CD13" s="291">
        <f t="shared" si="33"/>
        <v>62.57052932761087</v>
      </c>
      <c r="CE13" s="291">
        <f t="shared" si="33"/>
        <v>67.314311594202906</v>
      </c>
      <c r="CF13" s="290">
        <f t="shared" si="33"/>
        <v>81.029880094604252</v>
      </c>
      <c r="CG13" s="291">
        <f t="shared" si="33"/>
        <v>31.153374233128833</v>
      </c>
      <c r="CH13" s="291">
        <f t="shared" si="33"/>
        <v>59.946408209806158</v>
      </c>
      <c r="CI13" s="291">
        <f t="shared" si="33"/>
        <v>31.814539210074415</v>
      </c>
      <c r="CJ13" s="291">
        <f t="shared" si="33"/>
        <v>127.41431744404579</v>
      </c>
      <c r="CK13" s="291">
        <f t="shared" si="33"/>
        <v>220.39879537169122</v>
      </c>
      <c r="CL13" s="291">
        <f t="shared" si="33"/>
        <v>30.258270736774811</v>
      </c>
      <c r="CM13" s="291">
        <f t="shared" si="33"/>
        <v>191.01983281429273</v>
      </c>
      <c r="CN13" s="291">
        <f t="shared" si="33"/>
        <v>32.925052712286757</v>
      </c>
      <c r="CO13" s="291">
        <f t="shared" si="33"/>
        <v>14.650667698858138</v>
      </c>
      <c r="CP13" s="291">
        <f t="shared" si="33"/>
        <v>50.45228494623656</v>
      </c>
      <c r="CQ13" s="291">
        <f t="shared" si="33"/>
        <v>117.02891156462584</v>
      </c>
      <c r="CR13" s="291">
        <f t="shared" si="33"/>
        <v>67.321639458145185</v>
      </c>
      <c r="CS13" s="291">
        <f t="shared" si="33"/>
        <v>70.349112426035504</v>
      </c>
      <c r="CT13" s="290">
        <f t="shared" si="33"/>
        <v>118.02793299746241</v>
      </c>
      <c r="CU13" s="291">
        <f t="shared" si="33"/>
        <v>209.17278273551878</v>
      </c>
      <c r="CV13" s="291">
        <f t="shared" si="33"/>
        <v>113.78321424584124</v>
      </c>
      <c r="CW13" s="291">
        <f t="shared" si="33"/>
        <v>58.938864316617106</v>
      </c>
      <c r="CX13" s="291">
        <f t="shared" si="33"/>
        <v>90.490477748111104</v>
      </c>
      <c r="CY13" s="291">
        <f t="shared" si="33"/>
        <v>101.05140343384045</v>
      </c>
      <c r="CZ13" s="290">
        <f t="shared" si="33"/>
        <v>161.13453714856431</v>
      </c>
      <c r="DA13" s="291">
        <f t="shared" si="33"/>
        <v>23.389870646708697</v>
      </c>
      <c r="DB13" s="292">
        <f t="shared" si="33"/>
        <v>25.552744076068542</v>
      </c>
      <c r="DC13" s="292">
        <f t="shared" si="33"/>
        <v>251.48883201489065</v>
      </c>
      <c r="DD13" s="292">
        <f t="shared" si="33"/>
        <v>400.08137608132893</v>
      </c>
      <c r="DE13" s="292">
        <f t="shared" si="33"/>
        <v>180.09908682068266</v>
      </c>
      <c r="DF13" s="292">
        <f t="shared" si="33"/>
        <v>158.04049754284256</v>
      </c>
      <c r="DG13" s="290">
        <f t="shared" si="33"/>
        <v>119.14794251658701</v>
      </c>
      <c r="DH13" s="290">
        <f t="shared" si="33"/>
        <v>12.089194917708104</v>
      </c>
      <c r="DI13" s="292">
        <f t="shared" si="33"/>
        <v>224.45982404692083</v>
      </c>
      <c r="DJ13" s="291">
        <f t="shared" si="33"/>
        <v>331.23090909090911</v>
      </c>
      <c r="DK13" s="293">
        <f t="shared" si="33"/>
        <v>3.5519788349654031</v>
      </c>
      <c r="DL13" s="256">
        <f t="shared" si="33"/>
        <v>395.16093152589502</v>
      </c>
      <c r="DM13" s="275">
        <f t="shared" si="33"/>
        <v>346.1869756292449</v>
      </c>
      <c r="DN13" s="257">
        <f t="shared" si="33"/>
        <v>722.91978609625664</v>
      </c>
      <c r="DO13" s="290">
        <f t="shared" si="33"/>
        <v>105.803756894399</v>
      </c>
    </row>
    <row r="14" spans="1:135" s="10" customFormat="1" ht="16.5" customHeight="1" x14ac:dyDescent="0.2">
      <c r="A14" s="138" t="s">
        <v>506</v>
      </c>
      <c r="B14" s="253">
        <f t="shared" ref="B14" si="34">SUM(C14:N14)</f>
        <v>90735</v>
      </c>
      <c r="C14" s="417">
        <v>6949</v>
      </c>
      <c r="D14" s="417">
        <v>2877</v>
      </c>
      <c r="E14" s="417">
        <v>2995</v>
      </c>
      <c r="F14" s="417">
        <v>1067</v>
      </c>
      <c r="G14" s="417">
        <v>5571</v>
      </c>
      <c r="H14" s="417">
        <v>14634</v>
      </c>
      <c r="I14" s="417">
        <v>8391</v>
      </c>
      <c r="J14" s="417">
        <v>2000</v>
      </c>
      <c r="K14" s="417">
        <v>6528</v>
      </c>
      <c r="L14" s="417">
        <v>25644</v>
      </c>
      <c r="M14" s="417">
        <v>4476</v>
      </c>
      <c r="N14" s="417">
        <v>9603</v>
      </c>
      <c r="O14" s="253">
        <f t="shared" ref="O14:O15" si="35">SUM(P14:W14)</f>
        <v>27409</v>
      </c>
      <c r="P14" s="417">
        <v>5394</v>
      </c>
      <c r="Q14" s="417">
        <v>6123</v>
      </c>
      <c r="R14" s="417">
        <v>2403</v>
      </c>
      <c r="S14" s="417">
        <v>1628</v>
      </c>
      <c r="T14" s="417">
        <v>2200</v>
      </c>
      <c r="U14" s="417">
        <v>4949</v>
      </c>
      <c r="V14" s="417">
        <v>3162</v>
      </c>
      <c r="W14" s="417">
        <v>1550</v>
      </c>
      <c r="X14" s="253">
        <f t="shared" ref="X14:X15" si="36">SUM(Y14:AB14)</f>
        <v>32136</v>
      </c>
      <c r="Y14" s="417">
        <v>5332</v>
      </c>
      <c r="Z14" s="417">
        <v>8370</v>
      </c>
      <c r="AA14" s="417">
        <v>11680</v>
      </c>
      <c r="AB14" s="417">
        <v>6754</v>
      </c>
      <c r="AC14" s="253">
        <f t="shared" ref="AC14:AC15" si="37">SUM(AD14:AI14)</f>
        <v>26380</v>
      </c>
      <c r="AD14" s="417">
        <v>2788</v>
      </c>
      <c r="AE14" s="417">
        <v>4781</v>
      </c>
      <c r="AF14" s="417">
        <v>1719</v>
      </c>
      <c r="AG14" s="417">
        <v>6206</v>
      </c>
      <c r="AH14" s="417">
        <v>3105</v>
      </c>
      <c r="AI14" s="417">
        <v>7781</v>
      </c>
      <c r="AJ14" s="253">
        <f t="shared" ref="AJ14:AJ15" si="38">SUM(AK14:AL14)</f>
        <v>2918</v>
      </c>
      <c r="AK14" s="417">
        <v>1328</v>
      </c>
      <c r="AL14" s="417">
        <v>1590</v>
      </c>
      <c r="AM14" s="253">
        <f t="shared" ref="AM14:AM15" si="39">SUM(AN14:AW14)</f>
        <v>56766</v>
      </c>
      <c r="AN14" s="417">
        <v>2521</v>
      </c>
      <c r="AO14" s="417">
        <v>3129</v>
      </c>
      <c r="AP14" s="417">
        <v>6091</v>
      </c>
      <c r="AQ14" s="417">
        <v>1550</v>
      </c>
      <c r="AR14" s="417">
        <v>7507</v>
      </c>
      <c r="AS14" s="417">
        <v>1729</v>
      </c>
      <c r="AT14" s="417">
        <v>10547</v>
      </c>
      <c r="AU14" s="417">
        <v>12299</v>
      </c>
      <c r="AV14" s="417">
        <v>8159</v>
      </c>
      <c r="AW14" s="417">
        <v>3234</v>
      </c>
      <c r="AX14" s="253">
        <f t="shared" ref="AX14:AX15" si="40">SUM(AY14:BC14)</f>
        <v>70721</v>
      </c>
      <c r="AY14" s="417">
        <v>5890</v>
      </c>
      <c r="AZ14" s="417">
        <v>32304</v>
      </c>
      <c r="BA14" s="417">
        <v>9974</v>
      </c>
      <c r="BB14" s="417">
        <v>16604</v>
      </c>
      <c r="BC14" s="417">
        <v>5949</v>
      </c>
      <c r="BD14" s="253">
        <f t="shared" ref="BD14:BD15" si="41">SUM(BE14:BL14)</f>
        <v>175799</v>
      </c>
      <c r="BE14" s="417">
        <v>27419</v>
      </c>
      <c r="BF14" s="417">
        <v>18729</v>
      </c>
      <c r="BG14" s="417">
        <v>18537</v>
      </c>
      <c r="BH14" s="417">
        <v>18693</v>
      </c>
      <c r="BI14" s="417">
        <v>23122</v>
      </c>
      <c r="BJ14" s="417">
        <v>28951</v>
      </c>
      <c r="BK14" s="417">
        <v>20704</v>
      </c>
      <c r="BL14" s="417">
        <v>19644</v>
      </c>
      <c r="BM14" s="253">
        <f t="shared" ref="BM14:BM15" si="42">SUM(BN14:BR14)</f>
        <v>34532</v>
      </c>
      <c r="BN14" s="417">
        <v>6680</v>
      </c>
      <c r="BO14" s="417">
        <v>6594</v>
      </c>
      <c r="BP14" s="417">
        <v>4437</v>
      </c>
      <c r="BQ14" s="417">
        <v>2495</v>
      </c>
      <c r="BR14" s="417">
        <v>14326</v>
      </c>
      <c r="BS14" s="253">
        <f t="shared" ref="BS14:BS15" si="43">SUM(BT14:CE14)</f>
        <v>54357</v>
      </c>
      <c r="BT14" s="417">
        <v>3034</v>
      </c>
      <c r="BU14" s="417">
        <v>5151</v>
      </c>
      <c r="BV14" s="417">
        <v>1919</v>
      </c>
      <c r="BW14" s="417">
        <v>834</v>
      </c>
      <c r="BX14" s="417">
        <v>3175</v>
      </c>
      <c r="BY14" s="417">
        <v>17004</v>
      </c>
      <c r="BZ14" s="417">
        <v>3390</v>
      </c>
      <c r="CA14" s="417">
        <v>2953</v>
      </c>
      <c r="CB14" s="417">
        <v>5965</v>
      </c>
      <c r="CC14" s="417">
        <v>3389</v>
      </c>
      <c r="CD14" s="417">
        <v>4175</v>
      </c>
      <c r="CE14" s="417">
        <v>3368</v>
      </c>
      <c r="CF14" s="253">
        <f t="shared" ref="CF14:CF15" si="44">SUM(CG14:CS14)</f>
        <v>58798</v>
      </c>
      <c r="CG14" s="417">
        <v>1257</v>
      </c>
      <c r="CH14" s="417">
        <v>3313</v>
      </c>
      <c r="CI14" s="417">
        <v>2316</v>
      </c>
      <c r="CJ14" s="417">
        <v>7708</v>
      </c>
      <c r="CK14" s="417">
        <v>16024</v>
      </c>
      <c r="CL14" s="417">
        <v>1383</v>
      </c>
      <c r="CM14" s="417">
        <v>12507</v>
      </c>
      <c r="CN14" s="417">
        <v>1260</v>
      </c>
      <c r="CO14" s="417">
        <v>595</v>
      </c>
      <c r="CP14" s="417">
        <v>1907</v>
      </c>
      <c r="CQ14" s="417">
        <v>4429</v>
      </c>
      <c r="CR14" s="417">
        <v>3421</v>
      </c>
      <c r="CS14" s="417">
        <v>2678</v>
      </c>
      <c r="CT14" s="253">
        <f t="shared" ref="CT14:CT15" si="45">SUM(CU14:CY14)</f>
        <v>40263</v>
      </c>
      <c r="CU14" s="417">
        <v>16309</v>
      </c>
      <c r="CV14" s="417">
        <v>8984</v>
      </c>
      <c r="CW14" s="417">
        <v>3012</v>
      </c>
      <c r="CX14" s="417">
        <v>5815</v>
      </c>
      <c r="CY14" s="417">
        <v>6143</v>
      </c>
      <c r="CZ14" s="253">
        <f t="shared" ref="CZ14:CZ15" si="46">SUM(DA14:DF14)</f>
        <v>57286</v>
      </c>
      <c r="DA14" s="417">
        <v>1447</v>
      </c>
      <c r="DB14" s="417">
        <v>1215</v>
      </c>
      <c r="DC14" s="417">
        <v>11888</v>
      </c>
      <c r="DD14" s="417">
        <v>25790</v>
      </c>
      <c r="DE14" s="417">
        <v>10504</v>
      </c>
      <c r="DF14" s="417">
        <v>6442</v>
      </c>
      <c r="DG14" s="253">
        <f t="shared" ref="DG14:DG15" si="47">B14+O14+X14+AC14+AJ14+AM14+AX14+BD14+BM14+BS14+CF14+CT14+CZ14</f>
        <v>728100</v>
      </c>
      <c r="DH14" s="253">
        <f t="shared" ref="DH14" si="48">SUM(DI14:DK14)</f>
        <v>15823</v>
      </c>
      <c r="DI14" s="416">
        <v>4126</v>
      </c>
      <c r="DJ14" s="417">
        <v>3640</v>
      </c>
      <c r="DK14" s="417">
        <v>8057</v>
      </c>
      <c r="DL14" s="256">
        <f t="shared" ref="DL14:DL15" si="49">SUM(DM14:DN14)</f>
        <v>23470</v>
      </c>
      <c r="DM14" s="416">
        <v>13708</v>
      </c>
      <c r="DN14" s="257">
        <v>9762</v>
      </c>
      <c r="DO14" s="253">
        <f t="shared" ref="DO14:DO15" si="50">DG14+DH14+DL14</f>
        <v>767393</v>
      </c>
      <c r="DP14" s="1"/>
      <c r="DQ14" s="1"/>
      <c r="DR14" s="1"/>
      <c r="DS14" s="1"/>
      <c r="DT14" s="1"/>
      <c r="DU14" s="1"/>
      <c r="DV14" s="1"/>
      <c r="DW14" s="1"/>
      <c r="DX14" s="1"/>
      <c r="DY14" s="1"/>
    </row>
    <row r="15" spans="1:135" s="34" customFormat="1" ht="16.5" customHeight="1" x14ac:dyDescent="0.15">
      <c r="A15" s="140" t="s">
        <v>507</v>
      </c>
      <c r="B15" s="258">
        <f t="shared" ref="B15" si="51">SUM(C15:N15)</f>
        <v>69021</v>
      </c>
      <c r="C15" s="259">
        <v>5050</v>
      </c>
      <c r="D15" s="259">
        <v>4375</v>
      </c>
      <c r="E15" s="259">
        <v>3787</v>
      </c>
      <c r="F15" s="259">
        <v>2217</v>
      </c>
      <c r="G15" s="259">
        <v>4809</v>
      </c>
      <c r="H15" s="259">
        <v>9460</v>
      </c>
      <c r="I15" s="259">
        <v>7615</v>
      </c>
      <c r="J15" s="259">
        <v>2659</v>
      </c>
      <c r="K15" s="259">
        <v>6575</v>
      </c>
      <c r="L15" s="259">
        <v>13142</v>
      </c>
      <c r="M15" s="259">
        <v>3783</v>
      </c>
      <c r="N15" s="259">
        <v>5549</v>
      </c>
      <c r="O15" s="258">
        <f t="shared" si="35"/>
        <v>30195</v>
      </c>
      <c r="P15" s="259">
        <v>5070</v>
      </c>
      <c r="Q15" s="259">
        <v>4629</v>
      </c>
      <c r="R15" s="259">
        <v>2781</v>
      </c>
      <c r="S15" s="259">
        <v>3145</v>
      </c>
      <c r="T15" s="259">
        <v>2573</v>
      </c>
      <c r="U15" s="259">
        <v>6555</v>
      </c>
      <c r="V15" s="259">
        <v>4183</v>
      </c>
      <c r="W15" s="259">
        <v>1259</v>
      </c>
      <c r="X15" s="258">
        <f t="shared" si="36"/>
        <v>34739</v>
      </c>
      <c r="Y15" s="259">
        <v>7415</v>
      </c>
      <c r="Z15" s="259">
        <v>10462</v>
      </c>
      <c r="AA15" s="259">
        <v>8499</v>
      </c>
      <c r="AB15" s="259">
        <v>8363</v>
      </c>
      <c r="AC15" s="258">
        <f t="shared" si="37"/>
        <v>26826</v>
      </c>
      <c r="AD15" s="259">
        <v>3725</v>
      </c>
      <c r="AE15" s="259">
        <v>4052</v>
      </c>
      <c r="AF15" s="259">
        <v>3121</v>
      </c>
      <c r="AG15" s="259">
        <v>5783</v>
      </c>
      <c r="AH15" s="259">
        <v>3899</v>
      </c>
      <c r="AI15" s="259">
        <v>6246</v>
      </c>
      <c r="AJ15" s="258">
        <f t="shared" si="38"/>
        <v>3165</v>
      </c>
      <c r="AK15" s="259">
        <v>1456</v>
      </c>
      <c r="AL15" s="259">
        <v>1709</v>
      </c>
      <c r="AM15" s="258">
        <f t="shared" si="39"/>
        <v>52854</v>
      </c>
      <c r="AN15" s="259">
        <v>2946</v>
      </c>
      <c r="AO15" s="259">
        <v>3176</v>
      </c>
      <c r="AP15" s="259">
        <v>5334</v>
      </c>
      <c r="AQ15" s="259">
        <v>2185</v>
      </c>
      <c r="AR15" s="259">
        <v>6700</v>
      </c>
      <c r="AS15" s="259">
        <v>2011</v>
      </c>
      <c r="AT15" s="259">
        <v>10058</v>
      </c>
      <c r="AU15" s="259">
        <v>9341</v>
      </c>
      <c r="AV15" s="259">
        <v>6808</v>
      </c>
      <c r="AW15" s="259">
        <v>4295</v>
      </c>
      <c r="AX15" s="258">
        <f t="shared" si="40"/>
        <v>55654</v>
      </c>
      <c r="AY15" s="259">
        <v>5687</v>
      </c>
      <c r="AZ15" s="259">
        <v>22628</v>
      </c>
      <c r="BA15" s="259">
        <v>6782</v>
      </c>
      <c r="BB15" s="259">
        <v>14874</v>
      </c>
      <c r="BC15" s="259">
        <v>5683</v>
      </c>
      <c r="BD15" s="258">
        <f t="shared" si="41"/>
        <v>75562</v>
      </c>
      <c r="BE15" s="259">
        <v>14226</v>
      </c>
      <c r="BF15" s="259">
        <v>9174</v>
      </c>
      <c r="BG15" s="259">
        <v>9102</v>
      </c>
      <c r="BH15" s="259">
        <v>8060</v>
      </c>
      <c r="BI15" s="259">
        <v>10172</v>
      </c>
      <c r="BJ15" s="259">
        <v>8839</v>
      </c>
      <c r="BK15" s="259">
        <v>8487</v>
      </c>
      <c r="BL15" s="259">
        <v>7502</v>
      </c>
      <c r="BM15" s="258">
        <f t="shared" si="42"/>
        <v>33431</v>
      </c>
      <c r="BN15" s="259">
        <v>6923</v>
      </c>
      <c r="BO15" s="259">
        <v>5490</v>
      </c>
      <c r="BP15" s="259">
        <v>5711</v>
      </c>
      <c r="BQ15" s="259">
        <v>3309</v>
      </c>
      <c r="BR15" s="259">
        <v>11998</v>
      </c>
      <c r="BS15" s="258">
        <f t="shared" si="43"/>
        <v>64930</v>
      </c>
      <c r="BT15" s="259">
        <v>4191</v>
      </c>
      <c r="BU15" s="259">
        <v>7944</v>
      </c>
      <c r="BV15" s="259">
        <v>3135</v>
      </c>
      <c r="BW15" s="259">
        <v>1985</v>
      </c>
      <c r="BX15" s="259">
        <v>5651</v>
      </c>
      <c r="BY15" s="259">
        <v>13527</v>
      </c>
      <c r="BZ15" s="259">
        <v>4601</v>
      </c>
      <c r="CA15" s="259">
        <v>4115</v>
      </c>
      <c r="CB15" s="259">
        <v>7329</v>
      </c>
      <c r="CC15" s="259">
        <v>4130</v>
      </c>
      <c r="CD15" s="259">
        <v>4191</v>
      </c>
      <c r="CE15" s="259">
        <v>4131</v>
      </c>
      <c r="CF15" s="258">
        <f t="shared" si="44"/>
        <v>59140</v>
      </c>
      <c r="CG15" s="259">
        <v>1946</v>
      </c>
      <c r="CH15" s="259">
        <v>4381</v>
      </c>
      <c r="CI15" s="259">
        <v>3612</v>
      </c>
      <c r="CJ15" s="259">
        <v>7234</v>
      </c>
      <c r="CK15" s="259">
        <v>9673</v>
      </c>
      <c r="CL15" s="259">
        <v>2521</v>
      </c>
      <c r="CM15" s="259">
        <v>10676</v>
      </c>
      <c r="CN15" s="259">
        <v>2299</v>
      </c>
      <c r="CO15" s="259">
        <v>1023</v>
      </c>
      <c r="CP15" s="259">
        <v>2810</v>
      </c>
      <c r="CQ15" s="259">
        <v>5699</v>
      </c>
      <c r="CR15" s="259">
        <v>4494</v>
      </c>
      <c r="CS15" s="259">
        <v>2772</v>
      </c>
      <c r="CT15" s="258">
        <f t="shared" si="45"/>
        <v>34783</v>
      </c>
      <c r="CU15" s="259">
        <v>11517</v>
      </c>
      <c r="CV15" s="259">
        <v>7185</v>
      </c>
      <c r="CW15" s="259">
        <v>3045</v>
      </c>
      <c r="CX15" s="259">
        <v>5812</v>
      </c>
      <c r="CY15" s="259">
        <v>7224</v>
      </c>
      <c r="CZ15" s="258">
        <f t="shared" si="46"/>
        <v>51072</v>
      </c>
      <c r="DA15" s="259">
        <v>1893</v>
      </c>
      <c r="DB15" s="259">
        <v>1388</v>
      </c>
      <c r="DC15" s="259">
        <v>12099</v>
      </c>
      <c r="DD15" s="259">
        <v>18311</v>
      </c>
      <c r="DE15" s="259">
        <v>11906</v>
      </c>
      <c r="DF15" s="259">
        <v>5475</v>
      </c>
      <c r="DG15" s="253">
        <f t="shared" si="47"/>
        <v>591372</v>
      </c>
      <c r="DH15" s="258">
        <f t="shared" ref="DH15" si="52">SUM(DI15:DK15)</f>
        <v>7302</v>
      </c>
      <c r="DI15" s="260">
        <v>3121</v>
      </c>
      <c r="DJ15" s="259">
        <v>3217</v>
      </c>
      <c r="DK15" s="259">
        <v>964</v>
      </c>
      <c r="DL15" s="261">
        <f t="shared" si="49"/>
        <v>5408</v>
      </c>
      <c r="DM15" s="260">
        <v>4673</v>
      </c>
      <c r="DN15" s="262">
        <v>735</v>
      </c>
      <c r="DO15" s="253">
        <f t="shared" si="50"/>
        <v>604082</v>
      </c>
      <c r="DP15" s="263"/>
      <c r="DQ15" s="263"/>
      <c r="DR15" s="263"/>
      <c r="DS15" s="263"/>
      <c r="DT15" s="263"/>
      <c r="DU15" s="263"/>
      <c r="DV15" s="263"/>
      <c r="DW15" s="263"/>
      <c r="DX15" s="263"/>
      <c r="DY15" s="263"/>
    </row>
    <row r="16" spans="1:135" s="51" customFormat="1" ht="16.5" customHeight="1" x14ac:dyDescent="0.15">
      <c r="A16" s="69" t="s">
        <v>508</v>
      </c>
      <c r="B16" s="294">
        <v>85.4</v>
      </c>
      <c r="C16" s="295">
        <v>86.7</v>
      </c>
      <c r="D16" s="295">
        <v>67.2</v>
      </c>
      <c r="E16" s="295">
        <v>63</v>
      </c>
      <c r="F16" s="295">
        <v>45</v>
      </c>
      <c r="G16" s="295">
        <v>73.400000000000006</v>
      </c>
      <c r="H16" s="295">
        <v>93.3</v>
      </c>
      <c r="I16" s="295">
        <v>88.5</v>
      </c>
      <c r="J16" s="295">
        <v>51.1</v>
      </c>
      <c r="K16" s="295">
        <v>81.599999999999994</v>
      </c>
      <c r="L16" s="295">
        <v>97.7</v>
      </c>
      <c r="M16" s="295">
        <v>73</v>
      </c>
      <c r="N16" s="295">
        <v>92</v>
      </c>
      <c r="O16" s="294">
        <v>67.900000000000006</v>
      </c>
      <c r="P16" s="295">
        <v>84.7</v>
      </c>
      <c r="Q16" s="295">
        <v>77.3</v>
      </c>
      <c r="R16" s="295">
        <v>55.6</v>
      </c>
      <c r="S16" s="295">
        <v>46</v>
      </c>
      <c r="T16" s="295">
        <v>52.9</v>
      </c>
      <c r="U16" s="295">
        <v>62.5</v>
      </c>
      <c r="V16" s="295">
        <v>59.5</v>
      </c>
      <c r="W16" s="295">
        <v>89.7</v>
      </c>
      <c r="X16" s="294">
        <v>71.3</v>
      </c>
      <c r="Y16" s="295">
        <v>61</v>
      </c>
      <c r="Z16" s="295">
        <v>58.2</v>
      </c>
      <c r="AA16" s="295">
        <v>91.4</v>
      </c>
      <c r="AB16" s="295">
        <v>67.2</v>
      </c>
      <c r="AC16" s="294">
        <v>74.3</v>
      </c>
      <c r="AD16" s="295">
        <v>67.5</v>
      </c>
      <c r="AE16" s="295">
        <v>78.400000000000006</v>
      </c>
      <c r="AF16" s="295">
        <v>41.9</v>
      </c>
      <c r="AG16" s="295">
        <v>84.4</v>
      </c>
      <c r="AH16" s="295">
        <v>61.9</v>
      </c>
      <c r="AI16" s="295">
        <v>82.6</v>
      </c>
      <c r="AJ16" s="294">
        <v>61.8</v>
      </c>
      <c r="AK16" s="295">
        <v>69.2</v>
      </c>
      <c r="AL16" s="295">
        <v>55.4</v>
      </c>
      <c r="AM16" s="294">
        <v>80.400000000000006</v>
      </c>
      <c r="AN16" s="295">
        <v>61.6</v>
      </c>
      <c r="AO16" s="295">
        <v>65.8</v>
      </c>
      <c r="AP16" s="295">
        <v>77.599999999999994</v>
      </c>
      <c r="AQ16" s="295">
        <v>49.7</v>
      </c>
      <c r="AR16" s="295">
        <v>92.3</v>
      </c>
      <c r="AS16" s="295">
        <v>53.2</v>
      </c>
      <c r="AT16" s="295">
        <v>88.7</v>
      </c>
      <c r="AU16" s="295">
        <v>87.2</v>
      </c>
      <c r="AV16" s="295">
        <v>88</v>
      </c>
      <c r="AW16" s="295">
        <v>55.9</v>
      </c>
      <c r="AX16" s="294">
        <v>89.2</v>
      </c>
      <c r="AY16" s="295">
        <v>69.8</v>
      </c>
      <c r="AZ16" s="295">
        <v>95.4</v>
      </c>
      <c r="BA16" s="295">
        <v>91.5</v>
      </c>
      <c r="BB16" s="295">
        <v>93.6</v>
      </c>
      <c r="BC16" s="295">
        <v>64.900000000000006</v>
      </c>
      <c r="BD16" s="294">
        <v>99.8</v>
      </c>
      <c r="BE16" s="295">
        <v>100</v>
      </c>
      <c r="BF16" s="295">
        <v>98.7</v>
      </c>
      <c r="BG16" s="295">
        <v>100</v>
      </c>
      <c r="BH16" s="295">
        <v>100</v>
      </c>
      <c r="BI16" s="295">
        <v>100</v>
      </c>
      <c r="BJ16" s="295">
        <v>100</v>
      </c>
      <c r="BK16" s="295">
        <v>100</v>
      </c>
      <c r="BL16" s="295">
        <v>100</v>
      </c>
      <c r="BM16" s="294">
        <v>76.099999999999994</v>
      </c>
      <c r="BN16" s="295">
        <v>88.7</v>
      </c>
      <c r="BO16" s="295">
        <v>80.599999999999994</v>
      </c>
      <c r="BP16" s="295">
        <v>50.3</v>
      </c>
      <c r="BQ16" s="295">
        <v>33.799999999999997</v>
      </c>
      <c r="BR16" s="295">
        <v>86.8</v>
      </c>
      <c r="BS16" s="294">
        <v>70.5</v>
      </c>
      <c r="BT16" s="295">
        <v>70.7</v>
      </c>
      <c r="BU16" s="295">
        <v>68.8</v>
      </c>
      <c r="BV16" s="295">
        <v>60.7</v>
      </c>
      <c r="BW16" s="295">
        <v>27.5</v>
      </c>
      <c r="BX16" s="295">
        <v>47</v>
      </c>
      <c r="BY16" s="295">
        <v>88.5</v>
      </c>
      <c r="BZ16" s="295">
        <v>48.6</v>
      </c>
      <c r="CA16" s="295">
        <v>64.3</v>
      </c>
      <c r="CB16" s="295">
        <v>77.3</v>
      </c>
      <c r="CC16" s="295">
        <v>43.2</v>
      </c>
      <c r="CD16" s="295">
        <v>79.400000000000006</v>
      </c>
      <c r="CE16" s="295">
        <v>77.099999999999994</v>
      </c>
      <c r="CF16" s="294">
        <v>74.400000000000006</v>
      </c>
      <c r="CG16" s="295">
        <v>35.1</v>
      </c>
      <c r="CH16" s="295">
        <v>60.9</v>
      </c>
      <c r="CI16" s="295">
        <v>34.4</v>
      </c>
      <c r="CJ16" s="295">
        <v>84.3</v>
      </c>
      <c r="CK16" s="295">
        <v>96.2</v>
      </c>
      <c r="CL16" s="295">
        <v>38.9</v>
      </c>
      <c r="CM16" s="295">
        <v>83.4</v>
      </c>
      <c r="CN16" s="295">
        <v>40.799999999999997</v>
      </c>
      <c r="CO16" s="295">
        <v>0.1</v>
      </c>
      <c r="CP16" s="295">
        <v>52</v>
      </c>
      <c r="CQ16" s="295">
        <v>83.7</v>
      </c>
      <c r="CR16" s="295">
        <v>56.9</v>
      </c>
      <c r="CS16" s="295">
        <v>77.2</v>
      </c>
      <c r="CT16" s="294">
        <v>75.3</v>
      </c>
      <c r="CU16" s="295">
        <v>89.6</v>
      </c>
      <c r="CV16" s="295">
        <v>76.099999999999994</v>
      </c>
      <c r="CW16" s="295">
        <v>54.9</v>
      </c>
      <c r="CX16" s="295">
        <v>80.5</v>
      </c>
      <c r="CY16" s="295">
        <v>49.7</v>
      </c>
      <c r="CZ16" s="294">
        <v>91</v>
      </c>
      <c r="DA16" s="295">
        <v>41.6</v>
      </c>
      <c r="DB16" s="295">
        <v>45.7</v>
      </c>
      <c r="DC16" s="295">
        <v>98.6</v>
      </c>
      <c r="DD16" s="295">
        <v>98.8</v>
      </c>
      <c r="DE16" s="295">
        <v>87.9</v>
      </c>
      <c r="DF16" s="295">
        <v>79.900000000000006</v>
      </c>
      <c r="DG16" s="294">
        <v>83</v>
      </c>
      <c r="DH16" s="280" t="s">
        <v>695</v>
      </c>
      <c r="DI16" s="295">
        <v>92.8</v>
      </c>
      <c r="DJ16" s="295">
        <v>83.4</v>
      </c>
      <c r="DK16" s="295">
        <v>51.2</v>
      </c>
      <c r="DL16" s="280" t="s">
        <v>695</v>
      </c>
      <c r="DM16" s="296">
        <v>87.5</v>
      </c>
      <c r="DN16" s="282" t="s">
        <v>695</v>
      </c>
      <c r="DO16" s="294">
        <v>83</v>
      </c>
      <c r="DP16" s="289"/>
      <c r="DQ16" s="289"/>
      <c r="DR16" s="289"/>
    </row>
    <row r="17" spans="1:133" s="51" customFormat="1" ht="16.5" customHeight="1" x14ac:dyDescent="0.15">
      <c r="A17" s="69" t="s">
        <v>509</v>
      </c>
      <c r="B17" s="294">
        <v>14.100000000000001</v>
      </c>
      <c r="C17" s="295">
        <v>12.600000000000001</v>
      </c>
      <c r="D17" s="295">
        <v>13.8</v>
      </c>
      <c r="E17" s="295">
        <v>13.2</v>
      </c>
      <c r="F17" s="295">
        <v>11.4</v>
      </c>
      <c r="G17" s="295">
        <v>14.3</v>
      </c>
      <c r="H17" s="295">
        <v>14.1</v>
      </c>
      <c r="I17" s="295">
        <v>13.2</v>
      </c>
      <c r="J17" s="295">
        <v>12</v>
      </c>
      <c r="K17" s="295">
        <v>13.8</v>
      </c>
      <c r="L17" s="295">
        <v>15.9</v>
      </c>
      <c r="M17" s="295">
        <v>14</v>
      </c>
      <c r="N17" s="295">
        <v>14.5</v>
      </c>
      <c r="O17" s="294">
        <v>13.600000000000001</v>
      </c>
      <c r="P17" s="295">
        <v>13.7</v>
      </c>
      <c r="Q17" s="295">
        <v>14.100000000000001</v>
      </c>
      <c r="R17" s="295">
        <v>13.2</v>
      </c>
      <c r="S17" s="295">
        <v>13.600000000000001</v>
      </c>
      <c r="T17" s="295">
        <v>13.5</v>
      </c>
      <c r="U17" s="295">
        <v>12.100000000000001</v>
      </c>
      <c r="V17" s="295">
        <v>14.3</v>
      </c>
      <c r="W17" s="295">
        <v>16.100000000000001</v>
      </c>
      <c r="X17" s="294">
        <v>12.6</v>
      </c>
      <c r="Y17" s="295">
        <v>12</v>
      </c>
      <c r="Z17" s="295">
        <v>13.4</v>
      </c>
      <c r="AA17" s="295">
        <v>12.5</v>
      </c>
      <c r="AB17" s="295">
        <v>12.399999999999999</v>
      </c>
      <c r="AC17" s="294">
        <v>13.3</v>
      </c>
      <c r="AD17" s="295">
        <v>13.899999999999999</v>
      </c>
      <c r="AE17" s="295">
        <v>12.9</v>
      </c>
      <c r="AF17" s="295">
        <v>13.4</v>
      </c>
      <c r="AG17" s="295">
        <v>13.4</v>
      </c>
      <c r="AH17" s="295">
        <v>12</v>
      </c>
      <c r="AI17" s="295">
        <v>13.799999999999999</v>
      </c>
      <c r="AJ17" s="294">
        <v>18.899999999999999</v>
      </c>
      <c r="AK17" s="295">
        <v>18.100000000000001</v>
      </c>
      <c r="AL17" s="295">
        <v>19.7</v>
      </c>
      <c r="AM17" s="294">
        <v>14.600000000000001</v>
      </c>
      <c r="AN17" s="295">
        <v>14.5</v>
      </c>
      <c r="AO17" s="295">
        <v>16</v>
      </c>
      <c r="AP17" s="295">
        <v>14.7</v>
      </c>
      <c r="AQ17" s="295">
        <v>12.899999999999999</v>
      </c>
      <c r="AR17" s="295">
        <v>15.8</v>
      </c>
      <c r="AS17" s="295">
        <v>14</v>
      </c>
      <c r="AT17" s="295">
        <v>14.7</v>
      </c>
      <c r="AU17" s="295">
        <v>14</v>
      </c>
      <c r="AV17" s="295">
        <v>13.9</v>
      </c>
      <c r="AW17" s="295">
        <v>14.5</v>
      </c>
      <c r="AX17" s="294">
        <v>16.2</v>
      </c>
      <c r="AY17" s="295">
        <v>14.8</v>
      </c>
      <c r="AZ17" s="295">
        <v>17.399999999999999</v>
      </c>
      <c r="BA17" s="295">
        <v>14.8</v>
      </c>
      <c r="BB17" s="295">
        <v>15.9</v>
      </c>
      <c r="BC17" s="295">
        <v>15.600000000000001</v>
      </c>
      <c r="BD17" s="294">
        <v>18.400000000000002</v>
      </c>
      <c r="BE17" s="295">
        <v>18.7</v>
      </c>
      <c r="BF17" s="295">
        <v>16.600000000000001</v>
      </c>
      <c r="BG17" s="295">
        <v>15.100000000000001</v>
      </c>
      <c r="BH17" s="295">
        <v>17.2</v>
      </c>
      <c r="BI17" s="295">
        <v>18.399999999999999</v>
      </c>
      <c r="BJ17" s="295">
        <v>22.7</v>
      </c>
      <c r="BK17" s="295">
        <v>20.100000000000001</v>
      </c>
      <c r="BL17" s="295">
        <v>18.100000000000001</v>
      </c>
      <c r="BM17" s="294">
        <v>13.9</v>
      </c>
      <c r="BN17" s="295">
        <v>14</v>
      </c>
      <c r="BO17" s="295">
        <v>13.9</v>
      </c>
      <c r="BP17" s="295">
        <v>11.5</v>
      </c>
      <c r="BQ17" s="295">
        <v>12.5</v>
      </c>
      <c r="BR17" s="295">
        <v>15.299999999999999</v>
      </c>
      <c r="BS17" s="294">
        <v>14.3</v>
      </c>
      <c r="BT17" s="295">
        <v>14</v>
      </c>
      <c r="BU17" s="295">
        <v>13.7</v>
      </c>
      <c r="BV17" s="295">
        <v>12.7</v>
      </c>
      <c r="BW17" s="295">
        <v>13.399999999999999</v>
      </c>
      <c r="BX17" s="295">
        <v>13.5</v>
      </c>
      <c r="BY17" s="295">
        <v>15.6</v>
      </c>
      <c r="BZ17" s="295">
        <v>13.399999999999999</v>
      </c>
      <c r="CA17" s="295">
        <v>14.3</v>
      </c>
      <c r="CB17" s="295">
        <v>15.6</v>
      </c>
      <c r="CC17" s="295">
        <v>11.399999999999999</v>
      </c>
      <c r="CD17" s="295">
        <v>13.2</v>
      </c>
      <c r="CE17" s="295">
        <v>14.5</v>
      </c>
      <c r="CF17" s="294">
        <v>15.9</v>
      </c>
      <c r="CG17" s="295">
        <v>16.7</v>
      </c>
      <c r="CH17" s="295">
        <v>15.899999999999999</v>
      </c>
      <c r="CI17" s="295">
        <v>11.3</v>
      </c>
      <c r="CJ17" s="295">
        <v>16.3</v>
      </c>
      <c r="CK17" s="295">
        <v>16</v>
      </c>
      <c r="CL17" s="295">
        <v>12.899999999999999</v>
      </c>
      <c r="CM17" s="295">
        <v>17.5</v>
      </c>
      <c r="CN17" s="295">
        <v>12.7</v>
      </c>
      <c r="CO17" s="295">
        <v>11.5</v>
      </c>
      <c r="CP17" s="295">
        <v>15.3</v>
      </c>
      <c r="CQ17" s="295">
        <v>19</v>
      </c>
      <c r="CR17" s="295">
        <v>13.899999999999999</v>
      </c>
      <c r="CS17" s="295">
        <v>14.799999999999999</v>
      </c>
      <c r="CT17" s="294">
        <v>11.5</v>
      </c>
      <c r="CU17" s="295">
        <v>12.8</v>
      </c>
      <c r="CV17" s="295">
        <v>11.1</v>
      </c>
      <c r="CW17" s="295">
        <v>9.6999999999999993</v>
      </c>
      <c r="CX17" s="295">
        <v>12.5</v>
      </c>
      <c r="CY17" s="295">
        <v>9.6</v>
      </c>
      <c r="CZ17" s="294">
        <v>17.599999999999998</v>
      </c>
      <c r="DA17" s="295">
        <v>15.9</v>
      </c>
      <c r="DB17" s="295">
        <v>15</v>
      </c>
      <c r="DC17" s="295">
        <v>17.7</v>
      </c>
      <c r="DD17" s="295">
        <v>19.399999999999999</v>
      </c>
      <c r="DE17" s="295">
        <v>15.8</v>
      </c>
      <c r="DF17" s="295">
        <v>16.5</v>
      </c>
      <c r="DG17" s="294">
        <v>15.3</v>
      </c>
      <c r="DH17" s="280" t="s">
        <v>695</v>
      </c>
      <c r="DI17" s="295">
        <v>40.5</v>
      </c>
      <c r="DJ17" s="295">
        <v>41.8</v>
      </c>
      <c r="DK17" s="295">
        <v>41.199999999999996</v>
      </c>
      <c r="DL17" s="280" t="s">
        <v>695</v>
      </c>
      <c r="DM17" s="296">
        <v>31.400000000000002</v>
      </c>
      <c r="DN17" s="282">
        <v>30</v>
      </c>
      <c r="DO17" s="294">
        <v>15.899999999999999</v>
      </c>
      <c r="DP17" s="297"/>
      <c r="DQ17" s="297"/>
      <c r="DR17" s="297"/>
      <c r="DS17" s="297"/>
      <c r="DT17" s="297"/>
      <c r="DU17" s="297"/>
      <c r="DV17" s="297"/>
      <c r="DW17" s="26"/>
      <c r="DX17" s="26"/>
      <c r="DZ17" s="26"/>
      <c r="EA17" s="26"/>
    </row>
    <row r="18" spans="1:133" s="51" customFormat="1" ht="16.5" customHeight="1" x14ac:dyDescent="0.15">
      <c r="A18" s="392" t="s">
        <v>510</v>
      </c>
      <c r="B18" s="298">
        <v>75.099999999999994</v>
      </c>
      <c r="C18" s="299">
        <v>77.7</v>
      </c>
      <c r="D18" s="299">
        <v>72.7</v>
      </c>
      <c r="E18" s="299">
        <v>74.099999999999994</v>
      </c>
      <c r="F18" s="299">
        <v>75.400000000000006</v>
      </c>
      <c r="G18" s="299">
        <v>74.8</v>
      </c>
      <c r="H18" s="299">
        <v>74.900000000000006</v>
      </c>
      <c r="I18" s="299">
        <v>72.7</v>
      </c>
      <c r="J18" s="299">
        <v>75</v>
      </c>
      <c r="K18" s="299">
        <v>73.3</v>
      </c>
      <c r="L18" s="299">
        <v>74</v>
      </c>
      <c r="M18" s="299">
        <v>76.7</v>
      </c>
      <c r="N18" s="299">
        <v>79.8</v>
      </c>
      <c r="O18" s="298">
        <v>74</v>
      </c>
      <c r="P18" s="299">
        <v>74.099999999999994</v>
      </c>
      <c r="Q18" s="299">
        <v>74.599999999999994</v>
      </c>
      <c r="R18" s="299">
        <v>75.5</v>
      </c>
      <c r="S18" s="299">
        <v>70.5</v>
      </c>
      <c r="T18" s="299">
        <v>74.2</v>
      </c>
      <c r="U18" s="299">
        <v>74.5</v>
      </c>
      <c r="V18" s="299">
        <v>73.8</v>
      </c>
      <c r="W18" s="299">
        <v>73</v>
      </c>
      <c r="X18" s="298">
        <v>73.3</v>
      </c>
      <c r="Y18" s="299">
        <v>73.3</v>
      </c>
      <c r="Z18" s="299">
        <v>72.5</v>
      </c>
      <c r="AA18" s="299">
        <v>74.2</v>
      </c>
      <c r="AB18" s="299">
        <v>73</v>
      </c>
      <c r="AC18" s="298">
        <v>74.8</v>
      </c>
      <c r="AD18" s="299">
        <v>73.599999999999994</v>
      </c>
      <c r="AE18" s="299">
        <v>76.099999999999994</v>
      </c>
      <c r="AF18" s="299">
        <v>73.599999999999994</v>
      </c>
      <c r="AG18" s="299">
        <v>74.099999999999994</v>
      </c>
      <c r="AH18" s="299">
        <v>75</v>
      </c>
      <c r="AI18" s="299">
        <v>75.3</v>
      </c>
      <c r="AJ18" s="298">
        <v>71.3</v>
      </c>
      <c r="AK18" s="299">
        <v>73.7</v>
      </c>
      <c r="AL18" s="299">
        <v>69.2</v>
      </c>
      <c r="AM18" s="298">
        <v>73.2</v>
      </c>
      <c r="AN18" s="299">
        <v>71.599999999999994</v>
      </c>
      <c r="AO18" s="299">
        <v>73</v>
      </c>
      <c r="AP18" s="299">
        <v>73.099999999999994</v>
      </c>
      <c r="AQ18" s="299">
        <v>73</v>
      </c>
      <c r="AR18" s="299">
        <v>71</v>
      </c>
      <c r="AS18" s="299">
        <v>73.3</v>
      </c>
      <c r="AT18" s="299">
        <v>72.400000000000006</v>
      </c>
      <c r="AU18" s="299">
        <v>74.599999999999994</v>
      </c>
      <c r="AV18" s="299">
        <v>75.2</v>
      </c>
      <c r="AW18" s="299">
        <v>73.599999999999994</v>
      </c>
      <c r="AX18" s="298">
        <v>70.900000000000006</v>
      </c>
      <c r="AY18" s="299">
        <v>72</v>
      </c>
      <c r="AZ18" s="299">
        <v>70.3</v>
      </c>
      <c r="BA18" s="299">
        <v>74.400000000000006</v>
      </c>
      <c r="BB18" s="299">
        <v>69.8</v>
      </c>
      <c r="BC18" s="299">
        <v>70.900000000000006</v>
      </c>
      <c r="BD18" s="298">
        <v>76.3</v>
      </c>
      <c r="BE18" s="299">
        <v>78</v>
      </c>
      <c r="BF18" s="299">
        <v>76.599999999999994</v>
      </c>
      <c r="BG18" s="299">
        <v>76.5</v>
      </c>
      <c r="BH18" s="299">
        <v>75.8</v>
      </c>
      <c r="BI18" s="299">
        <v>78.5</v>
      </c>
      <c r="BJ18" s="299">
        <v>73.099999999999994</v>
      </c>
      <c r="BK18" s="299">
        <v>76</v>
      </c>
      <c r="BL18" s="299">
        <v>74.900000000000006</v>
      </c>
      <c r="BM18" s="298">
        <v>73.3</v>
      </c>
      <c r="BN18" s="299">
        <v>72.8</v>
      </c>
      <c r="BO18" s="299">
        <v>75.099999999999994</v>
      </c>
      <c r="BP18" s="299">
        <v>74</v>
      </c>
      <c r="BQ18" s="299">
        <v>72.7</v>
      </c>
      <c r="BR18" s="299">
        <v>72.5</v>
      </c>
      <c r="BS18" s="298">
        <v>73.8</v>
      </c>
      <c r="BT18" s="299">
        <v>74.5</v>
      </c>
      <c r="BU18" s="299">
        <v>73.2</v>
      </c>
      <c r="BV18" s="299">
        <v>74.099999999999994</v>
      </c>
      <c r="BW18" s="299">
        <v>72.8</v>
      </c>
      <c r="BX18" s="299">
        <v>73</v>
      </c>
      <c r="BY18" s="299">
        <v>74</v>
      </c>
      <c r="BZ18" s="299">
        <v>74.5</v>
      </c>
      <c r="CA18" s="299">
        <v>73.400000000000006</v>
      </c>
      <c r="CB18" s="299">
        <v>74.3</v>
      </c>
      <c r="CC18" s="299">
        <v>76.5</v>
      </c>
      <c r="CD18" s="299">
        <v>72.5</v>
      </c>
      <c r="CE18" s="299">
        <v>71.900000000000006</v>
      </c>
      <c r="CF18" s="298">
        <v>72.7</v>
      </c>
      <c r="CG18" s="299">
        <v>73.3</v>
      </c>
      <c r="CH18" s="299">
        <v>71.5</v>
      </c>
      <c r="CI18" s="299">
        <v>75</v>
      </c>
      <c r="CJ18" s="299">
        <v>70.599999999999994</v>
      </c>
      <c r="CK18" s="299">
        <v>75.2</v>
      </c>
      <c r="CL18" s="299">
        <v>75.2</v>
      </c>
      <c r="CM18" s="299">
        <v>70.5</v>
      </c>
      <c r="CN18" s="299">
        <v>74.3</v>
      </c>
      <c r="CO18" s="299">
        <v>73.5</v>
      </c>
      <c r="CP18" s="299">
        <v>72.599999999999994</v>
      </c>
      <c r="CQ18" s="299">
        <v>69.7</v>
      </c>
      <c r="CR18" s="299">
        <v>73.3</v>
      </c>
      <c r="CS18" s="299">
        <v>74.3</v>
      </c>
      <c r="CT18" s="298">
        <v>75.400000000000006</v>
      </c>
      <c r="CU18" s="299">
        <v>75.400000000000006</v>
      </c>
      <c r="CV18" s="299">
        <v>75.3</v>
      </c>
      <c r="CW18" s="299">
        <v>75.900000000000006</v>
      </c>
      <c r="CX18" s="299">
        <v>74.599999999999994</v>
      </c>
      <c r="CY18" s="299">
        <v>76.2</v>
      </c>
      <c r="CZ18" s="298">
        <v>72.099999999999994</v>
      </c>
      <c r="DA18" s="299">
        <v>73.400000000000006</v>
      </c>
      <c r="DB18" s="299">
        <v>75.599999999999994</v>
      </c>
      <c r="DC18" s="299">
        <v>74.5</v>
      </c>
      <c r="DD18" s="299">
        <v>70.2</v>
      </c>
      <c r="DE18" s="299">
        <v>72.099999999999994</v>
      </c>
      <c r="DF18" s="299">
        <v>72.900000000000006</v>
      </c>
      <c r="DG18" s="298">
        <v>74</v>
      </c>
      <c r="DH18" s="300" t="s">
        <v>695</v>
      </c>
      <c r="DI18" s="299">
        <v>70.400000000000006</v>
      </c>
      <c r="DJ18" s="299">
        <v>71.599999999999994</v>
      </c>
      <c r="DK18" s="299">
        <v>61.7</v>
      </c>
      <c r="DL18" s="300" t="s">
        <v>695</v>
      </c>
      <c r="DM18" s="301">
        <v>70</v>
      </c>
      <c r="DN18" s="302">
        <v>50.5</v>
      </c>
      <c r="DO18" s="298">
        <v>73.8</v>
      </c>
      <c r="DP18" s="289"/>
      <c r="DQ18" s="289"/>
      <c r="DR18" s="289"/>
    </row>
    <row r="19" spans="1:133" s="13" customFormat="1" ht="26.1" customHeight="1" x14ac:dyDescent="0.15">
      <c r="A19" s="147" t="s">
        <v>511</v>
      </c>
    </row>
    <row r="20" spans="1:133" s="13" customFormat="1" ht="16.5" customHeight="1" x14ac:dyDescent="0.15">
      <c r="A20" s="35" t="s">
        <v>399</v>
      </c>
    </row>
    <row r="21" spans="1:133" s="4" customFormat="1" ht="16.5" customHeight="1" x14ac:dyDescent="0.15">
      <c r="A21" s="125" t="s">
        <v>784</v>
      </c>
    </row>
    <row r="23" spans="1:133" ht="16.5" customHeight="1" x14ac:dyDescent="0.2">
      <c r="A23" s="6" t="s">
        <v>210</v>
      </c>
    </row>
    <row r="24" spans="1:133" ht="16.5" customHeight="1" x14ac:dyDescent="0.2">
      <c r="A24" s="58" t="s">
        <v>699</v>
      </c>
    </row>
    <row r="25" spans="1:133" ht="32.25" customHeight="1" x14ac:dyDescent="0.2">
      <c r="A25" s="50"/>
      <c r="B25" s="228" t="s">
        <v>583</v>
      </c>
      <c r="C25" s="229" t="s">
        <v>584</v>
      </c>
      <c r="D25" s="229" t="s">
        <v>585</v>
      </c>
      <c r="E25" s="229" t="s">
        <v>586</v>
      </c>
      <c r="F25" s="229" t="s">
        <v>587</v>
      </c>
      <c r="G25" s="229" t="s">
        <v>588</v>
      </c>
      <c r="H25" s="229" t="s">
        <v>589</v>
      </c>
      <c r="I25" s="229" t="s">
        <v>590</v>
      </c>
      <c r="J25" s="229" t="s">
        <v>591</v>
      </c>
      <c r="K25" s="229" t="s">
        <v>592</v>
      </c>
      <c r="L25" s="229" t="s">
        <v>593</v>
      </c>
      <c r="M25" s="229" t="s">
        <v>594</v>
      </c>
      <c r="N25" s="229" t="s">
        <v>595</v>
      </c>
      <c r="O25" s="228" t="s">
        <v>596</v>
      </c>
      <c r="P25" s="229" t="s">
        <v>597</v>
      </c>
      <c r="Q25" s="229" t="s">
        <v>598</v>
      </c>
      <c r="R25" s="229" t="s">
        <v>599</v>
      </c>
      <c r="S25" s="229" t="s">
        <v>600</v>
      </c>
      <c r="T25" s="229" t="s">
        <v>601</v>
      </c>
      <c r="U25" s="229" t="s">
        <v>602</v>
      </c>
      <c r="V25" s="229" t="s">
        <v>603</v>
      </c>
      <c r="W25" s="229" t="s">
        <v>604</v>
      </c>
      <c r="X25" s="228" t="s">
        <v>579</v>
      </c>
      <c r="Y25" s="229" t="s">
        <v>605</v>
      </c>
      <c r="Z25" s="229" t="s">
        <v>606</v>
      </c>
      <c r="AA25" s="229" t="s">
        <v>607</v>
      </c>
      <c r="AB25" s="229" t="s">
        <v>608</v>
      </c>
      <c r="AC25" s="228" t="s">
        <v>609</v>
      </c>
      <c r="AD25" s="229" t="s">
        <v>610</v>
      </c>
      <c r="AE25" s="229" t="s">
        <v>611</v>
      </c>
      <c r="AF25" s="229" t="s">
        <v>612</v>
      </c>
      <c r="AG25" s="229" t="s">
        <v>613</v>
      </c>
      <c r="AH25" s="229" t="s">
        <v>614</v>
      </c>
      <c r="AI25" s="229" t="s">
        <v>615</v>
      </c>
      <c r="AJ25" s="228" t="s">
        <v>616</v>
      </c>
      <c r="AK25" s="229" t="s">
        <v>617</v>
      </c>
      <c r="AL25" s="229" t="s">
        <v>618</v>
      </c>
      <c r="AM25" s="228" t="s">
        <v>580</v>
      </c>
      <c r="AN25" s="229" t="s">
        <v>619</v>
      </c>
      <c r="AO25" s="229" t="s">
        <v>620</v>
      </c>
      <c r="AP25" s="229" t="s">
        <v>621</v>
      </c>
      <c r="AQ25" s="229" t="s">
        <v>622</v>
      </c>
      <c r="AR25" s="229" t="s">
        <v>623</v>
      </c>
      <c r="AS25" s="229" t="s">
        <v>624</v>
      </c>
      <c r="AT25" s="229" t="s">
        <v>625</v>
      </c>
      <c r="AU25" s="229" t="s">
        <v>626</v>
      </c>
      <c r="AV25" s="229" t="s">
        <v>627</v>
      </c>
      <c r="AW25" s="229" t="s">
        <v>628</v>
      </c>
      <c r="AX25" s="228" t="s">
        <v>629</v>
      </c>
      <c r="AY25" s="229" t="s">
        <v>630</v>
      </c>
      <c r="AZ25" s="229" t="s">
        <v>631</v>
      </c>
      <c r="BA25" s="229" t="s">
        <v>632</v>
      </c>
      <c r="BB25" s="229" t="s">
        <v>633</v>
      </c>
      <c r="BC25" s="229" t="s">
        <v>634</v>
      </c>
      <c r="BD25" s="230" t="s">
        <v>635</v>
      </c>
      <c r="BE25" s="229" t="s">
        <v>636</v>
      </c>
      <c r="BF25" s="229" t="s">
        <v>637</v>
      </c>
      <c r="BG25" s="229" t="s">
        <v>638</v>
      </c>
      <c r="BH25" s="229" t="s">
        <v>639</v>
      </c>
      <c r="BI25" s="229" t="s">
        <v>640</v>
      </c>
      <c r="BJ25" s="229" t="s">
        <v>641</v>
      </c>
      <c r="BK25" s="229" t="s">
        <v>642</v>
      </c>
      <c r="BL25" s="229" t="s">
        <v>643</v>
      </c>
      <c r="BM25" s="228" t="s">
        <v>581</v>
      </c>
      <c r="BN25" s="229" t="s">
        <v>644</v>
      </c>
      <c r="BO25" s="229" t="s">
        <v>645</v>
      </c>
      <c r="BP25" s="229" t="s">
        <v>646</v>
      </c>
      <c r="BQ25" s="229" t="s">
        <v>647</v>
      </c>
      <c r="BR25" s="229" t="s">
        <v>648</v>
      </c>
      <c r="BS25" s="228" t="s">
        <v>577</v>
      </c>
      <c r="BT25" s="229" t="s">
        <v>649</v>
      </c>
      <c r="BU25" s="229" t="s">
        <v>650</v>
      </c>
      <c r="BV25" s="229" t="s">
        <v>651</v>
      </c>
      <c r="BW25" s="229" t="s">
        <v>652</v>
      </c>
      <c r="BX25" s="229" t="s">
        <v>653</v>
      </c>
      <c r="BY25" s="229" t="s">
        <v>654</v>
      </c>
      <c r="BZ25" s="229" t="s">
        <v>655</v>
      </c>
      <c r="CA25" s="229" t="s">
        <v>656</v>
      </c>
      <c r="CB25" s="229" t="s">
        <v>657</v>
      </c>
      <c r="CC25" s="229" t="s">
        <v>658</v>
      </c>
      <c r="CD25" s="229" t="s">
        <v>659</v>
      </c>
      <c r="CE25" s="229" t="s">
        <v>660</v>
      </c>
      <c r="CF25" s="228" t="s">
        <v>582</v>
      </c>
      <c r="CG25" s="229" t="s">
        <v>661</v>
      </c>
      <c r="CH25" s="229" t="s">
        <v>662</v>
      </c>
      <c r="CI25" s="229" t="s">
        <v>663</v>
      </c>
      <c r="CJ25" s="229" t="s">
        <v>664</v>
      </c>
      <c r="CK25" s="229" t="s">
        <v>665</v>
      </c>
      <c r="CL25" s="229" t="s">
        <v>666</v>
      </c>
      <c r="CM25" s="229" t="s">
        <v>667</v>
      </c>
      <c r="CN25" s="229" t="s">
        <v>668</v>
      </c>
      <c r="CO25" s="229" t="s">
        <v>669</v>
      </c>
      <c r="CP25" s="229" t="s">
        <v>670</v>
      </c>
      <c r="CQ25" s="229" t="s">
        <v>671</v>
      </c>
      <c r="CR25" s="229" t="s">
        <v>672</v>
      </c>
      <c r="CS25" s="229" t="s">
        <v>673</v>
      </c>
      <c r="CT25" s="228" t="s">
        <v>578</v>
      </c>
      <c r="CU25" s="229" t="s">
        <v>674</v>
      </c>
      <c r="CV25" s="229" t="s">
        <v>675</v>
      </c>
      <c r="CW25" s="229" t="s">
        <v>676</v>
      </c>
      <c r="CX25" s="229" t="s">
        <v>677</v>
      </c>
      <c r="CY25" s="229" t="s">
        <v>678</v>
      </c>
      <c r="CZ25" s="228" t="s">
        <v>679</v>
      </c>
      <c r="DA25" s="229" t="s">
        <v>680</v>
      </c>
      <c r="DB25" s="229" t="s">
        <v>681</v>
      </c>
      <c r="DC25" s="229" t="s">
        <v>682</v>
      </c>
      <c r="DD25" s="229" t="s">
        <v>683</v>
      </c>
      <c r="DE25" s="229" t="s">
        <v>684</v>
      </c>
      <c r="DF25" s="229" t="s">
        <v>685</v>
      </c>
      <c r="DG25" s="228" t="s">
        <v>686</v>
      </c>
      <c r="DH25" s="228" t="s">
        <v>687</v>
      </c>
      <c r="DI25" s="229" t="s">
        <v>688</v>
      </c>
      <c r="DJ25" s="229" t="s">
        <v>689</v>
      </c>
      <c r="DK25" s="229" t="s">
        <v>690</v>
      </c>
      <c r="DL25" s="228" t="s">
        <v>691</v>
      </c>
      <c r="DM25" s="229" t="s">
        <v>692</v>
      </c>
      <c r="DN25" s="231" t="s">
        <v>693</v>
      </c>
      <c r="DO25" s="228" t="s">
        <v>694</v>
      </c>
    </row>
    <row r="26" spans="1:133" s="17" customFormat="1" ht="16.5" customHeight="1" x14ac:dyDescent="0.15">
      <c r="A26" s="456" t="s">
        <v>706</v>
      </c>
      <c r="B26" s="329">
        <v>11.3</v>
      </c>
      <c r="C26" s="330">
        <v>10.9</v>
      </c>
      <c r="D26" s="330">
        <v>8.3000000000000007</v>
      </c>
      <c r="E26" s="330">
        <v>8.6999999999999993</v>
      </c>
      <c r="F26" s="330">
        <v>7.5</v>
      </c>
      <c r="G26" s="330">
        <v>10.5</v>
      </c>
      <c r="H26" s="330">
        <v>11.3</v>
      </c>
      <c r="I26" s="330">
        <v>11.2</v>
      </c>
      <c r="J26" s="330">
        <v>9</v>
      </c>
      <c r="K26" s="330">
        <v>10</v>
      </c>
      <c r="L26" s="330">
        <v>13.6</v>
      </c>
      <c r="M26" s="330">
        <v>10.5</v>
      </c>
      <c r="N26" s="330">
        <v>12.1</v>
      </c>
      <c r="O26" s="329">
        <v>9.6</v>
      </c>
      <c r="P26" s="330">
        <v>9.8000000000000007</v>
      </c>
      <c r="Q26" s="330">
        <v>11.1</v>
      </c>
      <c r="R26" s="330">
        <v>8.8000000000000007</v>
      </c>
      <c r="S26" s="330">
        <v>8.3000000000000007</v>
      </c>
      <c r="T26" s="330">
        <v>9</v>
      </c>
      <c r="U26" s="330">
        <v>8.8000000000000007</v>
      </c>
      <c r="V26" s="330">
        <v>9.6</v>
      </c>
      <c r="W26" s="330">
        <v>10.8</v>
      </c>
      <c r="X26" s="329">
        <v>9.6</v>
      </c>
      <c r="Y26" s="330">
        <v>9.1</v>
      </c>
      <c r="Z26" s="330">
        <v>9</v>
      </c>
      <c r="AA26" s="330">
        <v>10.9</v>
      </c>
      <c r="AB26" s="330">
        <v>8.8000000000000007</v>
      </c>
      <c r="AC26" s="329">
        <v>10.1</v>
      </c>
      <c r="AD26" s="330">
        <v>8.8000000000000007</v>
      </c>
      <c r="AE26" s="330">
        <v>10.9</v>
      </c>
      <c r="AF26" s="330">
        <v>8.1</v>
      </c>
      <c r="AG26" s="330">
        <v>10.1</v>
      </c>
      <c r="AH26" s="330">
        <v>9</v>
      </c>
      <c r="AI26" s="330">
        <v>11.6</v>
      </c>
      <c r="AJ26" s="329">
        <v>8.1</v>
      </c>
      <c r="AK26" s="330">
        <v>8.4</v>
      </c>
      <c r="AL26" s="330">
        <v>7.9</v>
      </c>
      <c r="AM26" s="329">
        <v>10.1</v>
      </c>
      <c r="AN26" s="330">
        <v>9.1</v>
      </c>
      <c r="AO26" s="330">
        <v>10.1</v>
      </c>
      <c r="AP26" s="330">
        <v>10.7</v>
      </c>
      <c r="AQ26" s="330">
        <v>8.8000000000000007</v>
      </c>
      <c r="AR26" s="330">
        <v>9.8000000000000007</v>
      </c>
      <c r="AS26" s="330">
        <v>9</v>
      </c>
      <c r="AT26" s="330">
        <v>9.8000000000000007</v>
      </c>
      <c r="AU26" s="330">
        <v>10.8</v>
      </c>
      <c r="AV26" s="330">
        <v>10.5</v>
      </c>
      <c r="AW26" s="330">
        <v>8.9</v>
      </c>
      <c r="AX26" s="329">
        <v>11.3</v>
      </c>
      <c r="AY26" s="330">
        <v>10.5</v>
      </c>
      <c r="AZ26" s="330">
        <v>12.1</v>
      </c>
      <c r="BA26" s="330">
        <v>11.5</v>
      </c>
      <c r="BB26" s="330">
        <v>10.7</v>
      </c>
      <c r="BC26" s="330">
        <v>10.1</v>
      </c>
      <c r="BD26" s="329">
        <v>14.2</v>
      </c>
      <c r="BE26" s="330">
        <v>12.7</v>
      </c>
      <c r="BF26" s="330">
        <v>13</v>
      </c>
      <c r="BG26" s="330">
        <v>12.9</v>
      </c>
      <c r="BH26" s="330">
        <v>14.2</v>
      </c>
      <c r="BI26" s="330">
        <v>14.2</v>
      </c>
      <c r="BJ26" s="330">
        <v>17.399999999999999</v>
      </c>
      <c r="BK26" s="330">
        <v>14.6</v>
      </c>
      <c r="BL26" s="330">
        <v>15.6</v>
      </c>
      <c r="BM26" s="329">
        <v>10.3</v>
      </c>
      <c r="BN26" s="330">
        <v>9.6999999999999993</v>
      </c>
      <c r="BO26" s="330">
        <v>10.6</v>
      </c>
      <c r="BP26" s="330">
        <v>8.9</v>
      </c>
      <c r="BQ26" s="330">
        <v>8.6</v>
      </c>
      <c r="BR26" s="330">
        <v>11.4</v>
      </c>
      <c r="BS26" s="329">
        <v>8.9</v>
      </c>
      <c r="BT26" s="330">
        <v>8.4</v>
      </c>
      <c r="BU26" s="330">
        <v>7.9</v>
      </c>
      <c r="BV26" s="330">
        <v>7.8</v>
      </c>
      <c r="BW26" s="330">
        <v>6.8</v>
      </c>
      <c r="BX26" s="330">
        <v>7.2</v>
      </c>
      <c r="BY26" s="330">
        <v>10.6</v>
      </c>
      <c r="BZ26" s="330">
        <v>7.9</v>
      </c>
      <c r="CA26" s="330">
        <v>9</v>
      </c>
      <c r="CB26" s="330">
        <v>8.5</v>
      </c>
      <c r="CC26" s="330">
        <v>8.8000000000000007</v>
      </c>
      <c r="CD26" s="330">
        <v>9.1</v>
      </c>
      <c r="CE26" s="330">
        <v>8.6999999999999993</v>
      </c>
      <c r="CF26" s="329">
        <v>9.9</v>
      </c>
      <c r="CG26" s="330">
        <v>8.3000000000000007</v>
      </c>
      <c r="CH26" s="330">
        <v>8.6999999999999993</v>
      </c>
      <c r="CI26" s="330">
        <v>8.1999999999999993</v>
      </c>
      <c r="CJ26" s="330">
        <v>10.199999999999999</v>
      </c>
      <c r="CK26" s="330">
        <v>11.6</v>
      </c>
      <c r="CL26" s="330">
        <v>7.7</v>
      </c>
      <c r="CM26" s="330">
        <v>10.7</v>
      </c>
      <c r="CN26" s="330">
        <v>7.7</v>
      </c>
      <c r="CO26" s="330">
        <v>7.5</v>
      </c>
      <c r="CP26" s="330">
        <v>8.1999999999999993</v>
      </c>
      <c r="CQ26" s="330">
        <v>8.8000000000000007</v>
      </c>
      <c r="CR26" s="330">
        <v>8.5</v>
      </c>
      <c r="CS26" s="330">
        <v>9.6999999999999993</v>
      </c>
      <c r="CT26" s="329">
        <v>10.6</v>
      </c>
      <c r="CU26" s="330">
        <v>11.5</v>
      </c>
      <c r="CV26" s="330">
        <v>10.8</v>
      </c>
      <c r="CW26" s="330">
        <v>10.1</v>
      </c>
      <c r="CX26" s="330">
        <v>10</v>
      </c>
      <c r="CY26" s="330">
        <v>9</v>
      </c>
      <c r="CZ26" s="329">
        <v>11.2</v>
      </c>
      <c r="DA26" s="330">
        <v>8.6999999999999993</v>
      </c>
      <c r="DB26" s="330">
        <v>8.6999999999999993</v>
      </c>
      <c r="DC26" s="330">
        <v>10.7</v>
      </c>
      <c r="DD26" s="330">
        <v>12.6</v>
      </c>
      <c r="DE26" s="330">
        <v>9.5</v>
      </c>
      <c r="DF26" s="330">
        <v>11.4</v>
      </c>
      <c r="DG26" s="329">
        <v>11.1</v>
      </c>
      <c r="DH26" s="331" t="s">
        <v>695</v>
      </c>
      <c r="DI26" s="330">
        <v>11</v>
      </c>
      <c r="DJ26" s="330">
        <v>9.6999999999999993</v>
      </c>
      <c r="DK26" s="330">
        <v>26.4</v>
      </c>
      <c r="DL26" s="331" t="s">
        <v>695</v>
      </c>
      <c r="DM26" s="332">
        <v>15.9</v>
      </c>
      <c r="DN26" s="333">
        <v>37.299999999999997</v>
      </c>
      <c r="DO26" s="329">
        <v>11.3</v>
      </c>
    </row>
    <row r="27" spans="1:133" s="17" customFormat="1" ht="16.5" customHeight="1" x14ac:dyDescent="0.15">
      <c r="A27" s="457" t="s">
        <v>698</v>
      </c>
      <c r="B27" s="294">
        <v>8.6999999999999993</v>
      </c>
      <c r="C27" s="295">
        <v>7.8</v>
      </c>
      <c r="D27" s="295">
        <v>13.4</v>
      </c>
      <c r="E27" s="295">
        <v>12</v>
      </c>
      <c r="F27" s="295">
        <v>14.6</v>
      </c>
      <c r="G27" s="295">
        <v>9.5</v>
      </c>
      <c r="H27" s="295">
        <v>7.6</v>
      </c>
      <c r="I27" s="295">
        <v>10</v>
      </c>
      <c r="J27" s="295">
        <v>11.7</v>
      </c>
      <c r="K27" s="295">
        <v>10</v>
      </c>
      <c r="L27" s="295">
        <v>7</v>
      </c>
      <c r="M27" s="295">
        <v>9</v>
      </c>
      <c r="N27" s="295">
        <v>6.6</v>
      </c>
      <c r="O27" s="294">
        <v>10.8</v>
      </c>
      <c r="P27" s="295">
        <v>9.4</v>
      </c>
      <c r="Q27" s="295">
        <v>9</v>
      </c>
      <c r="R27" s="295">
        <v>11</v>
      </c>
      <c r="S27" s="295">
        <v>15.3</v>
      </c>
      <c r="T27" s="295">
        <v>10.6</v>
      </c>
      <c r="U27" s="295">
        <v>11.7</v>
      </c>
      <c r="V27" s="295">
        <v>12.6</v>
      </c>
      <c r="W27" s="295">
        <v>9.1999999999999993</v>
      </c>
      <c r="X27" s="294">
        <v>10.8</v>
      </c>
      <c r="Y27" s="295">
        <v>12.8</v>
      </c>
      <c r="Z27" s="295">
        <v>11.8</v>
      </c>
      <c r="AA27" s="295">
        <v>8.1999999999999993</v>
      </c>
      <c r="AB27" s="295">
        <v>11.4</v>
      </c>
      <c r="AC27" s="294">
        <v>10.5</v>
      </c>
      <c r="AD27" s="295">
        <v>13.1</v>
      </c>
      <c r="AE27" s="295">
        <v>9.6999999999999993</v>
      </c>
      <c r="AF27" s="295">
        <v>14.5</v>
      </c>
      <c r="AG27" s="295">
        <v>9.4</v>
      </c>
      <c r="AH27" s="295">
        <v>11.7</v>
      </c>
      <c r="AI27" s="295">
        <v>9.1</v>
      </c>
      <c r="AJ27" s="294">
        <v>9.5</v>
      </c>
      <c r="AK27" s="295">
        <v>9.6</v>
      </c>
      <c r="AL27" s="295">
        <v>9.3000000000000007</v>
      </c>
      <c r="AM27" s="294">
        <v>9.8000000000000007</v>
      </c>
      <c r="AN27" s="295">
        <v>11</v>
      </c>
      <c r="AO27" s="295">
        <v>10.5</v>
      </c>
      <c r="AP27" s="295">
        <v>9.4</v>
      </c>
      <c r="AQ27" s="295">
        <v>12.4</v>
      </c>
      <c r="AR27" s="295">
        <v>9.1999999999999993</v>
      </c>
      <c r="AS27" s="295">
        <v>11.3</v>
      </c>
      <c r="AT27" s="295">
        <v>10.1</v>
      </c>
      <c r="AU27" s="295">
        <v>8.6</v>
      </c>
      <c r="AV27" s="295">
        <v>9.1999999999999993</v>
      </c>
      <c r="AW27" s="295">
        <v>12</v>
      </c>
      <c r="AX27" s="294">
        <v>9.5</v>
      </c>
      <c r="AY27" s="295">
        <v>11.1</v>
      </c>
      <c r="AZ27" s="295">
        <v>8.9</v>
      </c>
      <c r="BA27" s="295">
        <v>8.1999999999999993</v>
      </c>
      <c r="BB27" s="295">
        <v>10.5</v>
      </c>
      <c r="BC27" s="295">
        <v>10.1</v>
      </c>
      <c r="BD27" s="294">
        <v>6.2</v>
      </c>
      <c r="BE27" s="295">
        <v>6.4</v>
      </c>
      <c r="BF27" s="295">
        <v>6.6</v>
      </c>
      <c r="BG27" s="295">
        <v>6.3</v>
      </c>
      <c r="BH27" s="295">
        <v>6.1</v>
      </c>
      <c r="BI27" s="295">
        <v>6.2</v>
      </c>
      <c r="BJ27" s="295">
        <v>5.4</v>
      </c>
      <c r="BK27" s="295">
        <v>6.4</v>
      </c>
      <c r="BL27" s="295">
        <v>6</v>
      </c>
      <c r="BM27" s="294">
        <v>10.4</v>
      </c>
      <c r="BN27" s="295">
        <v>10.199999999999999</v>
      </c>
      <c r="BO27" s="295">
        <v>9.1</v>
      </c>
      <c r="BP27" s="295">
        <v>12.1</v>
      </c>
      <c r="BQ27" s="295">
        <v>12.5</v>
      </c>
      <c r="BR27" s="295">
        <v>10</v>
      </c>
      <c r="BS27" s="294">
        <v>11</v>
      </c>
      <c r="BT27" s="295">
        <v>12.2</v>
      </c>
      <c r="BU27" s="295">
        <v>12.5</v>
      </c>
      <c r="BV27" s="295">
        <v>13.4</v>
      </c>
      <c r="BW27" s="295">
        <v>16.399999999999999</v>
      </c>
      <c r="BX27" s="295">
        <v>13.6</v>
      </c>
      <c r="BY27" s="295">
        <v>8.5</v>
      </c>
      <c r="BZ27" s="295">
        <v>11.3</v>
      </c>
      <c r="CA27" s="295">
        <v>12.1</v>
      </c>
      <c r="CB27" s="295">
        <v>10.9</v>
      </c>
      <c r="CC27" s="295">
        <v>11.2</v>
      </c>
      <c r="CD27" s="295">
        <v>10.3</v>
      </c>
      <c r="CE27" s="295">
        <v>11.4</v>
      </c>
      <c r="CF27" s="294">
        <v>10.199999999999999</v>
      </c>
      <c r="CG27" s="295">
        <v>12.2</v>
      </c>
      <c r="CH27" s="295">
        <v>12.5</v>
      </c>
      <c r="CI27" s="295">
        <v>12.6</v>
      </c>
      <c r="CJ27" s="295">
        <v>10.199999999999999</v>
      </c>
      <c r="CK27" s="295">
        <v>7</v>
      </c>
      <c r="CL27" s="295">
        <v>13.3</v>
      </c>
      <c r="CM27" s="295">
        <v>9.5</v>
      </c>
      <c r="CN27" s="295">
        <v>13.3</v>
      </c>
      <c r="CO27" s="295">
        <v>12.5</v>
      </c>
      <c r="CP27" s="295">
        <v>12.8</v>
      </c>
      <c r="CQ27" s="295">
        <v>12.6</v>
      </c>
      <c r="CR27" s="295">
        <v>11.9</v>
      </c>
      <c r="CS27" s="295">
        <v>10.199999999999999</v>
      </c>
      <c r="CT27" s="294">
        <v>9.3000000000000007</v>
      </c>
      <c r="CU27" s="295">
        <v>8.1999999999999993</v>
      </c>
      <c r="CV27" s="295">
        <v>8.9</v>
      </c>
      <c r="CW27" s="295">
        <v>10</v>
      </c>
      <c r="CX27" s="295">
        <v>10.199999999999999</v>
      </c>
      <c r="CY27" s="295">
        <v>10.8</v>
      </c>
      <c r="CZ27" s="294">
        <v>10.1</v>
      </c>
      <c r="DA27" s="295">
        <v>12</v>
      </c>
      <c r="DB27" s="295">
        <v>10.1</v>
      </c>
      <c r="DC27" s="295">
        <v>11</v>
      </c>
      <c r="DD27" s="295">
        <v>8.9</v>
      </c>
      <c r="DE27" s="295">
        <v>11.3</v>
      </c>
      <c r="DF27" s="295">
        <v>9.6999999999999993</v>
      </c>
      <c r="DG27" s="294">
        <v>9.3000000000000007</v>
      </c>
      <c r="DH27" s="280" t="s">
        <v>695</v>
      </c>
      <c r="DI27" s="295">
        <v>8.3000000000000007</v>
      </c>
      <c r="DJ27" s="295">
        <v>8.8000000000000007</v>
      </c>
      <c r="DK27" s="295">
        <v>3</v>
      </c>
      <c r="DL27" s="280" t="s">
        <v>695</v>
      </c>
      <c r="DM27" s="296">
        <v>5.6</v>
      </c>
      <c r="DN27" s="282">
        <v>2.8</v>
      </c>
      <c r="DO27" s="294">
        <v>9.1999999999999993</v>
      </c>
      <c r="DP27" s="297"/>
      <c r="DQ27" s="297"/>
      <c r="DR27" s="297"/>
      <c r="DS27" s="297"/>
      <c r="DT27" s="297"/>
      <c r="DU27" s="297"/>
      <c r="DV27" s="297"/>
      <c r="DW27" s="26"/>
      <c r="DX27" s="26"/>
      <c r="DY27" s="51"/>
      <c r="DZ27" s="26"/>
      <c r="EA27" s="26"/>
      <c r="EB27" s="51"/>
      <c r="EC27" s="51"/>
    </row>
    <row r="28" spans="1:133" s="17" customFormat="1" ht="16.5" customHeight="1" x14ac:dyDescent="0.15">
      <c r="A28" s="127" t="s">
        <v>512</v>
      </c>
      <c r="B28" s="294">
        <v>3.2</v>
      </c>
      <c r="C28" s="295">
        <v>3.2</v>
      </c>
      <c r="D28" s="295">
        <v>2.8</v>
      </c>
      <c r="E28" s="295">
        <v>2.4</v>
      </c>
      <c r="F28" s="295">
        <v>4</v>
      </c>
      <c r="G28" s="295">
        <v>2.7</v>
      </c>
      <c r="H28" s="295">
        <v>2.5</v>
      </c>
      <c r="I28" s="295">
        <v>4.0999999999999996</v>
      </c>
      <c r="J28" s="295">
        <v>3.9</v>
      </c>
      <c r="K28" s="295">
        <v>3.5</v>
      </c>
      <c r="L28" s="295">
        <v>3.4</v>
      </c>
      <c r="M28" s="295">
        <v>3.2</v>
      </c>
      <c r="N28" s="295">
        <v>2.8</v>
      </c>
      <c r="O28" s="294">
        <v>3.9</v>
      </c>
      <c r="P28" s="295">
        <v>3.5</v>
      </c>
      <c r="Q28" s="295">
        <v>4.7</v>
      </c>
      <c r="R28" s="295">
        <v>3.6</v>
      </c>
      <c r="S28" s="295">
        <v>4.0999999999999996</v>
      </c>
      <c r="T28" s="295">
        <v>3.6</v>
      </c>
      <c r="U28" s="295">
        <v>3.2</v>
      </c>
      <c r="V28" s="295">
        <v>3.9</v>
      </c>
      <c r="W28" s="295">
        <v>5.3</v>
      </c>
      <c r="X28" s="294">
        <v>3.6</v>
      </c>
      <c r="Y28" s="295">
        <v>5.2</v>
      </c>
      <c r="Z28" s="295">
        <v>3.1</v>
      </c>
      <c r="AA28" s="295">
        <v>3.7</v>
      </c>
      <c r="AB28" s="295">
        <v>2.6</v>
      </c>
      <c r="AC28" s="294">
        <v>3.5</v>
      </c>
      <c r="AD28" s="295">
        <v>4.0999999999999996</v>
      </c>
      <c r="AE28" s="295">
        <v>3.3</v>
      </c>
      <c r="AF28" s="295">
        <v>3</v>
      </c>
      <c r="AG28" s="295">
        <v>3.6</v>
      </c>
      <c r="AH28" s="295">
        <v>2.7</v>
      </c>
      <c r="AI28" s="295">
        <v>3.7</v>
      </c>
      <c r="AJ28" s="294">
        <v>4.4000000000000004</v>
      </c>
      <c r="AK28" s="295">
        <v>3.2</v>
      </c>
      <c r="AL28" s="295">
        <v>5.4</v>
      </c>
      <c r="AM28" s="294">
        <v>3.7</v>
      </c>
      <c r="AN28" s="295">
        <v>3.6</v>
      </c>
      <c r="AO28" s="295">
        <v>3.2</v>
      </c>
      <c r="AP28" s="295">
        <v>3.2</v>
      </c>
      <c r="AQ28" s="295">
        <v>3.3</v>
      </c>
      <c r="AR28" s="295">
        <v>3.6</v>
      </c>
      <c r="AS28" s="295">
        <v>3.4</v>
      </c>
      <c r="AT28" s="295">
        <v>3.6</v>
      </c>
      <c r="AU28" s="295">
        <v>4</v>
      </c>
      <c r="AV28" s="295">
        <v>3.8</v>
      </c>
      <c r="AW28" s="295">
        <v>4</v>
      </c>
      <c r="AX28" s="294">
        <v>3.4</v>
      </c>
      <c r="AY28" s="295">
        <v>3.4</v>
      </c>
      <c r="AZ28" s="295">
        <v>3.4</v>
      </c>
      <c r="BA28" s="295">
        <v>3.8</v>
      </c>
      <c r="BB28" s="295">
        <v>3.2</v>
      </c>
      <c r="BC28" s="295">
        <v>3.8</v>
      </c>
      <c r="BD28" s="294">
        <v>4</v>
      </c>
      <c r="BE28" s="295">
        <v>3.8</v>
      </c>
      <c r="BF28" s="295">
        <v>3.9</v>
      </c>
      <c r="BG28" s="295">
        <v>3.6</v>
      </c>
      <c r="BH28" s="295">
        <v>4.3</v>
      </c>
      <c r="BI28" s="295">
        <v>3.3</v>
      </c>
      <c r="BJ28" s="295">
        <v>4.3</v>
      </c>
      <c r="BK28" s="295">
        <v>4</v>
      </c>
      <c r="BL28" s="295">
        <v>4.5999999999999996</v>
      </c>
      <c r="BM28" s="294">
        <v>3.4</v>
      </c>
      <c r="BN28" s="295">
        <v>2.2000000000000002</v>
      </c>
      <c r="BO28" s="295">
        <v>4.3</v>
      </c>
      <c r="BP28" s="295">
        <v>2.7</v>
      </c>
      <c r="BQ28" s="295">
        <v>2.8</v>
      </c>
      <c r="BR28" s="295">
        <v>3.9</v>
      </c>
      <c r="BS28" s="294">
        <v>3.3</v>
      </c>
      <c r="BT28" s="295">
        <v>3.9</v>
      </c>
      <c r="BU28" s="295">
        <v>2.9</v>
      </c>
      <c r="BV28" s="295">
        <v>3.9</v>
      </c>
      <c r="BW28" s="295">
        <v>3.5</v>
      </c>
      <c r="BX28" s="295">
        <v>3.6</v>
      </c>
      <c r="BY28" s="295">
        <v>3.7</v>
      </c>
      <c r="BZ28" s="295">
        <v>2.8</v>
      </c>
      <c r="CA28" s="295">
        <v>2.1</v>
      </c>
      <c r="CB28" s="295">
        <v>2.2999999999999998</v>
      </c>
      <c r="CC28" s="295">
        <v>2.8</v>
      </c>
      <c r="CD28" s="295">
        <v>3.3</v>
      </c>
      <c r="CE28" s="295">
        <v>4.8</v>
      </c>
      <c r="CF28" s="294">
        <v>3</v>
      </c>
      <c r="CG28" s="295">
        <v>4.5999999999999996</v>
      </c>
      <c r="CH28" s="295">
        <v>2.4</v>
      </c>
      <c r="CI28" s="295">
        <v>2.5</v>
      </c>
      <c r="CJ28" s="295">
        <v>3.2</v>
      </c>
      <c r="CK28" s="295">
        <v>3.3</v>
      </c>
      <c r="CL28" s="295">
        <v>1.8</v>
      </c>
      <c r="CM28" s="295">
        <v>2.6</v>
      </c>
      <c r="CN28" s="295">
        <v>2.4</v>
      </c>
      <c r="CO28" s="295">
        <v>2.6</v>
      </c>
      <c r="CP28" s="295">
        <v>2.2000000000000002</v>
      </c>
      <c r="CQ28" s="295">
        <v>2.9</v>
      </c>
      <c r="CR28" s="295">
        <v>3.6</v>
      </c>
      <c r="CS28" s="295">
        <v>3.2</v>
      </c>
      <c r="CT28" s="294">
        <v>2.7</v>
      </c>
      <c r="CU28" s="295">
        <v>2.6</v>
      </c>
      <c r="CV28" s="295">
        <v>2.7</v>
      </c>
      <c r="CW28" s="295">
        <v>3.1</v>
      </c>
      <c r="CX28" s="295">
        <v>2.6</v>
      </c>
      <c r="CY28" s="295">
        <v>2.7</v>
      </c>
      <c r="CZ28" s="294">
        <v>3.3</v>
      </c>
      <c r="DA28" s="295">
        <v>3.4</v>
      </c>
      <c r="DB28" s="295">
        <v>1.3</v>
      </c>
      <c r="DC28" s="295">
        <v>4.0999999999999996</v>
      </c>
      <c r="DD28" s="295">
        <v>3.1</v>
      </c>
      <c r="DE28" s="295">
        <v>3</v>
      </c>
      <c r="DF28" s="295">
        <v>3.5</v>
      </c>
      <c r="DG28" s="294">
        <v>3.5</v>
      </c>
      <c r="DH28" s="280" t="s">
        <v>695</v>
      </c>
      <c r="DI28" s="295">
        <v>8.1999999999999993</v>
      </c>
      <c r="DJ28" s="295">
        <v>9</v>
      </c>
      <c r="DK28" s="295">
        <v>9.9</v>
      </c>
      <c r="DL28" s="280" t="s">
        <v>695</v>
      </c>
      <c r="DM28" s="296">
        <v>6.7</v>
      </c>
      <c r="DN28" s="282" t="s">
        <v>695</v>
      </c>
      <c r="DO28" s="294">
        <v>3.7</v>
      </c>
      <c r="DP28" s="297"/>
      <c r="DQ28" s="297"/>
      <c r="DR28" s="297"/>
      <c r="DS28" s="297"/>
      <c r="DT28" s="297"/>
      <c r="DU28" s="297"/>
      <c r="DV28" s="297"/>
      <c r="DW28" s="26"/>
      <c r="DX28" s="26"/>
      <c r="DY28" s="51"/>
      <c r="DZ28" s="26"/>
      <c r="EA28" s="26"/>
      <c r="EB28" s="51"/>
      <c r="EC28" s="51"/>
    </row>
    <row r="29" spans="1:133" s="17" customFormat="1" ht="16.5" customHeight="1" x14ac:dyDescent="0.15">
      <c r="A29" s="127" t="s">
        <v>701</v>
      </c>
      <c r="B29" s="294">
        <v>82.3</v>
      </c>
      <c r="C29" s="295">
        <v>70</v>
      </c>
      <c r="D29" s="295">
        <v>135.69999999999999</v>
      </c>
      <c r="E29" s="295">
        <v>114.4</v>
      </c>
      <c r="F29" s="295">
        <v>152.1</v>
      </c>
      <c r="G29" s="295">
        <v>90.4</v>
      </c>
      <c r="H29" s="295">
        <v>72.900000000000006</v>
      </c>
      <c r="I29" s="295">
        <v>92.2</v>
      </c>
      <c r="J29" s="295">
        <v>108.9</v>
      </c>
      <c r="K29" s="295">
        <v>98</v>
      </c>
      <c r="L29" s="295">
        <v>67.099999999999994</v>
      </c>
      <c r="M29" s="295">
        <v>91.8</v>
      </c>
      <c r="N29" s="295">
        <v>68.2</v>
      </c>
      <c r="O29" s="294">
        <v>102.1</v>
      </c>
      <c r="P29" s="295">
        <v>91</v>
      </c>
      <c r="Q29" s="295">
        <v>80</v>
      </c>
      <c r="R29" s="295">
        <v>105.1</v>
      </c>
      <c r="S29" s="295">
        <v>155.4</v>
      </c>
      <c r="T29" s="295">
        <v>103.1</v>
      </c>
      <c r="U29" s="295">
        <v>120.6</v>
      </c>
      <c r="V29" s="295">
        <v>108.4</v>
      </c>
      <c r="W29" s="295">
        <v>83.1</v>
      </c>
      <c r="X29" s="294">
        <v>95.8</v>
      </c>
      <c r="Y29" s="295">
        <v>118.4</v>
      </c>
      <c r="Z29" s="295">
        <v>103</v>
      </c>
      <c r="AA29" s="295">
        <v>70.400000000000006</v>
      </c>
      <c r="AB29" s="295">
        <v>110.5</v>
      </c>
      <c r="AC29" s="294">
        <v>96.5</v>
      </c>
      <c r="AD29" s="295">
        <v>120.9</v>
      </c>
      <c r="AE29" s="295">
        <v>84.2</v>
      </c>
      <c r="AF29" s="295">
        <v>140.4</v>
      </c>
      <c r="AG29" s="295">
        <v>92.8</v>
      </c>
      <c r="AH29" s="295">
        <v>110.3</v>
      </c>
      <c r="AI29" s="295">
        <v>81.099999999999994</v>
      </c>
      <c r="AJ29" s="294">
        <v>117.9</v>
      </c>
      <c r="AK29" s="295">
        <v>121</v>
      </c>
      <c r="AL29" s="295">
        <v>115.3</v>
      </c>
      <c r="AM29" s="294">
        <v>88.6</v>
      </c>
      <c r="AN29" s="295">
        <v>96.9</v>
      </c>
      <c r="AO29" s="295">
        <v>89.8</v>
      </c>
      <c r="AP29" s="295">
        <v>80.400000000000006</v>
      </c>
      <c r="AQ29" s="295">
        <v>120.3</v>
      </c>
      <c r="AR29" s="295">
        <v>83.2</v>
      </c>
      <c r="AS29" s="295">
        <v>102.1</v>
      </c>
      <c r="AT29" s="295">
        <v>89.5</v>
      </c>
      <c r="AU29" s="295">
        <v>80.8</v>
      </c>
      <c r="AV29" s="295">
        <v>86.3</v>
      </c>
      <c r="AW29" s="295">
        <v>114.3</v>
      </c>
      <c r="AX29" s="294">
        <v>70.5</v>
      </c>
      <c r="AY29" s="295">
        <v>83.1</v>
      </c>
      <c r="AZ29" s="295">
        <v>65.3</v>
      </c>
      <c r="BA29" s="295">
        <v>65.7</v>
      </c>
      <c r="BB29" s="295">
        <v>73.900000000000006</v>
      </c>
      <c r="BC29" s="295">
        <v>82.6</v>
      </c>
      <c r="BD29" s="294">
        <v>58.9</v>
      </c>
      <c r="BE29" s="295">
        <v>89.9</v>
      </c>
      <c r="BF29" s="295">
        <v>52.9</v>
      </c>
      <c r="BG29" s="295">
        <v>63.3</v>
      </c>
      <c r="BH29" s="295">
        <v>54.8</v>
      </c>
      <c r="BI29" s="295">
        <v>62.2</v>
      </c>
      <c r="BJ29" s="295">
        <v>41.3</v>
      </c>
      <c r="BK29" s="295">
        <v>60.1</v>
      </c>
      <c r="BL29" s="295">
        <v>48.2</v>
      </c>
      <c r="BM29" s="294">
        <v>90.3</v>
      </c>
      <c r="BN29" s="295">
        <v>93.3</v>
      </c>
      <c r="BO29" s="295">
        <v>76.400000000000006</v>
      </c>
      <c r="BP29" s="295">
        <v>114.7</v>
      </c>
      <c r="BQ29" s="295">
        <v>120</v>
      </c>
      <c r="BR29" s="295">
        <v>81.2</v>
      </c>
      <c r="BS29" s="294">
        <v>110.2</v>
      </c>
      <c r="BT29" s="295">
        <v>122.6</v>
      </c>
      <c r="BU29" s="295">
        <v>135.9</v>
      </c>
      <c r="BV29" s="295">
        <v>135</v>
      </c>
      <c r="BW29" s="295">
        <v>172.7</v>
      </c>
      <c r="BX29" s="295">
        <v>153.1</v>
      </c>
      <c r="BY29" s="295">
        <v>81.900000000000006</v>
      </c>
      <c r="BZ29" s="295">
        <v>122.8</v>
      </c>
      <c r="CA29" s="295">
        <v>123.4</v>
      </c>
      <c r="CB29" s="295">
        <v>113.6</v>
      </c>
      <c r="CC29" s="295">
        <v>99.8</v>
      </c>
      <c r="CD29" s="295">
        <v>95.4</v>
      </c>
      <c r="CE29" s="295">
        <v>115.8</v>
      </c>
      <c r="CF29" s="294">
        <v>100.9</v>
      </c>
      <c r="CG29" s="295">
        <v>128.19999999999999</v>
      </c>
      <c r="CH29" s="295">
        <v>124.1</v>
      </c>
      <c r="CI29" s="295">
        <v>135.19999999999999</v>
      </c>
      <c r="CJ29" s="295">
        <v>101</v>
      </c>
      <c r="CK29" s="295">
        <v>68</v>
      </c>
      <c r="CL29" s="295">
        <v>139.1</v>
      </c>
      <c r="CM29" s="295">
        <v>94.6</v>
      </c>
      <c r="CN29" s="295">
        <v>163.80000000000001</v>
      </c>
      <c r="CO29" s="295">
        <v>123.5</v>
      </c>
      <c r="CP29" s="295">
        <v>140.6</v>
      </c>
      <c r="CQ29" s="295">
        <v>119.1</v>
      </c>
      <c r="CR29" s="295">
        <v>114.9</v>
      </c>
      <c r="CS29" s="295">
        <v>91.7</v>
      </c>
      <c r="CT29" s="294">
        <v>83.7</v>
      </c>
      <c r="CU29" s="295">
        <v>72</v>
      </c>
      <c r="CV29" s="295">
        <v>79.900000000000006</v>
      </c>
      <c r="CW29" s="295">
        <v>89</v>
      </c>
      <c r="CX29" s="295">
        <v>91.7</v>
      </c>
      <c r="CY29" s="295">
        <v>106.3</v>
      </c>
      <c r="CZ29" s="294">
        <v>102.8</v>
      </c>
      <c r="DA29" s="295">
        <v>126.4</v>
      </c>
      <c r="DB29" s="295">
        <v>113.7</v>
      </c>
      <c r="DC29" s="295">
        <v>116.6</v>
      </c>
      <c r="DD29" s="295">
        <v>86</v>
      </c>
      <c r="DE29" s="295">
        <v>125.1</v>
      </c>
      <c r="DF29" s="295">
        <v>93.8</v>
      </c>
      <c r="DG29" s="294">
        <v>85</v>
      </c>
      <c r="DH29" s="280" t="s">
        <v>695</v>
      </c>
      <c r="DI29" s="295">
        <v>75.8</v>
      </c>
      <c r="DJ29" s="295">
        <v>95.3</v>
      </c>
      <c r="DK29" s="295">
        <v>13.4</v>
      </c>
      <c r="DL29" s="280" t="s">
        <v>695</v>
      </c>
      <c r="DM29" s="296">
        <v>39.5</v>
      </c>
      <c r="DN29" s="282">
        <v>4.9000000000000004</v>
      </c>
      <c r="DO29" s="294">
        <v>83</v>
      </c>
      <c r="DP29" s="297"/>
      <c r="DQ29" s="297"/>
      <c r="DR29" s="297"/>
      <c r="DS29" s="297"/>
      <c r="DT29" s="297"/>
      <c r="DU29" s="297"/>
      <c r="DV29" s="297"/>
      <c r="DW29" s="26"/>
      <c r="DX29" s="26"/>
      <c r="DY29" s="51"/>
      <c r="DZ29" s="26"/>
    </row>
    <row r="30" spans="1:133" s="17" customFormat="1" ht="16.5" customHeight="1" x14ac:dyDescent="0.15">
      <c r="A30" s="127" t="s">
        <v>513</v>
      </c>
      <c r="B30" s="294"/>
      <c r="C30" s="295"/>
      <c r="D30" s="295"/>
      <c r="E30" s="295"/>
      <c r="F30" s="295"/>
      <c r="G30" s="295"/>
      <c r="H30" s="295"/>
      <c r="I30" s="295"/>
      <c r="J30" s="295"/>
      <c r="K30" s="295"/>
      <c r="L30" s="295"/>
      <c r="M30" s="295"/>
      <c r="N30" s="295"/>
      <c r="O30" s="294"/>
      <c r="P30" s="295"/>
      <c r="Q30" s="295"/>
      <c r="R30" s="295"/>
      <c r="S30" s="295"/>
      <c r="T30" s="295"/>
      <c r="U30" s="295"/>
      <c r="V30" s="295"/>
      <c r="W30" s="295"/>
      <c r="X30" s="294"/>
      <c r="Y30" s="295"/>
      <c r="Z30" s="295"/>
      <c r="AA30" s="295"/>
      <c r="AB30" s="295"/>
      <c r="AC30" s="294"/>
      <c r="AD30" s="295"/>
      <c r="AE30" s="295"/>
      <c r="AF30" s="295"/>
      <c r="AG30" s="295"/>
      <c r="AH30" s="295"/>
      <c r="AI30" s="295"/>
      <c r="AJ30" s="294"/>
      <c r="AK30" s="295"/>
      <c r="AL30" s="295"/>
      <c r="AM30" s="294"/>
      <c r="AN30" s="295"/>
      <c r="AO30" s="295"/>
      <c r="AP30" s="295"/>
      <c r="AQ30" s="295"/>
      <c r="AR30" s="295"/>
      <c r="AS30" s="295"/>
      <c r="AT30" s="295"/>
      <c r="AU30" s="295"/>
      <c r="AV30" s="295"/>
      <c r="AW30" s="295"/>
      <c r="AX30" s="294"/>
      <c r="AY30" s="295"/>
      <c r="AZ30" s="295"/>
      <c r="BA30" s="295"/>
      <c r="BB30" s="295"/>
      <c r="BC30" s="295"/>
      <c r="BD30" s="294"/>
      <c r="BE30" s="295"/>
      <c r="BF30" s="295"/>
      <c r="BG30" s="295"/>
      <c r="BH30" s="295"/>
      <c r="BI30" s="295"/>
      <c r="BJ30" s="295"/>
      <c r="BK30" s="295"/>
      <c r="BL30" s="295"/>
      <c r="BM30" s="294"/>
      <c r="BN30" s="295"/>
      <c r="BO30" s="295"/>
      <c r="BP30" s="295"/>
      <c r="BQ30" s="295"/>
      <c r="BR30" s="295"/>
      <c r="BS30" s="294"/>
      <c r="BT30" s="295"/>
      <c r="BU30" s="295"/>
      <c r="BV30" s="295"/>
      <c r="BW30" s="295"/>
      <c r="BX30" s="295"/>
      <c r="BY30" s="295"/>
      <c r="BZ30" s="295"/>
      <c r="CA30" s="295"/>
      <c r="CB30" s="295"/>
      <c r="CC30" s="295"/>
      <c r="CD30" s="295"/>
      <c r="CE30" s="295"/>
      <c r="CF30" s="294"/>
      <c r="CG30" s="295"/>
      <c r="CH30" s="295"/>
      <c r="CI30" s="295"/>
      <c r="CJ30" s="295"/>
      <c r="CK30" s="295"/>
      <c r="CL30" s="295"/>
      <c r="CM30" s="295"/>
      <c r="CN30" s="295"/>
      <c r="CO30" s="295"/>
      <c r="CP30" s="295"/>
      <c r="CQ30" s="295"/>
      <c r="CR30" s="295"/>
      <c r="CS30" s="295"/>
      <c r="CT30" s="294"/>
      <c r="CU30" s="295"/>
      <c r="CV30" s="295"/>
      <c r="CW30" s="295"/>
      <c r="CX30" s="295"/>
      <c r="CY30" s="295"/>
      <c r="CZ30" s="294"/>
      <c r="DA30" s="295"/>
      <c r="DB30" s="295"/>
      <c r="DC30" s="295"/>
      <c r="DD30" s="295"/>
      <c r="DE30" s="295"/>
      <c r="DF30" s="295"/>
      <c r="DG30" s="294"/>
      <c r="DH30" s="280"/>
      <c r="DI30" s="295"/>
      <c r="DJ30" s="295"/>
      <c r="DK30" s="295"/>
      <c r="DL30" s="280"/>
      <c r="DM30" s="296"/>
      <c r="DN30" s="282"/>
      <c r="DO30" s="294"/>
      <c r="DP30" s="297"/>
      <c r="DQ30" s="297"/>
    </row>
    <row r="31" spans="1:133" s="63" customFormat="1" ht="16.5" customHeight="1" x14ac:dyDescent="0.15">
      <c r="A31" s="64" t="s">
        <v>8</v>
      </c>
      <c r="B31" s="294">
        <v>80.400000000000006</v>
      </c>
      <c r="C31" s="295">
        <v>80.599999999999994</v>
      </c>
      <c r="D31" s="295">
        <v>78.599999999999994</v>
      </c>
      <c r="E31" s="295">
        <v>79.3</v>
      </c>
      <c r="F31" s="295">
        <v>78.099999999999994</v>
      </c>
      <c r="G31" s="295">
        <v>79.900000000000006</v>
      </c>
      <c r="H31" s="295">
        <v>80.900000000000006</v>
      </c>
      <c r="I31" s="295">
        <v>80</v>
      </c>
      <c r="J31" s="295">
        <v>79.2</v>
      </c>
      <c r="K31" s="295">
        <v>79.5</v>
      </c>
      <c r="L31" s="295">
        <v>81.3</v>
      </c>
      <c r="M31" s="295">
        <v>80.2</v>
      </c>
      <c r="N31" s="295">
        <v>81</v>
      </c>
      <c r="O31" s="294">
        <v>78.8</v>
      </c>
      <c r="P31" s="295">
        <v>80.3</v>
      </c>
      <c r="Q31" s="295">
        <v>79.3</v>
      </c>
      <c r="R31" s="295">
        <v>78.8</v>
      </c>
      <c r="S31" s="295">
        <v>75.3</v>
      </c>
      <c r="T31" s="295">
        <v>79.099999999999994</v>
      </c>
      <c r="U31" s="295">
        <v>79.400000000000006</v>
      </c>
      <c r="V31" s="295">
        <v>77.099999999999994</v>
      </c>
      <c r="W31" s="295">
        <v>78.2</v>
      </c>
      <c r="X31" s="294">
        <v>78.599999999999994</v>
      </c>
      <c r="Y31" s="295">
        <v>78</v>
      </c>
      <c r="Z31" s="295">
        <v>77.7</v>
      </c>
      <c r="AA31" s="295">
        <v>79.8</v>
      </c>
      <c r="AB31" s="295">
        <v>78.599999999999994</v>
      </c>
      <c r="AC31" s="294">
        <v>79.099999999999994</v>
      </c>
      <c r="AD31" s="295">
        <v>77.3</v>
      </c>
      <c r="AE31" s="295">
        <v>79.2</v>
      </c>
      <c r="AF31" s="295">
        <v>77.7</v>
      </c>
      <c r="AG31" s="295">
        <v>79.900000000000006</v>
      </c>
      <c r="AH31" s="295">
        <v>78.7</v>
      </c>
      <c r="AI31" s="295">
        <v>79.900000000000006</v>
      </c>
      <c r="AJ31" s="294">
        <v>80.5</v>
      </c>
      <c r="AK31" s="295">
        <v>80.400000000000006</v>
      </c>
      <c r="AL31" s="295">
        <v>80.5</v>
      </c>
      <c r="AM31" s="294">
        <v>78.8</v>
      </c>
      <c r="AN31" s="295">
        <v>77.5</v>
      </c>
      <c r="AO31" s="295">
        <v>78.2</v>
      </c>
      <c r="AP31" s="295">
        <v>78.7</v>
      </c>
      <c r="AQ31" s="295">
        <v>78</v>
      </c>
      <c r="AR31" s="295">
        <v>78.900000000000006</v>
      </c>
      <c r="AS31" s="295">
        <v>77.900000000000006</v>
      </c>
      <c r="AT31" s="295">
        <v>78.3</v>
      </c>
      <c r="AU31" s="295">
        <v>79.5</v>
      </c>
      <c r="AV31" s="295">
        <v>79.5</v>
      </c>
      <c r="AW31" s="295">
        <v>78.099999999999994</v>
      </c>
      <c r="AX31" s="294">
        <v>77.2</v>
      </c>
      <c r="AY31" s="295">
        <v>77</v>
      </c>
      <c r="AZ31" s="295">
        <v>77.2</v>
      </c>
      <c r="BA31" s="295">
        <v>78.7</v>
      </c>
      <c r="BB31" s="295">
        <v>76.099999999999994</v>
      </c>
      <c r="BC31" s="295">
        <v>77.5</v>
      </c>
      <c r="BD31" s="294">
        <v>81.099999999999994</v>
      </c>
      <c r="BE31" s="295">
        <v>81.8</v>
      </c>
      <c r="BF31" s="295">
        <v>79.900000000000006</v>
      </c>
      <c r="BG31" s="295">
        <v>81.7</v>
      </c>
      <c r="BH31" s="295">
        <v>81.2</v>
      </c>
      <c r="BI31" s="295">
        <v>82</v>
      </c>
      <c r="BJ31" s="295">
        <v>80.099999999999994</v>
      </c>
      <c r="BK31" s="295">
        <v>81</v>
      </c>
      <c r="BL31" s="295">
        <v>80.3</v>
      </c>
      <c r="BM31" s="294">
        <v>78.099999999999994</v>
      </c>
      <c r="BN31" s="295">
        <v>78.7</v>
      </c>
      <c r="BO31" s="295">
        <v>78.099999999999994</v>
      </c>
      <c r="BP31" s="295">
        <v>78.099999999999994</v>
      </c>
      <c r="BQ31" s="295">
        <v>78.400000000000006</v>
      </c>
      <c r="BR31" s="295">
        <v>77.5</v>
      </c>
      <c r="BS31" s="294">
        <v>79.5</v>
      </c>
      <c r="BT31" s="295">
        <v>78.400000000000006</v>
      </c>
      <c r="BU31" s="295">
        <v>78.7</v>
      </c>
      <c r="BV31" s="295">
        <v>79.599999999999994</v>
      </c>
      <c r="BW31" s="295">
        <v>78.400000000000006</v>
      </c>
      <c r="BX31" s="295">
        <v>79.400000000000006</v>
      </c>
      <c r="BY31" s="295">
        <v>80.099999999999994</v>
      </c>
      <c r="BZ31" s="295">
        <v>79.400000000000006</v>
      </c>
      <c r="CA31" s="295">
        <v>79.3</v>
      </c>
      <c r="CB31" s="295">
        <v>80.099999999999994</v>
      </c>
      <c r="CC31" s="295">
        <v>79.099999999999994</v>
      </c>
      <c r="CD31" s="295">
        <v>79.599999999999994</v>
      </c>
      <c r="CE31" s="295">
        <v>79.400000000000006</v>
      </c>
      <c r="CF31" s="294">
        <v>79.8</v>
      </c>
      <c r="CG31" s="295">
        <v>79</v>
      </c>
      <c r="CH31" s="295">
        <v>78.400000000000006</v>
      </c>
      <c r="CI31" s="295">
        <v>80.2</v>
      </c>
      <c r="CJ31" s="295">
        <v>79.3</v>
      </c>
      <c r="CK31" s="295">
        <v>81.2</v>
      </c>
      <c r="CL31" s="295">
        <v>79.2</v>
      </c>
      <c r="CM31" s="295">
        <v>79.7</v>
      </c>
      <c r="CN31" s="295">
        <v>79.400000000000006</v>
      </c>
      <c r="CO31" s="295">
        <v>78.5</v>
      </c>
      <c r="CP31" s="295">
        <v>79.2</v>
      </c>
      <c r="CQ31" s="295">
        <v>77.8</v>
      </c>
      <c r="CR31" s="295">
        <v>80.2</v>
      </c>
      <c r="CS31" s="295">
        <v>80.2</v>
      </c>
      <c r="CT31" s="294">
        <v>79.599999999999994</v>
      </c>
      <c r="CU31" s="295">
        <v>79.400000000000006</v>
      </c>
      <c r="CV31" s="295">
        <v>80.400000000000006</v>
      </c>
      <c r="CW31" s="295">
        <v>80.3</v>
      </c>
      <c r="CX31" s="295">
        <v>78.900000000000006</v>
      </c>
      <c r="CY31" s="295">
        <v>79.099999999999994</v>
      </c>
      <c r="CZ31" s="294">
        <v>79.900000000000006</v>
      </c>
      <c r="DA31" s="295">
        <v>79.2</v>
      </c>
      <c r="DB31" s="295">
        <v>80.3</v>
      </c>
      <c r="DC31" s="295">
        <v>80.099999999999994</v>
      </c>
      <c r="DD31" s="295">
        <v>80.2</v>
      </c>
      <c r="DE31" s="295">
        <v>79.7</v>
      </c>
      <c r="DF31" s="295">
        <v>78.8</v>
      </c>
      <c r="DG31" s="294">
        <v>79.5</v>
      </c>
      <c r="DH31" s="280" t="s">
        <v>695</v>
      </c>
      <c r="DI31" s="295">
        <v>77.3</v>
      </c>
      <c r="DJ31" s="295">
        <v>78.599999999999994</v>
      </c>
      <c r="DK31" s="295">
        <v>78.2</v>
      </c>
      <c r="DL31" s="280" t="s">
        <v>695</v>
      </c>
      <c r="DM31" s="296">
        <v>77.8</v>
      </c>
      <c r="DN31" s="282">
        <v>75.599999999999994</v>
      </c>
      <c r="DO31" s="294">
        <v>79.400000000000006</v>
      </c>
      <c r="DP31" s="297"/>
      <c r="DQ31" s="297"/>
    </row>
    <row r="32" spans="1:133" s="63" customFormat="1" ht="16.5" customHeight="1" x14ac:dyDescent="0.15">
      <c r="A32" s="64" t="s">
        <v>9</v>
      </c>
      <c r="B32" s="294">
        <v>85.7</v>
      </c>
      <c r="C32" s="295">
        <v>85.8</v>
      </c>
      <c r="D32" s="295">
        <v>84.5</v>
      </c>
      <c r="E32" s="295">
        <v>85.1</v>
      </c>
      <c r="F32" s="295">
        <v>84.8</v>
      </c>
      <c r="G32" s="295">
        <v>85.4</v>
      </c>
      <c r="H32" s="295">
        <v>86.1</v>
      </c>
      <c r="I32" s="295">
        <v>85.4</v>
      </c>
      <c r="J32" s="295">
        <v>85.4</v>
      </c>
      <c r="K32" s="295">
        <v>84.9</v>
      </c>
      <c r="L32" s="295">
        <v>86.3</v>
      </c>
      <c r="M32" s="295">
        <v>85.6</v>
      </c>
      <c r="N32" s="295">
        <v>86.7</v>
      </c>
      <c r="O32" s="294">
        <v>84.9</v>
      </c>
      <c r="P32" s="295">
        <v>85.1</v>
      </c>
      <c r="Q32" s="295">
        <v>84.8</v>
      </c>
      <c r="R32" s="295">
        <v>85.8</v>
      </c>
      <c r="S32" s="295">
        <v>84.2</v>
      </c>
      <c r="T32" s="295">
        <v>84.2</v>
      </c>
      <c r="U32" s="295">
        <v>85.4</v>
      </c>
      <c r="V32" s="295">
        <v>83.7</v>
      </c>
      <c r="W32" s="295">
        <v>84.9</v>
      </c>
      <c r="X32" s="294">
        <v>84.6</v>
      </c>
      <c r="Y32" s="295">
        <v>84</v>
      </c>
      <c r="Z32" s="295">
        <v>84.1</v>
      </c>
      <c r="AA32" s="295">
        <v>85.4</v>
      </c>
      <c r="AB32" s="295">
        <v>84.8</v>
      </c>
      <c r="AC32" s="294">
        <v>85</v>
      </c>
      <c r="AD32" s="295">
        <v>84</v>
      </c>
      <c r="AE32" s="295">
        <v>84.7</v>
      </c>
      <c r="AF32" s="295">
        <v>84.9</v>
      </c>
      <c r="AG32" s="295">
        <v>85.7</v>
      </c>
      <c r="AH32" s="295">
        <v>85.5</v>
      </c>
      <c r="AI32" s="295">
        <v>85</v>
      </c>
      <c r="AJ32" s="294">
        <v>86</v>
      </c>
      <c r="AK32" s="295">
        <v>86.2</v>
      </c>
      <c r="AL32" s="295">
        <v>85.8</v>
      </c>
      <c r="AM32" s="294">
        <v>84.3</v>
      </c>
      <c r="AN32" s="295">
        <v>83.2</v>
      </c>
      <c r="AO32" s="295">
        <v>84.1</v>
      </c>
      <c r="AP32" s="295">
        <v>84.2</v>
      </c>
      <c r="AQ32" s="295">
        <v>84.1</v>
      </c>
      <c r="AR32" s="295">
        <v>84.7</v>
      </c>
      <c r="AS32" s="295">
        <v>84.3</v>
      </c>
      <c r="AT32" s="295">
        <v>83.4</v>
      </c>
      <c r="AU32" s="295">
        <v>84.9</v>
      </c>
      <c r="AV32" s="295">
        <v>84.8</v>
      </c>
      <c r="AW32" s="295">
        <v>84.1</v>
      </c>
      <c r="AX32" s="294">
        <v>83.3</v>
      </c>
      <c r="AY32" s="295">
        <v>82.8</v>
      </c>
      <c r="AZ32" s="295">
        <v>83.5</v>
      </c>
      <c r="BA32" s="295">
        <v>83.6</v>
      </c>
      <c r="BB32" s="295">
        <v>83</v>
      </c>
      <c r="BC32" s="295">
        <v>83.7</v>
      </c>
      <c r="BD32" s="294">
        <v>85.9</v>
      </c>
      <c r="BE32" s="295">
        <v>86.5</v>
      </c>
      <c r="BF32" s="295">
        <v>84.8</v>
      </c>
      <c r="BG32" s="295">
        <v>86.8</v>
      </c>
      <c r="BH32" s="295">
        <v>86.1</v>
      </c>
      <c r="BI32" s="295">
        <v>86.5</v>
      </c>
      <c r="BJ32" s="295">
        <v>84.6</v>
      </c>
      <c r="BK32" s="295">
        <v>85.9</v>
      </c>
      <c r="BL32" s="295">
        <v>85.2</v>
      </c>
      <c r="BM32" s="294">
        <v>84.7</v>
      </c>
      <c r="BN32" s="295">
        <v>85</v>
      </c>
      <c r="BO32" s="295">
        <v>84.5</v>
      </c>
      <c r="BP32" s="295">
        <v>85.2</v>
      </c>
      <c r="BQ32" s="295">
        <v>85.3</v>
      </c>
      <c r="BR32" s="295">
        <v>84.2</v>
      </c>
      <c r="BS32" s="294">
        <v>85.3</v>
      </c>
      <c r="BT32" s="295">
        <v>85.1</v>
      </c>
      <c r="BU32" s="295">
        <v>85.1</v>
      </c>
      <c r="BV32" s="295">
        <v>85</v>
      </c>
      <c r="BW32" s="295">
        <v>84.8</v>
      </c>
      <c r="BX32" s="295">
        <v>84.4</v>
      </c>
      <c r="BY32" s="295">
        <v>85.4</v>
      </c>
      <c r="BZ32" s="295">
        <v>85.2</v>
      </c>
      <c r="CA32" s="295">
        <v>85</v>
      </c>
      <c r="CB32" s="295">
        <v>85.9</v>
      </c>
      <c r="CC32" s="295">
        <v>85.7</v>
      </c>
      <c r="CD32" s="295">
        <v>85.4</v>
      </c>
      <c r="CE32" s="295">
        <v>85.5</v>
      </c>
      <c r="CF32" s="294">
        <v>85.4</v>
      </c>
      <c r="CG32" s="295">
        <v>85.2</v>
      </c>
      <c r="CH32" s="295">
        <v>84.5</v>
      </c>
      <c r="CI32" s="295">
        <v>85.8</v>
      </c>
      <c r="CJ32" s="295">
        <v>85.4</v>
      </c>
      <c r="CK32" s="295">
        <v>86.1</v>
      </c>
      <c r="CL32" s="295">
        <v>85.7</v>
      </c>
      <c r="CM32" s="295">
        <v>85.5</v>
      </c>
      <c r="CN32" s="295">
        <v>86.2</v>
      </c>
      <c r="CO32" s="295">
        <v>85.8</v>
      </c>
      <c r="CP32" s="295">
        <v>84.9</v>
      </c>
      <c r="CQ32" s="295">
        <v>84.1</v>
      </c>
      <c r="CR32" s="295">
        <v>85.4</v>
      </c>
      <c r="CS32" s="295">
        <v>84.7</v>
      </c>
      <c r="CT32" s="294">
        <v>85.8</v>
      </c>
      <c r="CU32" s="295">
        <v>85.8</v>
      </c>
      <c r="CV32" s="295">
        <v>86.2</v>
      </c>
      <c r="CW32" s="295">
        <v>85.7</v>
      </c>
      <c r="CX32" s="295">
        <v>85.6</v>
      </c>
      <c r="CY32" s="295">
        <v>85.6</v>
      </c>
      <c r="CZ32" s="294">
        <v>85.5</v>
      </c>
      <c r="DA32" s="295">
        <v>84.4</v>
      </c>
      <c r="DB32" s="295">
        <v>86.8</v>
      </c>
      <c r="DC32" s="295">
        <v>85.6</v>
      </c>
      <c r="DD32" s="295">
        <v>85.4</v>
      </c>
      <c r="DE32" s="295">
        <v>85.5</v>
      </c>
      <c r="DF32" s="295">
        <v>85.5</v>
      </c>
      <c r="DG32" s="294">
        <v>85.4</v>
      </c>
      <c r="DH32" s="280" t="s">
        <v>695</v>
      </c>
      <c r="DI32" s="295">
        <v>84.4</v>
      </c>
      <c r="DJ32" s="295">
        <v>84.7</v>
      </c>
      <c r="DK32" s="295">
        <v>83.3</v>
      </c>
      <c r="DL32" s="280" t="s">
        <v>695</v>
      </c>
      <c r="DM32" s="296">
        <v>83.9</v>
      </c>
      <c r="DN32" s="282">
        <v>76</v>
      </c>
      <c r="DO32" s="294">
        <v>85.3</v>
      </c>
      <c r="DP32" s="297"/>
      <c r="DQ32" s="297"/>
    </row>
    <row r="33" spans="1:129" s="63" customFormat="1" ht="16.5" customHeight="1" x14ac:dyDescent="0.15">
      <c r="A33" s="141" t="s">
        <v>514</v>
      </c>
      <c r="B33" s="294"/>
      <c r="C33" s="295"/>
      <c r="D33" s="295"/>
      <c r="E33" s="295"/>
      <c r="F33" s="295"/>
      <c r="G33" s="295"/>
      <c r="H33" s="295"/>
      <c r="I33" s="295"/>
      <c r="J33" s="295"/>
      <c r="K33" s="295"/>
      <c r="L33" s="295"/>
      <c r="M33" s="295"/>
      <c r="N33" s="295"/>
      <c r="O33" s="294"/>
      <c r="P33" s="295"/>
      <c r="Q33" s="295"/>
      <c r="R33" s="295"/>
      <c r="S33" s="295"/>
      <c r="T33" s="295"/>
      <c r="U33" s="295"/>
      <c r="V33" s="295"/>
      <c r="W33" s="295"/>
      <c r="X33" s="294"/>
      <c r="Y33" s="295"/>
      <c r="Z33" s="295"/>
      <c r="AA33" s="295"/>
      <c r="AB33" s="295"/>
      <c r="AC33" s="294"/>
      <c r="AD33" s="295"/>
      <c r="AE33" s="295"/>
      <c r="AF33" s="295"/>
      <c r="AG33" s="295"/>
      <c r="AH33" s="295"/>
      <c r="AI33" s="295"/>
      <c r="AJ33" s="294"/>
      <c r="AK33" s="295"/>
      <c r="AL33" s="295"/>
      <c r="AM33" s="294"/>
      <c r="AN33" s="295"/>
      <c r="AO33" s="295"/>
      <c r="AP33" s="295"/>
      <c r="AQ33" s="295"/>
      <c r="AR33" s="295"/>
      <c r="AS33" s="295"/>
      <c r="AT33" s="295"/>
      <c r="AU33" s="295"/>
      <c r="AV33" s="295"/>
      <c r="AW33" s="295"/>
      <c r="AX33" s="294"/>
      <c r="AY33" s="295"/>
      <c r="AZ33" s="295"/>
      <c r="BA33" s="295"/>
      <c r="BB33" s="295"/>
      <c r="BC33" s="295"/>
      <c r="BD33" s="294"/>
      <c r="BE33" s="295"/>
      <c r="BF33" s="295"/>
      <c r="BG33" s="295"/>
      <c r="BH33" s="295"/>
      <c r="BI33" s="295"/>
      <c r="BJ33" s="295"/>
      <c r="BK33" s="295"/>
      <c r="BL33" s="295"/>
      <c r="BM33" s="294"/>
      <c r="BN33" s="295"/>
      <c r="BO33" s="295"/>
      <c r="BP33" s="295"/>
      <c r="BQ33" s="295"/>
      <c r="BR33" s="295"/>
      <c r="BS33" s="294"/>
      <c r="BT33" s="295"/>
      <c r="BU33" s="295"/>
      <c r="BV33" s="295"/>
      <c r="BW33" s="295"/>
      <c r="BX33" s="295"/>
      <c r="BY33" s="295"/>
      <c r="BZ33" s="295"/>
      <c r="CA33" s="295"/>
      <c r="CB33" s="295"/>
      <c r="CC33" s="295"/>
      <c r="CD33" s="295"/>
      <c r="CE33" s="295"/>
      <c r="CF33" s="294"/>
      <c r="CG33" s="295"/>
      <c r="CH33" s="295"/>
      <c r="CI33" s="295"/>
      <c r="CJ33" s="295"/>
      <c r="CK33" s="295"/>
      <c r="CL33" s="295"/>
      <c r="CM33" s="295"/>
      <c r="CN33" s="295"/>
      <c r="CO33" s="295"/>
      <c r="CP33" s="295"/>
      <c r="CQ33" s="295"/>
      <c r="CR33" s="295"/>
      <c r="CS33" s="295"/>
      <c r="CT33" s="294"/>
      <c r="CU33" s="295"/>
      <c r="CV33" s="295"/>
      <c r="CW33" s="295"/>
      <c r="CX33" s="295"/>
      <c r="CY33" s="295"/>
      <c r="CZ33" s="294"/>
      <c r="DA33" s="295"/>
      <c r="DB33" s="295"/>
      <c r="DC33" s="295"/>
      <c r="DD33" s="295"/>
      <c r="DE33" s="295"/>
      <c r="DF33" s="295"/>
      <c r="DG33" s="294"/>
      <c r="DH33" s="280"/>
      <c r="DI33" s="295"/>
      <c r="DJ33" s="295"/>
      <c r="DK33" s="295"/>
      <c r="DL33" s="280"/>
      <c r="DM33" s="296"/>
      <c r="DN33" s="282"/>
      <c r="DO33" s="294"/>
      <c r="DP33" s="297"/>
      <c r="DQ33" s="297"/>
    </row>
    <row r="34" spans="1:129" s="63" customFormat="1" ht="16.5" customHeight="1" x14ac:dyDescent="0.15">
      <c r="A34" s="64" t="s">
        <v>8</v>
      </c>
      <c r="B34" s="294">
        <v>19.7</v>
      </c>
      <c r="C34" s="295">
        <v>19.899999999999999</v>
      </c>
      <c r="D34" s="295">
        <v>18.899999999999999</v>
      </c>
      <c r="E34" s="295">
        <v>19.2</v>
      </c>
      <c r="F34" s="295">
        <v>18.8</v>
      </c>
      <c r="G34" s="295">
        <v>19.600000000000001</v>
      </c>
      <c r="H34" s="295">
        <v>20</v>
      </c>
      <c r="I34" s="295">
        <v>19.399999999999999</v>
      </c>
      <c r="J34" s="295">
        <v>18.600000000000001</v>
      </c>
      <c r="K34" s="295">
        <v>19.3</v>
      </c>
      <c r="L34" s="295">
        <v>20.3</v>
      </c>
      <c r="M34" s="295">
        <v>19.7</v>
      </c>
      <c r="N34" s="295">
        <v>20.100000000000001</v>
      </c>
      <c r="O34" s="294">
        <v>19.2</v>
      </c>
      <c r="P34" s="295">
        <v>19.7</v>
      </c>
      <c r="Q34" s="295">
        <v>19.2</v>
      </c>
      <c r="R34" s="295">
        <v>19.2</v>
      </c>
      <c r="S34" s="295">
        <v>18.2</v>
      </c>
      <c r="T34" s="295">
        <v>19.3</v>
      </c>
      <c r="U34" s="295">
        <v>19.5</v>
      </c>
      <c r="V34" s="295">
        <v>18.5</v>
      </c>
      <c r="W34" s="295">
        <v>18.8</v>
      </c>
      <c r="X34" s="294">
        <v>18.899999999999999</v>
      </c>
      <c r="Y34" s="295">
        <v>19</v>
      </c>
      <c r="Z34" s="295">
        <v>18.5</v>
      </c>
      <c r="AA34" s="295">
        <v>19.5</v>
      </c>
      <c r="AB34" s="295">
        <v>18.899999999999999</v>
      </c>
      <c r="AC34" s="294">
        <v>19.2</v>
      </c>
      <c r="AD34" s="295">
        <v>18.600000000000001</v>
      </c>
      <c r="AE34" s="295">
        <v>19.2</v>
      </c>
      <c r="AF34" s="295">
        <v>18.2</v>
      </c>
      <c r="AG34" s="295">
        <v>19.899999999999999</v>
      </c>
      <c r="AH34" s="295">
        <v>19.3</v>
      </c>
      <c r="AI34" s="295">
        <v>19.399999999999999</v>
      </c>
      <c r="AJ34" s="294">
        <v>20.399999999999999</v>
      </c>
      <c r="AK34" s="295">
        <v>20.2</v>
      </c>
      <c r="AL34" s="295">
        <v>20.399999999999999</v>
      </c>
      <c r="AM34" s="294">
        <v>18.600000000000001</v>
      </c>
      <c r="AN34" s="295">
        <v>18.5</v>
      </c>
      <c r="AO34" s="295">
        <v>18.7</v>
      </c>
      <c r="AP34" s="295">
        <v>18.600000000000001</v>
      </c>
      <c r="AQ34" s="295">
        <v>18.3</v>
      </c>
      <c r="AR34" s="295">
        <v>18.5</v>
      </c>
      <c r="AS34" s="295">
        <v>18.3</v>
      </c>
      <c r="AT34" s="295">
        <v>18.399999999999999</v>
      </c>
      <c r="AU34" s="295">
        <v>18.899999999999999</v>
      </c>
      <c r="AV34" s="295">
        <v>18.899999999999999</v>
      </c>
      <c r="AW34" s="295">
        <v>18.5</v>
      </c>
      <c r="AX34" s="294">
        <v>17.899999999999999</v>
      </c>
      <c r="AY34" s="295">
        <v>18.3</v>
      </c>
      <c r="AZ34" s="295">
        <v>17.899999999999999</v>
      </c>
      <c r="BA34" s="295">
        <v>18.7</v>
      </c>
      <c r="BB34" s="295">
        <v>17.2</v>
      </c>
      <c r="BC34" s="295">
        <v>18.3</v>
      </c>
      <c r="BD34" s="294">
        <v>20.3</v>
      </c>
      <c r="BE34" s="295">
        <v>21.1</v>
      </c>
      <c r="BF34" s="295">
        <v>19.3</v>
      </c>
      <c r="BG34" s="295">
        <v>20.6</v>
      </c>
      <c r="BH34" s="295">
        <v>20.399999999999999</v>
      </c>
      <c r="BI34" s="295">
        <v>20.7</v>
      </c>
      <c r="BJ34" s="295">
        <v>19.8</v>
      </c>
      <c r="BK34" s="295">
        <v>20.100000000000001</v>
      </c>
      <c r="BL34" s="295">
        <v>19.7</v>
      </c>
      <c r="BM34" s="294">
        <v>18.8</v>
      </c>
      <c r="BN34" s="295">
        <v>19.100000000000001</v>
      </c>
      <c r="BO34" s="295">
        <v>19</v>
      </c>
      <c r="BP34" s="295">
        <v>18.899999999999999</v>
      </c>
      <c r="BQ34" s="295">
        <v>19.399999999999999</v>
      </c>
      <c r="BR34" s="295">
        <v>18.3</v>
      </c>
      <c r="BS34" s="294">
        <v>19.5</v>
      </c>
      <c r="BT34" s="295">
        <v>19.3</v>
      </c>
      <c r="BU34" s="295">
        <v>19.5</v>
      </c>
      <c r="BV34" s="295">
        <v>19.3</v>
      </c>
      <c r="BW34" s="295">
        <v>18.3</v>
      </c>
      <c r="BX34" s="295">
        <v>19.600000000000001</v>
      </c>
      <c r="BY34" s="295">
        <v>19.8</v>
      </c>
      <c r="BZ34" s="295">
        <v>19.2</v>
      </c>
      <c r="CA34" s="295">
        <v>19.8</v>
      </c>
      <c r="CB34" s="295">
        <v>19.5</v>
      </c>
      <c r="CC34" s="295">
        <v>19.399999999999999</v>
      </c>
      <c r="CD34" s="295">
        <v>19.5</v>
      </c>
      <c r="CE34" s="295">
        <v>19.399999999999999</v>
      </c>
      <c r="CF34" s="294">
        <v>19.600000000000001</v>
      </c>
      <c r="CG34" s="295">
        <v>19.7</v>
      </c>
      <c r="CH34" s="295">
        <v>19.100000000000001</v>
      </c>
      <c r="CI34" s="295">
        <v>20</v>
      </c>
      <c r="CJ34" s="295">
        <v>19.3</v>
      </c>
      <c r="CK34" s="295">
        <v>20.2</v>
      </c>
      <c r="CL34" s="295">
        <v>19.5</v>
      </c>
      <c r="CM34" s="295">
        <v>19.5</v>
      </c>
      <c r="CN34" s="295">
        <v>19.899999999999999</v>
      </c>
      <c r="CO34" s="295">
        <v>19.2</v>
      </c>
      <c r="CP34" s="295">
        <v>19.2</v>
      </c>
      <c r="CQ34" s="295">
        <v>18.899999999999999</v>
      </c>
      <c r="CR34" s="295">
        <v>20</v>
      </c>
      <c r="CS34" s="295">
        <v>20</v>
      </c>
      <c r="CT34" s="294">
        <v>19.5</v>
      </c>
      <c r="CU34" s="295">
        <v>19.100000000000001</v>
      </c>
      <c r="CV34" s="295">
        <v>20.2</v>
      </c>
      <c r="CW34" s="295">
        <v>20.100000000000001</v>
      </c>
      <c r="CX34" s="295">
        <v>19.7</v>
      </c>
      <c r="CY34" s="295">
        <v>19.2</v>
      </c>
      <c r="CZ34" s="294">
        <v>19.8</v>
      </c>
      <c r="DA34" s="295">
        <v>19.600000000000001</v>
      </c>
      <c r="DB34" s="295">
        <v>20.100000000000001</v>
      </c>
      <c r="DC34" s="295">
        <v>20</v>
      </c>
      <c r="DD34" s="295">
        <v>19.899999999999999</v>
      </c>
      <c r="DE34" s="295">
        <v>19.600000000000001</v>
      </c>
      <c r="DF34" s="295">
        <v>19.3</v>
      </c>
      <c r="DG34" s="294">
        <v>19.399999999999999</v>
      </c>
      <c r="DH34" s="280" t="s">
        <v>695</v>
      </c>
      <c r="DI34" s="295">
        <v>19.3</v>
      </c>
      <c r="DJ34" s="295">
        <v>19.899999999999999</v>
      </c>
      <c r="DK34" s="295">
        <v>18.7</v>
      </c>
      <c r="DL34" s="280" t="s">
        <v>695</v>
      </c>
      <c r="DM34" s="296">
        <v>18.600000000000001</v>
      </c>
      <c r="DN34" s="282">
        <v>16.100000000000001</v>
      </c>
      <c r="DO34" s="294">
        <v>19.399999999999999</v>
      </c>
      <c r="DP34" s="297"/>
      <c r="DQ34" s="297"/>
    </row>
    <row r="35" spans="1:129" s="63" customFormat="1" ht="16.5" customHeight="1" x14ac:dyDescent="0.15">
      <c r="A35" s="128" t="s">
        <v>173</v>
      </c>
      <c r="B35" s="298">
        <v>23.3</v>
      </c>
      <c r="C35" s="299">
        <v>23.2</v>
      </c>
      <c r="D35" s="299">
        <v>22.8</v>
      </c>
      <c r="E35" s="299">
        <v>22.8</v>
      </c>
      <c r="F35" s="299">
        <v>22.3</v>
      </c>
      <c r="G35" s="299">
        <v>23.1</v>
      </c>
      <c r="H35" s="299">
        <v>23.5</v>
      </c>
      <c r="I35" s="299">
        <v>23.1</v>
      </c>
      <c r="J35" s="299">
        <v>22.9</v>
      </c>
      <c r="K35" s="299">
        <v>23</v>
      </c>
      <c r="L35" s="299">
        <v>23.8</v>
      </c>
      <c r="M35" s="299">
        <v>23.4</v>
      </c>
      <c r="N35" s="299">
        <v>23.7</v>
      </c>
      <c r="O35" s="298">
        <v>22.9</v>
      </c>
      <c r="P35" s="299">
        <v>23</v>
      </c>
      <c r="Q35" s="299">
        <v>22.9</v>
      </c>
      <c r="R35" s="299">
        <v>23.1</v>
      </c>
      <c r="S35" s="299">
        <v>22.6</v>
      </c>
      <c r="T35" s="299">
        <v>22.5</v>
      </c>
      <c r="U35" s="299">
        <v>23.3</v>
      </c>
      <c r="V35" s="299">
        <v>22.1</v>
      </c>
      <c r="W35" s="299">
        <v>22.6</v>
      </c>
      <c r="X35" s="298">
        <v>22.6</v>
      </c>
      <c r="Y35" s="299">
        <v>22.5</v>
      </c>
      <c r="Z35" s="299">
        <v>22.3</v>
      </c>
      <c r="AA35" s="299">
        <v>23.2</v>
      </c>
      <c r="AB35" s="299">
        <v>22.6</v>
      </c>
      <c r="AC35" s="298">
        <v>23</v>
      </c>
      <c r="AD35" s="299">
        <v>22.2</v>
      </c>
      <c r="AE35" s="299">
        <v>22.8</v>
      </c>
      <c r="AF35" s="299">
        <v>22.5</v>
      </c>
      <c r="AG35" s="299">
        <v>24</v>
      </c>
      <c r="AH35" s="299">
        <v>23</v>
      </c>
      <c r="AI35" s="299">
        <v>23</v>
      </c>
      <c r="AJ35" s="298">
        <v>23.2</v>
      </c>
      <c r="AK35" s="299">
        <v>23.1</v>
      </c>
      <c r="AL35" s="299">
        <v>23.2</v>
      </c>
      <c r="AM35" s="298">
        <v>22.3</v>
      </c>
      <c r="AN35" s="299">
        <v>22</v>
      </c>
      <c r="AO35" s="299">
        <v>22.5</v>
      </c>
      <c r="AP35" s="299">
        <v>22.5</v>
      </c>
      <c r="AQ35" s="299">
        <v>22.3</v>
      </c>
      <c r="AR35" s="299">
        <v>22.6</v>
      </c>
      <c r="AS35" s="299">
        <v>22.4</v>
      </c>
      <c r="AT35" s="299">
        <v>21.5</v>
      </c>
      <c r="AU35" s="299">
        <v>22.6</v>
      </c>
      <c r="AV35" s="299">
        <v>22.6</v>
      </c>
      <c r="AW35" s="299">
        <v>22.4</v>
      </c>
      <c r="AX35" s="298">
        <v>21.7</v>
      </c>
      <c r="AY35" s="299">
        <v>21.5</v>
      </c>
      <c r="AZ35" s="299">
        <v>21.8</v>
      </c>
      <c r="BA35" s="299">
        <v>22</v>
      </c>
      <c r="BB35" s="299">
        <v>21.4</v>
      </c>
      <c r="BC35" s="299">
        <v>22.3</v>
      </c>
      <c r="BD35" s="298">
        <v>23.5</v>
      </c>
      <c r="BE35" s="299">
        <v>24.1</v>
      </c>
      <c r="BF35" s="299">
        <v>22.7</v>
      </c>
      <c r="BG35" s="299">
        <v>24.2</v>
      </c>
      <c r="BH35" s="299">
        <v>23.6</v>
      </c>
      <c r="BI35" s="299">
        <v>23.9</v>
      </c>
      <c r="BJ35" s="299">
        <v>22.3</v>
      </c>
      <c r="BK35" s="299">
        <v>23.7</v>
      </c>
      <c r="BL35" s="299">
        <v>22.9</v>
      </c>
      <c r="BM35" s="298">
        <v>22.7</v>
      </c>
      <c r="BN35" s="299">
        <v>22.8</v>
      </c>
      <c r="BO35" s="299">
        <v>22.6</v>
      </c>
      <c r="BP35" s="299">
        <v>22.8</v>
      </c>
      <c r="BQ35" s="299">
        <v>23.4</v>
      </c>
      <c r="BR35" s="299">
        <v>22.5</v>
      </c>
      <c r="BS35" s="298">
        <v>23.1</v>
      </c>
      <c r="BT35" s="299">
        <v>23.2</v>
      </c>
      <c r="BU35" s="299">
        <v>23</v>
      </c>
      <c r="BV35" s="299">
        <v>22.8</v>
      </c>
      <c r="BW35" s="299">
        <v>22.2</v>
      </c>
      <c r="BX35" s="299">
        <v>22.9</v>
      </c>
      <c r="BY35" s="299">
        <v>23.2</v>
      </c>
      <c r="BZ35" s="299">
        <v>23.1</v>
      </c>
      <c r="CA35" s="299">
        <v>23.4</v>
      </c>
      <c r="CB35" s="299">
        <v>23.2</v>
      </c>
      <c r="CC35" s="299">
        <v>23.1</v>
      </c>
      <c r="CD35" s="299">
        <v>23.5</v>
      </c>
      <c r="CE35" s="299">
        <v>23.1</v>
      </c>
      <c r="CF35" s="298">
        <v>23.3</v>
      </c>
      <c r="CG35" s="299">
        <v>23.1</v>
      </c>
      <c r="CH35" s="299">
        <v>22.9</v>
      </c>
      <c r="CI35" s="299">
        <v>23.4</v>
      </c>
      <c r="CJ35" s="299">
        <v>23.2</v>
      </c>
      <c r="CK35" s="299">
        <v>23.6</v>
      </c>
      <c r="CL35" s="299">
        <v>23.3</v>
      </c>
      <c r="CM35" s="299">
        <v>23.3</v>
      </c>
      <c r="CN35" s="299">
        <v>23.8</v>
      </c>
      <c r="CO35" s="299">
        <v>23.1</v>
      </c>
      <c r="CP35" s="299">
        <v>23.1</v>
      </c>
      <c r="CQ35" s="299">
        <v>22.7</v>
      </c>
      <c r="CR35" s="299">
        <v>23.2</v>
      </c>
      <c r="CS35" s="299">
        <v>23</v>
      </c>
      <c r="CT35" s="298">
        <v>23.4</v>
      </c>
      <c r="CU35" s="299">
        <v>23.2</v>
      </c>
      <c r="CV35" s="299">
        <v>23.6</v>
      </c>
      <c r="CW35" s="299">
        <v>23.3</v>
      </c>
      <c r="CX35" s="299">
        <v>23.5</v>
      </c>
      <c r="CY35" s="299">
        <v>23.3</v>
      </c>
      <c r="CZ35" s="298">
        <v>23.3</v>
      </c>
      <c r="DA35" s="299">
        <v>22.8</v>
      </c>
      <c r="DB35" s="299">
        <v>24</v>
      </c>
      <c r="DC35" s="299">
        <v>23.5</v>
      </c>
      <c r="DD35" s="299">
        <v>23.1</v>
      </c>
      <c r="DE35" s="299">
        <v>23.3</v>
      </c>
      <c r="DF35" s="299">
        <v>23.4</v>
      </c>
      <c r="DG35" s="298">
        <v>23.2</v>
      </c>
      <c r="DH35" s="300" t="s">
        <v>695</v>
      </c>
      <c r="DI35" s="299">
        <v>22.8</v>
      </c>
      <c r="DJ35" s="299">
        <v>23.3</v>
      </c>
      <c r="DK35" s="299">
        <v>22.4</v>
      </c>
      <c r="DL35" s="300" t="s">
        <v>695</v>
      </c>
      <c r="DM35" s="301">
        <v>22.1</v>
      </c>
      <c r="DN35" s="302">
        <v>16.5</v>
      </c>
      <c r="DO35" s="298">
        <v>23.2</v>
      </c>
      <c r="DP35" s="297"/>
      <c r="DQ35" s="297"/>
    </row>
    <row r="36" spans="1:129" s="25" customFormat="1" ht="26.1" customHeight="1" x14ac:dyDescent="0.15">
      <c r="A36" s="147" t="s">
        <v>511</v>
      </c>
    </row>
    <row r="37" spans="1:129" s="2" customFormat="1" ht="16.5" customHeight="1" x14ac:dyDescent="0.2">
      <c r="A37" s="227" t="s">
        <v>700</v>
      </c>
    </row>
    <row r="38" spans="1:129" s="2" customFormat="1" ht="16.5" customHeight="1" x14ac:dyDescent="0.2">
      <c r="A38"/>
    </row>
    <row r="39" spans="1:129" ht="16.5" customHeight="1" x14ac:dyDescent="0.2">
      <c r="A39" s="30" t="s">
        <v>211</v>
      </c>
    </row>
    <row r="40" spans="1:129" ht="16.5" customHeight="1" x14ac:dyDescent="0.2">
      <c r="A40" s="37" t="s">
        <v>515</v>
      </c>
    </row>
    <row r="41" spans="1:129" ht="16.5" customHeight="1" x14ac:dyDescent="0.2">
      <c r="A41" s="58" t="s">
        <v>516</v>
      </c>
    </row>
    <row r="42" spans="1:129" ht="32.25" customHeight="1" x14ac:dyDescent="0.2">
      <c r="A42" s="50"/>
      <c r="B42" s="228" t="s">
        <v>583</v>
      </c>
      <c r="C42" s="229" t="s">
        <v>584</v>
      </c>
      <c r="D42" s="229" t="s">
        <v>585</v>
      </c>
      <c r="E42" s="229" t="s">
        <v>586</v>
      </c>
      <c r="F42" s="229" t="s">
        <v>587</v>
      </c>
      <c r="G42" s="229" t="s">
        <v>588</v>
      </c>
      <c r="H42" s="229" t="s">
        <v>589</v>
      </c>
      <c r="I42" s="229" t="s">
        <v>590</v>
      </c>
      <c r="J42" s="229" t="s">
        <v>591</v>
      </c>
      <c r="K42" s="229" t="s">
        <v>592</v>
      </c>
      <c r="L42" s="229" t="s">
        <v>593</v>
      </c>
      <c r="M42" s="229" t="s">
        <v>594</v>
      </c>
      <c r="N42" s="229" t="s">
        <v>595</v>
      </c>
      <c r="O42" s="228" t="s">
        <v>596</v>
      </c>
      <c r="P42" s="229" t="s">
        <v>597</v>
      </c>
      <c r="Q42" s="229" t="s">
        <v>598</v>
      </c>
      <c r="R42" s="229" t="s">
        <v>599</v>
      </c>
      <c r="S42" s="229" t="s">
        <v>600</v>
      </c>
      <c r="T42" s="229" t="s">
        <v>601</v>
      </c>
      <c r="U42" s="229" t="s">
        <v>602</v>
      </c>
      <c r="V42" s="229" t="s">
        <v>603</v>
      </c>
      <c r="W42" s="229" t="s">
        <v>604</v>
      </c>
      <c r="X42" s="228" t="s">
        <v>579</v>
      </c>
      <c r="Y42" s="229" t="s">
        <v>605</v>
      </c>
      <c r="Z42" s="229" t="s">
        <v>606</v>
      </c>
      <c r="AA42" s="229" t="s">
        <v>607</v>
      </c>
      <c r="AB42" s="229" t="s">
        <v>608</v>
      </c>
      <c r="AC42" s="228" t="s">
        <v>609</v>
      </c>
      <c r="AD42" s="229" t="s">
        <v>610</v>
      </c>
      <c r="AE42" s="229" t="s">
        <v>611</v>
      </c>
      <c r="AF42" s="229" t="s">
        <v>612</v>
      </c>
      <c r="AG42" s="229" t="s">
        <v>613</v>
      </c>
      <c r="AH42" s="229" t="s">
        <v>614</v>
      </c>
      <c r="AI42" s="229" t="s">
        <v>615</v>
      </c>
      <c r="AJ42" s="228" t="s">
        <v>616</v>
      </c>
      <c r="AK42" s="229" t="s">
        <v>617</v>
      </c>
      <c r="AL42" s="229" t="s">
        <v>618</v>
      </c>
      <c r="AM42" s="228" t="s">
        <v>580</v>
      </c>
      <c r="AN42" s="229" t="s">
        <v>619</v>
      </c>
      <c r="AO42" s="229" t="s">
        <v>620</v>
      </c>
      <c r="AP42" s="229" t="s">
        <v>621</v>
      </c>
      <c r="AQ42" s="229" t="s">
        <v>622</v>
      </c>
      <c r="AR42" s="229" t="s">
        <v>623</v>
      </c>
      <c r="AS42" s="229" t="s">
        <v>624</v>
      </c>
      <c r="AT42" s="229" t="s">
        <v>625</v>
      </c>
      <c r="AU42" s="229" t="s">
        <v>626</v>
      </c>
      <c r="AV42" s="229" t="s">
        <v>627</v>
      </c>
      <c r="AW42" s="229" t="s">
        <v>628</v>
      </c>
      <c r="AX42" s="228" t="s">
        <v>629</v>
      </c>
      <c r="AY42" s="229" t="s">
        <v>630</v>
      </c>
      <c r="AZ42" s="229" t="s">
        <v>631</v>
      </c>
      <c r="BA42" s="229" t="s">
        <v>632</v>
      </c>
      <c r="BB42" s="229" t="s">
        <v>633</v>
      </c>
      <c r="BC42" s="229" t="s">
        <v>634</v>
      </c>
      <c r="BD42" s="230" t="s">
        <v>635</v>
      </c>
      <c r="BE42" s="229" t="s">
        <v>636</v>
      </c>
      <c r="BF42" s="229" t="s">
        <v>637</v>
      </c>
      <c r="BG42" s="229" t="s">
        <v>638</v>
      </c>
      <c r="BH42" s="229" t="s">
        <v>639</v>
      </c>
      <c r="BI42" s="229" t="s">
        <v>640</v>
      </c>
      <c r="BJ42" s="229" t="s">
        <v>641</v>
      </c>
      <c r="BK42" s="229" t="s">
        <v>642</v>
      </c>
      <c r="BL42" s="229" t="s">
        <v>643</v>
      </c>
      <c r="BM42" s="228" t="s">
        <v>581</v>
      </c>
      <c r="BN42" s="229" t="s">
        <v>644</v>
      </c>
      <c r="BO42" s="229" t="s">
        <v>645</v>
      </c>
      <c r="BP42" s="229" t="s">
        <v>646</v>
      </c>
      <c r="BQ42" s="229" t="s">
        <v>647</v>
      </c>
      <c r="BR42" s="229" t="s">
        <v>648</v>
      </c>
      <c r="BS42" s="228" t="s">
        <v>577</v>
      </c>
      <c r="BT42" s="229" t="s">
        <v>649</v>
      </c>
      <c r="BU42" s="229" t="s">
        <v>650</v>
      </c>
      <c r="BV42" s="229" t="s">
        <v>651</v>
      </c>
      <c r="BW42" s="229" t="s">
        <v>652</v>
      </c>
      <c r="BX42" s="229" t="s">
        <v>653</v>
      </c>
      <c r="BY42" s="229" t="s">
        <v>654</v>
      </c>
      <c r="BZ42" s="229" t="s">
        <v>655</v>
      </c>
      <c r="CA42" s="229" t="s">
        <v>656</v>
      </c>
      <c r="CB42" s="229" t="s">
        <v>657</v>
      </c>
      <c r="CC42" s="229" t="s">
        <v>658</v>
      </c>
      <c r="CD42" s="229" t="s">
        <v>659</v>
      </c>
      <c r="CE42" s="229" t="s">
        <v>660</v>
      </c>
      <c r="CF42" s="228" t="s">
        <v>582</v>
      </c>
      <c r="CG42" s="229" t="s">
        <v>661</v>
      </c>
      <c r="CH42" s="229" t="s">
        <v>662</v>
      </c>
      <c r="CI42" s="229" t="s">
        <v>663</v>
      </c>
      <c r="CJ42" s="229" t="s">
        <v>664</v>
      </c>
      <c r="CK42" s="229" t="s">
        <v>665</v>
      </c>
      <c r="CL42" s="229" t="s">
        <v>666</v>
      </c>
      <c r="CM42" s="229" t="s">
        <v>667</v>
      </c>
      <c r="CN42" s="229" t="s">
        <v>668</v>
      </c>
      <c r="CO42" s="229" t="s">
        <v>669</v>
      </c>
      <c r="CP42" s="229" t="s">
        <v>670</v>
      </c>
      <c r="CQ42" s="229" t="s">
        <v>671</v>
      </c>
      <c r="CR42" s="229" t="s">
        <v>672</v>
      </c>
      <c r="CS42" s="229" t="s">
        <v>673</v>
      </c>
      <c r="CT42" s="228" t="s">
        <v>578</v>
      </c>
      <c r="CU42" s="229" t="s">
        <v>674</v>
      </c>
      <c r="CV42" s="229" t="s">
        <v>675</v>
      </c>
      <c r="CW42" s="229" t="s">
        <v>676</v>
      </c>
      <c r="CX42" s="229" t="s">
        <v>677</v>
      </c>
      <c r="CY42" s="229" t="s">
        <v>678</v>
      </c>
      <c r="CZ42" s="228" t="s">
        <v>679</v>
      </c>
      <c r="DA42" s="229" t="s">
        <v>680</v>
      </c>
      <c r="DB42" s="229" t="s">
        <v>681</v>
      </c>
      <c r="DC42" s="229" t="s">
        <v>682</v>
      </c>
      <c r="DD42" s="229" t="s">
        <v>683</v>
      </c>
      <c r="DE42" s="229" t="s">
        <v>684</v>
      </c>
      <c r="DF42" s="229" t="s">
        <v>685</v>
      </c>
      <c r="DG42" s="228" t="s">
        <v>686</v>
      </c>
      <c r="DH42" s="228" t="s">
        <v>687</v>
      </c>
      <c r="DI42" s="229" t="s">
        <v>688</v>
      </c>
      <c r="DJ42" s="229" t="s">
        <v>689</v>
      </c>
      <c r="DK42" s="229" t="s">
        <v>690</v>
      </c>
      <c r="DL42" s="228" t="s">
        <v>691</v>
      </c>
      <c r="DM42" s="229" t="s">
        <v>692</v>
      </c>
      <c r="DN42" s="231" t="s">
        <v>693</v>
      </c>
      <c r="DO42" s="228" t="s">
        <v>694</v>
      </c>
    </row>
    <row r="43" spans="1:129" s="4" customFormat="1" ht="16.5" customHeight="1" x14ac:dyDescent="0.15">
      <c r="A43" s="67" t="s">
        <v>57</v>
      </c>
      <c r="B43" s="269">
        <f>SUM(C43:N43)</f>
        <v>231638</v>
      </c>
      <c r="C43" s="270">
        <v>19849</v>
      </c>
      <c r="D43" s="270">
        <v>7447</v>
      </c>
      <c r="E43" s="270">
        <v>7869</v>
      </c>
      <c r="F43" s="270">
        <v>2851</v>
      </c>
      <c r="G43" s="270">
        <v>14757</v>
      </c>
      <c r="H43" s="270">
        <v>36933</v>
      </c>
      <c r="I43" s="270">
        <v>21783</v>
      </c>
      <c r="J43" s="270">
        <v>5506</v>
      </c>
      <c r="K43" s="270">
        <v>16444</v>
      </c>
      <c r="L43" s="270">
        <v>60727</v>
      </c>
      <c r="M43" s="270">
        <v>11629</v>
      </c>
      <c r="N43" s="270">
        <v>25843</v>
      </c>
      <c r="O43" s="269">
        <f>SUM(P43:W43)</f>
        <v>71352</v>
      </c>
      <c r="P43" s="270">
        <v>13212</v>
      </c>
      <c r="Q43" s="270">
        <v>15556</v>
      </c>
      <c r="R43" s="270">
        <v>6272</v>
      </c>
      <c r="S43" s="270">
        <v>4275</v>
      </c>
      <c r="T43" s="270">
        <v>5864</v>
      </c>
      <c r="U43" s="270">
        <v>13514</v>
      </c>
      <c r="V43" s="270">
        <v>8579</v>
      </c>
      <c r="W43" s="270">
        <v>4080</v>
      </c>
      <c r="X43" s="269">
        <f>SUM(Y43:AB43)</f>
        <v>84165</v>
      </c>
      <c r="Y43" s="270">
        <v>13944</v>
      </c>
      <c r="Z43" s="270">
        <v>21732</v>
      </c>
      <c r="AA43" s="270">
        <v>30500</v>
      </c>
      <c r="AB43" s="270">
        <v>17989</v>
      </c>
      <c r="AC43" s="269">
        <f>SUM(AD43:AI43)</f>
        <v>68106</v>
      </c>
      <c r="AD43" s="270">
        <v>7291</v>
      </c>
      <c r="AE43" s="270">
        <v>12514</v>
      </c>
      <c r="AF43" s="270">
        <v>4589</v>
      </c>
      <c r="AG43" s="270">
        <v>16112</v>
      </c>
      <c r="AH43" s="270">
        <v>7986</v>
      </c>
      <c r="AI43" s="270">
        <v>19614</v>
      </c>
      <c r="AJ43" s="269">
        <f>SUM(AK43:AL43)</f>
        <v>7818</v>
      </c>
      <c r="AK43" s="270">
        <v>3812</v>
      </c>
      <c r="AL43" s="270">
        <v>4006</v>
      </c>
      <c r="AM43" s="269">
        <f t="shared" ref="AM43:AM61" si="53">SUM(AN43:AW43)</f>
        <v>146680</v>
      </c>
      <c r="AN43" s="270">
        <v>6843</v>
      </c>
      <c r="AO43" s="270">
        <v>8411</v>
      </c>
      <c r="AP43" s="270">
        <v>15753</v>
      </c>
      <c r="AQ43" s="270">
        <v>4099</v>
      </c>
      <c r="AR43" s="270">
        <v>19276</v>
      </c>
      <c r="AS43" s="270">
        <v>4576</v>
      </c>
      <c r="AT43" s="270">
        <v>27297</v>
      </c>
      <c r="AU43" s="270">
        <v>30587</v>
      </c>
      <c r="AV43" s="270">
        <v>21466</v>
      </c>
      <c r="AW43" s="270">
        <v>8372</v>
      </c>
      <c r="AX43" s="269">
        <f>SUM(AY43:BC43)</f>
        <v>177694</v>
      </c>
      <c r="AY43" s="270">
        <v>14963</v>
      </c>
      <c r="AZ43" s="270">
        <v>79793</v>
      </c>
      <c r="BA43" s="270">
        <v>25498</v>
      </c>
      <c r="BB43" s="270">
        <v>42159</v>
      </c>
      <c r="BC43" s="270">
        <v>15281</v>
      </c>
      <c r="BD43" s="269">
        <f>SUM(BE43:BL43)</f>
        <v>405574</v>
      </c>
      <c r="BE43" s="270">
        <v>54192</v>
      </c>
      <c r="BF43" s="270">
        <v>47302</v>
      </c>
      <c r="BG43" s="270">
        <v>45961</v>
      </c>
      <c r="BH43" s="270">
        <v>45627</v>
      </c>
      <c r="BI43" s="270">
        <v>52768</v>
      </c>
      <c r="BJ43" s="270">
        <v>66869</v>
      </c>
      <c r="BK43" s="270">
        <v>46906</v>
      </c>
      <c r="BL43" s="270">
        <v>45949</v>
      </c>
      <c r="BM43" s="269">
        <f>SUM(BN43:BR43)</f>
        <v>87646</v>
      </c>
      <c r="BN43" s="270">
        <v>17161</v>
      </c>
      <c r="BO43" s="270">
        <v>17180</v>
      </c>
      <c r="BP43" s="270">
        <v>11685</v>
      </c>
      <c r="BQ43" s="270">
        <v>6486</v>
      </c>
      <c r="BR43" s="270">
        <v>35134</v>
      </c>
      <c r="BS43" s="269">
        <f>SUM(BT43:CE43)</f>
        <v>142321</v>
      </c>
      <c r="BT43" s="270">
        <v>8015</v>
      </c>
      <c r="BU43" s="270">
        <v>13813</v>
      </c>
      <c r="BV43" s="270">
        <v>5222</v>
      </c>
      <c r="BW43" s="270">
        <v>2187</v>
      </c>
      <c r="BX43" s="270">
        <v>8189</v>
      </c>
      <c r="BY43" s="270">
        <v>43148</v>
      </c>
      <c r="BZ43" s="270">
        <v>9212</v>
      </c>
      <c r="CA43" s="270">
        <v>8123</v>
      </c>
      <c r="CB43" s="270">
        <v>16048</v>
      </c>
      <c r="CC43" s="270">
        <v>9118</v>
      </c>
      <c r="CD43" s="270">
        <v>10551</v>
      </c>
      <c r="CE43" s="270">
        <v>8695</v>
      </c>
      <c r="CF43" s="269">
        <f>SUM(CG43:CS43)</f>
        <v>150111</v>
      </c>
      <c r="CG43" s="270">
        <v>3516</v>
      </c>
      <c r="CH43" s="270">
        <v>8750</v>
      </c>
      <c r="CI43" s="270">
        <v>6140</v>
      </c>
      <c r="CJ43" s="270">
        <v>19234</v>
      </c>
      <c r="CK43" s="270">
        <v>39961</v>
      </c>
      <c r="CL43" s="270">
        <v>4060</v>
      </c>
      <c r="CM43" s="270">
        <v>30729</v>
      </c>
      <c r="CN43" s="270">
        <v>3360</v>
      </c>
      <c r="CO43" s="270">
        <v>1649</v>
      </c>
      <c r="CP43" s="270">
        <v>4795</v>
      </c>
      <c r="CQ43" s="270">
        <v>11718</v>
      </c>
      <c r="CR43" s="270">
        <v>9191</v>
      </c>
      <c r="CS43" s="270">
        <v>7008</v>
      </c>
      <c r="CT43" s="269">
        <f>SUM(CU43:CY43)</f>
        <v>104101</v>
      </c>
      <c r="CU43" s="270">
        <v>41990</v>
      </c>
      <c r="CV43" s="270">
        <v>22188</v>
      </c>
      <c r="CW43" s="270">
        <v>8083</v>
      </c>
      <c r="CX43" s="270">
        <v>15391</v>
      </c>
      <c r="CY43" s="270">
        <v>16449</v>
      </c>
      <c r="CZ43" s="269">
        <f>SUM(DA43:DF43)</f>
        <v>136171</v>
      </c>
      <c r="DA43" s="270">
        <v>3861</v>
      </c>
      <c r="DB43" s="270">
        <v>3478</v>
      </c>
      <c r="DC43" s="270">
        <v>28069</v>
      </c>
      <c r="DD43" s="270">
        <v>59607</v>
      </c>
      <c r="DE43" s="270">
        <v>25551</v>
      </c>
      <c r="DF43" s="270">
        <v>15605</v>
      </c>
      <c r="DG43" s="269">
        <f t="shared" ref="DG43:DG61" si="54">B43+O43+X43+AC43+AJ43+AM43+AX43+BD43+BM43+BS43+CF43+CT43+CZ43</f>
        <v>1813377</v>
      </c>
      <c r="DH43" s="269">
        <f>SUM(DI43:DK43)</f>
        <v>34722</v>
      </c>
      <c r="DI43" s="271">
        <v>9921</v>
      </c>
      <c r="DJ43" s="270">
        <v>8275</v>
      </c>
      <c r="DK43" s="270">
        <v>16526</v>
      </c>
      <c r="DL43" s="272">
        <f>SUM(DM43:DN43)</f>
        <v>52165</v>
      </c>
      <c r="DM43" s="271">
        <v>30676</v>
      </c>
      <c r="DN43" s="273">
        <v>21489</v>
      </c>
      <c r="DO43" s="269">
        <f t="shared" ref="DO43:DO61" si="55">DG43+DH43+DL43</f>
        <v>1900264</v>
      </c>
      <c r="DP43" s="24"/>
      <c r="DQ43" s="24"/>
      <c r="DR43" s="24"/>
      <c r="DS43" s="24"/>
      <c r="DT43" s="24"/>
      <c r="DU43" s="24"/>
      <c r="DV43" s="24"/>
      <c r="DW43" s="24"/>
      <c r="DX43" s="24"/>
      <c r="DY43" s="24"/>
    </row>
    <row r="44" spans="1:129" s="4" customFormat="1" ht="16.5" customHeight="1" x14ac:dyDescent="0.2">
      <c r="A44" s="68" t="s">
        <v>58</v>
      </c>
      <c r="B44" s="253">
        <f t="shared" ref="B44:B61" si="56">SUM(C44:N44)</f>
        <v>254867</v>
      </c>
      <c r="C44" s="254">
        <v>22835</v>
      </c>
      <c r="D44" s="254">
        <v>8692</v>
      </c>
      <c r="E44" s="254">
        <v>9301</v>
      </c>
      <c r="F44" s="254">
        <v>3401</v>
      </c>
      <c r="G44" s="254">
        <v>16887</v>
      </c>
      <c r="H44" s="254">
        <v>41756</v>
      </c>
      <c r="I44" s="254">
        <v>24329</v>
      </c>
      <c r="J44" s="254">
        <v>6541</v>
      </c>
      <c r="K44" s="254">
        <v>18591</v>
      </c>
      <c r="L44" s="254">
        <v>61460</v>
      </c>
      <c r="M44" s="254">
        <v>12812</v>
      </c>
      <c r="N44" s="254">
        <v>28262</v>
      </c>
      <c r="O44" s="253">
        <f t="shared" ref="O44:O61" si="57">SUM(P44:W44)</f>
        <v>82308</v>
      </c>
      <c r="P44" s="254">
        <v>15218</v>
      </c>
      <c r="Q44" s="254">
        <v>17308</v>
      </c>
      <c r="R44" s="254">
        <v>7490</v>
      </c>
      <c r="S44" s="254">
        <v>5093</v>
      </c>
      <c r="T44" s="254">
        <v>6968</v>
      </c>
      <c r="U44" s="254">
        <v>15579</v>
      </c>
      <c r="V44" s="254">
        <v>10024</v>
      </c>
      <c r="W44" s="254">
        <v>4628</v>
      </c>
      <c r="X44" s="253">
        <f t="shared" ref="X44:X61" si="58">SUM(Y44:AB44)</f>
        <v>100497</v>
      </c>
      <c r="Y44" s="254">
        <v>17211</v>
      </c>
      <c r="Z44" s="254">
        <v>25921</v>
      </c>
      <c r="AA44" s="254">
        <v>35701</v>
      </c>
      <c r="AB44" s="254">
        <v>21664</v>
      </c>
      <c r="AC44" s="253">
        <f t="shared" ref="AC44:AC61" si="59">SUM(AD44:AI44)</f>
        <v>78368</v>
      </c>
      <c r="AD44" s="254">
        <v>8464</v>
      </c>
      <c r="AE44" s="254">
        <v>14175</v>
      </c>
      <c r="AF44" s="254">
        <v>5598</v>
      </c>
      <c r="AG44" s="254">
        <v>18168</v>
      </c>
      <c r="AH44" s="254">
        <v>9691</v>
      </c>
      <c r="AI44" s="254">
        <v>22272</v>
      </c>
      <c r="AJ44" s="253">
        <f t="shared" ref="AJ44:AJ61" si="60">SUM(AK44:AL44)</f>
        <v>9433</v>
      </c>
      <c r="AK44" s="254">
        <v>4438</v>
      </c>
      <c r="AL44" s="254">
        <v>4995</v>
      </c>
      <c r="AM44" s="253">
        <f t="shared" si="53"/>
        <v>163878</v>
      </c>
      <c r="AN44" s="254">
        <v>7815</v>
      </c>
      <c r="AO44" s="254">
        <v>9841</v>
      </c>
      <c r="AP44" s="254">
        <v>17340</v>
      </c>
      <c r="AQ44" s="254">
        <v>4699</v>
      </c>
      <c r="AR44" s="254">
        <v>22229</v>
      </c>
      <c r="AS44" s="254">
        <v>5414</v>
      </c>
      <c r="AT44" s="254">
        <v>30342</v>
      </c>
      <c r="AU44" s="254">
        <v>32866</v>
      </c>
      <c r="AV44" s="254">
        <v>23530</v>
      </c>
      <c r="AW44" s="254">
        <v>9802</v>
      </c>
      <c r="AX44" s="253">
        <f t="shared" ref="AX44:AX61" si="61">SUM(AY44:BC44)</f>
        <v>201589</v>
      </c>
      <c r="AY44" s="254">
        <v>17454</v>
      </c>
      <c r="AZ44" s="254">
        <v>88615</v>
      </c>
      <c r="BA44" s="254">
        <v>28433</v>
      </c>
      <c r="BB44" s="254">
        <v>49495</v>
      </c>
      <c r="BC44" s="254">
        <v>17592</v>
      </c>
      <c r="BD44" s="253">
        <f t="shared" ref="BD44:BD61" si="62">SUM(BE44:BL44)</f>
        <v>407652</v>
      </c>
      <c r="BE44" s="254">
        <v>48239</v>
      </c>
      <c r="BF44" s="254">
        <v>52840</v>
      </c>
      <c r="BG44" s="254">
        <v>50822</v>
      </c>
      <c r="BH44" s="254">
        <v>46885</v>
      </c>
      <c r="BI44" s="254">
        <v>51170</v>
      </c>
      <c r="BJ44" s="254">
        <v>63622</v>
      </c>
      <c r="BK44" s="254">
        <v>46629</v>
      </c>
      <c r="BL44" s="254">
        <v>47445</v>
      </c>
      <c r="BM44" s="253">
        <f t="shared" ref="BM44:BM61" si="63">SUM(BN44:BR44)</f>
        <v>103402</v>
      </c>
      <c r="BN44" s="254">
        <v>20569</v>
      </c>
      <c r="BO44" s="254">
        <v>20791</v>
      </c>
      <c r="BP44" s="254">
        <v>14047</v>
      </c>
      <c r="BQ44" s="254">
        <v>7943</v>
      </c>
      <c r="BR44" s="254">
        <v>40052</v>
      </c>
      <c r="BS44" s="253">
        <f t="shared" ref="BS44:BS61" si="64">SUM(BT44:CE44)</f>
        <v>167013</v>
      </c>
      <c r="BT44" s="254">
        <v>9617</v>
      </c>
      <c r="BU44" s="254">
        <v>16903</v>
      </c>
      <c r="BV44" s="254">
        <v>6295</v>
      </c>
      <c r="BW44" s="254">
        <v>2623</v>
      </c>
      <c r="BX44" s="254">
        <v>9988</v>
      </c>
      <c r="BY44" s="254">
        <v>48180</v>
      </c>
      <c r="BZ44" s="254">
        <v>11485</v>
      </c>
      <c r="CA44" s="254">
        <v>9258</v>
      </c>
      <c r="CB44" s="254">
        <v>18582</v>
      </c>
      <c r="CC44" s="254">
        <v>11437</v>
      </c>
      <c r="CD44" s="254">
        <v>12761</v>
      </c>
      <c r="CE44" s="254">
        <v>9884</v>
      </c>
      <c r="CF44" s="253">
        <f t="shared" ref="CF44:CF61" si="65">SUM(CG44:CS44)</f>
        <v>171189</v>
      </c>
      <c r="CG44" s="254">
        <v>4089</v>
      </c>
      <c r="CH44" s="254">
        <v>10271</v>
      </c>
      <c r="CI44" s="254">
        <v>7349</v>
      </c>
      <c r="CJ44" s="254">
        <v>21947</v>
      </c>
      <c r="CK44" s="254">
        <v>42826</v>
      </c>
      <c r="CL44" s="254">
        <v>5085</v>
      </c>
      <c r="CM44" s="254">
        <v>33954</v>
      </c>
      <c r="CN44" s="254">
        <v>4009</v>
      </c>
      <c r="CO44" s="254">
        <v>1989</v>
      </c>
      <c r="CP44" s="254">
        <v>5585</v>
      </c>
      <c r="CQ44" s="254">
        <v>14037</v>
      </c>
      <c r="CR44" s="254">
        <v>11348</v>
      </c>
      <c r="CS44" s="254">
        <v>8700</v>
      </c>
      <c r="CT44" s="253">
        <f t="shared" ref="CT44:CT61" si="66">SUM(CU44:CY44)</f>
        <v>122749</v>
      </c>
      <c r="CU44" s="254">
        <v>47480</v>
      </c>
      <c r="CV44" s="254">
        <v>26714</v>
      </c>
      <c r="CW44" s="254">
        <v>10029</v>
      </c>
      <c r="CX44" s="254">
        <v>17915</v>
      </c>
      <c r="CY44" s="254">
        <v>20611</v>
      </c>
      <c r="CZ44" s="253">
        <f t="shared" ref="CZ44:CZ61" si="67">SUM(DA44:DF44)</f>
        <v>148662</v>
      </c>
      <c r="DA44" s="254">
        <v>4510</v>
      </c>
      <c r="DB44" s="254">
        <v>4157</v>
      </c>
      <c r="DC44" s="254">
        <v>29945</v>
      </c>
      <c r="DD44" s="254">
        <v>63252</v>
      </c>
      <c r="DE44" s="254">
        <v>29359</v>
      </c>
      <c r="DF44" s="254">
        <v>17439</v>
      </c>
      <c r="DG44" s="253">
        <f t="shared" si="54"/>
        <v>2011607</v>
      </c>
      <c r="DH44" s="253">
        <f t="shared" ref="DH44:DH61" si="68">SUM(DI44:DK44)</f>
        <v>37353</v>
      </c>
      <c r="DI44" s="255">
        <v>11950</v>
      </c>
      <c r="DJ44" s="254">
        <v>9953</v>
      </c>
      <c r="DK44" s="254">
        <v>15450</v>
      </c>
      <c r="DL44" s="256">
        <f t="shared" ref="DL44:DL61" si="69">SUM(DM44:DN44)</f>
        <v>52581</v>
      </c>
      <c r="DM44" s="255">
        <v>33055</v>
      </c>
      <c r="DN44" s="257">
        <v>19526</v>
      </c>
      <c r="DO44" s="253">
        <f t="shared" si="55"/>
        <v>2101541</v>
      </c>
      <c r="DP44" s="1"/>
      <c r="DQ44" s="1"/>
      <c r="DR44" s="1"/>
      <c r="DS44" s="1"/>
      <c r="DT44" s="1"/>
      <c r="DU44" s="1"/>
      <c r="DV44" s="1"/>
      <c r="DW44" s="1"/>
      <c r="DX44" s="1"/>
      <c r="DY44" s="1"/>
    </row>
    <row r="45" spans="1:129" s="4" customFormat="1" ht="16.5" customHeight="1" x14ac:dyDescent="0.15">
      <c r="A45" s="68" t="s">
        <v>59</v>
      </c>
      <c r="B45" s="253">
        <f t="shared" si="56"/>
        <v>257609</v>
      </c>
      <c r="C45" s="254">
        <v>23153</v>
      </c>
      <c r="D45" s="254">
        <v>9236</v>
      </c>
      <c r="E45" s="254">
        <v>10132</v>
      </c>
      <c r="F45" s="254">
        <v>3817</v>
      </c>
      <c r="G45" s="254">
        <v>17335</v>
      </c>
      <c r="H45" s="254">
        <v>42908</v>
      </c>
      <c r="I45" s="254">
        <v>24706</v>
      </c>
      <c r="J45" s="254">
        <v>7111</v>
      </c>
      <c r="K45" s="254">
        <v>19123</v>
      </c>
      <c r="L45" s="254">
        <v>59526</v>
      </c>
      <c r="M45" s="254">
        <v>13189</v>
      </c>
      <c r="N45" s="254">
        <v>27373</v>
      </c>
      <c r="O45" s="253">
        <f t="shared" si="57"/>
        <v>86559</v>
      </c>
      <c r="P45" s="254">
        <v>15675</v>
      </c>
      <c r="Q45" s="254">
        <v>17463</v>
      </c>
      <c r="R45" s="254">
        <v>8325</v>
      </c>
      <c r="S45" s="254">
        <v>5461</v>
      </c>
      <c r="T45" s="254">
        <v>7787</v>
      </c>
      <c r="U45" s="254">
        <v>16307</v>
      </c>
      <c r="V45" s="254">
        <v>10850</v>
      </c>
      <c r="W45" s="254">
        <v>4691</v>
      </c>
      <c r="X45" s="253">
        <f t="shared" si="58"/>
        <v>105894</v>
      </c>
      <c r="Y45" s="254">
        <v>18696</v>
      </c>
      <c r="Z45" s="254">
        <v>27839</v>
      </c>
      <c r="AA45" s="254">
        <v>36013</v>
      </c>
      <c r="AB45" s="254">
        <v>23346</v>
      </c>
      <c r="AC45" s="253">
        <f t="shared" si="59"/>
        <v>82240</v>
      </c>
      <c r="AD45" s="254">
        <v>8854</v>
      </c>
      <c r="AE45" s="254">
        <v>14957</v>
      </c>
      <c r="AF45" s="254">
        <v>6124</v>
      </c>
      <c r="AG45" s="254">
        <v>18801</v>
      </c>
      <c r="AH45" s="254">
        <v>10334</v>
      </c>
      <c r="AI45" s="254">
        <v>23170</v>
      </c>
      <c r="AJ45" s="253">
        <f t="shared" si="60"/>
        <v>9125</v>
      </c>
      <c r="AK45" s="254">
        <v>4237</v>
      </c>
      <c r="AL45" s="254">
        <v>4888</v>
      </c>
      <c r="AM45" s="253">
        <f t="shared" si="53"/>
        <v>167835</v>
      </c>
      <c r="AN45" s="254">
        <v>8566</v>
      </c>
      <c r="AO45" s="254">
        <v>10383</v>
      </c>
      <c r="AP45" s="254">
        <v>17884</v>
      </c>
      <c r="AQ45" s="254">
        <v>4890</v>
      </c>
      <c r="AR45" s="254">
        <v>21971</v>
      </c>
      <c r="AS45" s="254">
        <v>5698</v>
      </c>
      <c r="AT45" s="254">
        <v>30922</v>
      </c>
      <c r="AU45" s="254">
        <v>32970</v>
      </c>
      <c r="AV45" s="254">
        <v>23735</v>
      </c>
      <c r="AW45" s="254">
        <v>10816</v>
      </c>
      <c r="AX45" s="253">
        <f t="shared" si="61"/>
        <v>201646</v>
      </c>
      <c r="AY45" s="254">
        <v>17872</v>
      </c>
      <c r="AZ45" s="254">
        <v>86961</v>
      </c>
      <c r="BA45" s="254">
        <v>29253</v>
      </c>
      <c r="BB45" s="254">
        <v>49743</v>
      </c>
      <c r="BC45" s="254">
        <v>17817</v>
      </c>
      <c r="BD45" s="253">
        <f t="shared" si="62"/>
        <v>394460</v>
      </c>
      <c r="BE45" s="254">
        <v>48855</v>
      </c>
      <c r="BF45" s="254">
        <v>52276</v>
      </c>
      <c r="BG45" s="254">
        <v>50896</v>
      </c>
      <c r="BH45" s="254">
        <v>46042</v>
      </c>
      <c r="BI45" s="254">
        <v>49952</v>
      </c>
      <c r="BJ45" s="254">
        <v>58175</v>
      </c>
      <c r="BK45" s="254">
        <v>43329</v>
      </c>
      <c r="BL45" s="254">
        <v>44935</v>
      </c>
      <c r="BM45" s="253">
        <f t="shared" si="63"/>
        <v>107838</v>
      </c>
      <c r="BN45" s="254">
        <v>21894</v>
      </c>
      <c r="BO45" s="254">
        <v>21774</v>
      </c>
      <c r="BP45" s="254">
        <v>15123</v>
      </c>
      <c r="BQ45" s="254">
        <v>8620</v>
      </c>
      <c r="BR45" s="254">
        <v>40427</v>
      </c>
      <c r="BS45" s="253">
        <f t="shared" si="64"/>
        <v>175896</v>
      </c>
      <c r="BT45" s="254">
        <v>10156</v>
      </c>
      <c r="BU45" s="254">
        <v>18098</v>
      </c>
      <c r="BV45" s="254">
        <v>6794</v>
      </c>
      <c r="BW45" s="254">
        <v>2962</v>
      </c>
      <c r="BX45" s="254">
        <v>11418</v>
      </c>
      <c r="BY45" s="254">
        <v>48702</v>
      </c>
      <c r="BZ45" s="254">
        <v>12108</v>
      </c>
      <c r="CA45" s="254">
        <v>9764</v>
      </c>
      <c r="CB45" s="254">
        <v>19354</v>
      </c>
      <c r="CC45" s="254">
        <v>12778</v>
      </c>
      <c r="CD45" s="254">
        <v>13253</v>
      </c>
      <c r="CE45" s="254">
        <v>10509</v>
      </c>
      <c r="CF45" s="253">
        <f t="shared" si="65"/>
        <v>175725</v>
      </c>
      <c r="CG45" s="254">
        <v>4492</v>
      </c>
      <c r="CH45" s="254">
        <v>11003</v>
      </c>
      <c r="CI45" s="254">
        <v>8014</v>
      </c>
      <c r="CJ45" s="254">
        <v>23308</v>
      </c>
      <c r="CK45" s="254">
        <v>41527</v>
      </c>
      <c r="CL45" s="254">
        <v>5385</v>
      </c>
      <c r="CM45" s="254">
        <v>33985</v>
      </c>
      <c r="CN45" s="254">
        <v>4502</v>
      </c>
      <c r="CO45" s="254">
        <v>2264</v>
      </c>
      <c r="CP45" s="254">
        <v>6061</v>
      </c>
      <c r="CQ45" s="254">
        <v>14330</v>
      </c>
      <c r="CR45" s="254">
        <v>11637</v>
      </c>
      <c r="CS45" s="254">
        <v>9217</v>
      </c>
      <c r="CT45" s="253">
        <f t="shared" si="66"/>
        <v>128045</v>
      </c>
      <c r="CU45" s="254">
        <v>48095</v>
      </c>
      <c r="CV45" s="254">
        <v>28246</v>
      </c>
      <c r="CW45" s="254">
        <v>10756</v>
      </c>
      <c r="CX45" s="254">
        <v>18464</v>
      </c>
      <c r="CY45" s="254">
        <v>22484</v>
      </c>
      <c r="CZ45" s="253">
        <f t="shared" si="67"/>
        <v>149437</v>
      </c>
      <c r="DA45" s="254">
        <v>4874</v>
      </c>
      <c r="DB45" s="254">
        <v>4248</v>
      </c>
      <c r="DC45" s="254">
        <v>29650</v>
      </c>
      <c r="DD45" s="254">
        <v>61810</v>
      </c>
      <c r="DE45" s="254">
        <v>30549</v>
      </c>
      <c r="DF45" s="254">
        <v>18306</v>
      </c>
      <c r="DG45" s="253">
        <f t="shared" si="54"/>
        <v>2042309</v>
      </c>
      <c r="DH45" s="253">
        <f t="shared" si="68"/>
        <v>41091</v>
      </c>
      <c r="DI45" s="255">
        <v>13957</v>
      </c>
      <c r="DJ45" s="254">
        <v>11393</v>
      </c>
      <c r="DK45" s="254">
        <v>15741</v>
      </c>
      <c r="DL45" s="256">
        <f t="shared" si="69"/>
        <v>54369</v>
      </c>
      <c r="DM45" s="255">
        <v>36541</v>
      </c>
      <c r="DN45" s="257">
        <v>17828</v>
      </c>
      <c r="DO45" s="253">
        <f t="shared" si="55"/>
        <v>2137769</v>
      </c>
    </row>
    <row r="46" spans="1:129" s="4" customFormat="1" ht="16.5" customHeight="1" x14ac:dyDescent="0.15">
      <c r="A46" s="68" t="s">
        <v>60</v>
      </c>
      <c r="B46" s="253">
        <f t="shared" si="56"/>
        <v>252187</v>
      </c>
      <c r="C46" s="254">
        <v>20522</v>
      </c>
      <c r="D46" s="254">
        <v>9519</v>
      </c>
      <c r="E46" s="254">
        <v>9261</v>
      </c>
      <c r="F46" s="254">
        <v>3597</v>
      </c>
      <c r="G46" s="254">
        <v>15715</v>
      </c>
      <c r="H46" s="254">
        <v>42445</v>
      </c>
      <c r="I46" s="254">
        <v>24524</v>
      </c>
      <c r="J46" s="254">
        <v>6888</v>
      </c>
      <c r="K46" s="254">
        <v>20463</v>
      </c>
      <c r="L46" s="254">
        <v>61924</v>
      </c>
      <c r="M46" s="254">
        <v>13114</v>
      </c>
      <c r="N46" s="254">
        <v>24215</v>
      </c>
      <c r="O46" s="253">
        <f t="shared" si="57"/>
        <v>86331</v>
      </c>
      <c r="P46" s="254">
        <v>18144</v>
      </c>
      <c r="Q46" s="254">
        <v>17532</v>
      </c>
      <c r="R46" s="254">
        <v>7800</v>
      </c>
      <c r="S46" s="254">
        <v>5578</v>
      </c>
      <c r="T46" s="254">
        <v>7031</v>
      </c>
      <c r="U46" s="254">
        <v>15547</v>
      </c>
      <c r="V46" s="254">
        <v>9728</v>
      </c>
      <c r="W46" s="254">
        <v>4971</v>
      </c>
      <c r="X46" s="253">
        <f t="shared" si="58"/>
        <v>107389</v>
      </c>
      <c r="Y46" s="254">
        <v>18061</v>
      </c>
      <c r="Z46" s="254">
        <v>28670</v>
      </c>
      <c r="AA46" s="254">
        <v>37588</v>
      </c>
      <c r="AB46" s="254">
        <v>23070</v>
      </c>
      <c r="AC46" s="253">
        <f t="shared" si="59"/>
        <v>79334</v>
      </c>
      <c r="AD46" s="254">
        <v>8376</v>
      </c>
      <c r="AE46" s="254">
        <v>13179</v>
      </c>
      <c r="AF46" s="254">
        <v>5957</v>
      </c>
      <c r="AG46" s="254">
        <v>19991</v>
      </c>
      <c r="AH46" s="254">
        <v>9850</v>
      </c>
      <c r="AI46" s="254">
        <v>21981</v>
      </c>
      <c r="AJ46" s="253">
        <f t="shared" si="60"/>
        <v>8773</v>
      </c>
      <c r="AK46" s="254">
        <v>3797</v>
      </c>
      <c r="AL46" s="254">
        <v>4976</v>
      </c>
      <c r="AM46" s="253">
        <f t="shared" si="53"/>
        <v>170582</v>
      </c>
      <c r="AN46" s="254">
        <v>8097</v>
      </c>
      <c r="AO46" s="254">
        <v>9965</v>
      </c>
      <c r="AP46" s="254">
        <v>19362</v>
      </c>
      <c r="AQ46" s="254">
        <v>4656</v>
      </c>
      <c r="AR46" s="254">
        <v>24640</v>
      </c>
      <c r="AS46" s="254">
        <v>5801</v>
      </c>
      <c r="AT46" s="254">
        <v>30520</v>
      </c>
      <c r="AU46" s="254">
        <v>34979</v>
      </c>
      <c r="AV46" s="254">
        <v>22064</v>
      </c>
      <c r="AW46" s="254">
        <v>10498</v>
      </c>
      <c r="AX46" s="253">
        <f t="shared" si="61"/>
        <v>204878</v>
      </c>
      <c r="AY46" s="254">
        <v>17102</v>
      </c>
      <c r="AZ46" s="254">
        <v>91553</v>
      </c>
      <c r="BA46" s="254">
        <v>27070</v>
      </c>
      <c r="BB46" s="254">
        <v>49237</v>
      </c>
      <c r="BC46" s="254">
        <v>19916</v>
      </c>
      <c r="BD46" s="253">
        <f t="shared" si="62"/>
        <v>384739</v>
      </c>
      <c r="BE46" s="254">
        <v>53743</v>
      </c>
      <c r="BF46" s="254">
        <v>48876</v>
      </c>
      <c r="BG46" s="254">
        <v>47840</v>
      </c>
      <c r="BH46" s="254">
        <v>45112</v>
      </c>
      <c r="BI46" s="254">
        <v>48035</v>
      </c>
      <c r="BJ46" s="254">
        <v>55236</v>
      </c>
      <c r="BK46" s="254">
        <v>43596</v>
      </c>
      <c r="BL46" s="254">
        <v>42301</v>
      </c>
      <c r="BM46" s="253">
        <f t="shared" si="63"/>
        <v>107733</v>
      </c>
      <c r="BN46" s="254">
        <v>23664</v>
      </c>
      <c r="BO46" s="254">
        <v>19933</v>
      </c>
      <c r="BP46" s="254">
        <v>14380</v>
      </c>
      <c r="BQ46" s="254">
        <v>8244</v>
      </c>
      <c r="BR46" s="254">
        <v>41512</v>
      </c>
      <c r="BS46" s="253">
        <f t="shared" si="64"/>
        <v>179333</v>
      </c>
      <c r="BT46" s="254">
        <v>9727</v>
      </c>
      <c r="BU46" s="254">
        <v>18692</v>
      </c>
      <c r="BV46" s="254">
        <v>7177</v>
      </c>
      <c r="BW46" s="254">
        <v>2940</v>
      </c>
      <c r="BX46" s="254">
        <v>10547</v>
      </c>
      <c r="BY46" s="254">
        <v>53104</v>
      </c>
      <c r="BZ46" s="254">
        <v>10961</v>
      </c>
      <c r="CA46" s="254">
        <v>8959</v>
      </c>
      <c r="CB46" s="254">
        <v>20117</v>
      </c>
      <c r="CC46" s="254">
        <v>11303</v>
      </c>
      <c r="CD46" s="254">
        <v>14621</v>
      </c>
      <c r="CE46" s="254">
        <v>11185</v>
      </c>
      <c r="CF46" s="253">
        <f t="shared" si="65"/>
        <v>179313</v>
      </c>
      <c r="CG46" s="254">
        <v>4001</v>
      </c>
      <c r="CH46" s="254">
        <v>10026</v>
      </c>
      <c r="CI46" s="254">
        <v>7975</v>
      </c>
      <c r="CJ46" s="254">
        <v>23206</v>
      </c>
      <c r="CK46" s="254">
        <v>45735</v>
      </c>
      <c r="CL46" s="254">
        <v>5039</v>
      </c>
      <c r="CM46" s="254">
        <v>37530</v>
      </c>
      <c r="CN46" s="254">
        <v>4365</v>
      </c>
      <c r="CO46" s="254">
        <v>2238</v>
      </c>
      <c r="CP46" s="254">
        <v>6488</v>
      </c>
      <c r="CQ46" s="254">
        <v>13783</v>
      </c>
      <c r="CR46" s="254">
        <v>11207</v>
      </c>
      <c r="CS46" s="254">
        <v>7720</v>
      </c>
      <c r="CT46" s="253">
        <f t="shared" si="66"/>
        <v>126481</v>
      </c>
      <c r="CU46" s="254">
        <v>48433</v>
      </c>
      <c r="CV46" s="254">
        <v>29143</v>
      </c>
      <c r="CW46" s="254">
        <v>10078</v>
      </c>
      <c r="CX46" s="254">
        <v>18510</v>
      </c>
      <c r="CY46" s="254">
        <v>20317</v>
      </c>
      <c r="CZ46" s="253">
        <f t="shared" si="67"/>
        <v>147029</v>
      </c>
      <c r="DA46" s="254">
        <v>4476</v>
      </c>
      <c r="DB46" s="254">
        <v>4104</v>
      </c>
      <c r="DC46" s="254">
        <v>28984</v>
      </c>
      <c r="DD46" s="254">
        <v>62788</v>
      </c>
      <c r="DE46" s="254">
        <v>29812</v>
      </c>
      <c r="DF46" s="254">
        <v>16865</v>
      </c>
      <c r="DG46" s="253">
        <f t="shared" si="54"/>
        <v>2034102</v>
      </c>
      <c r="DH46" s="253">
        <f t="shared" si="68"/>
        <v>38887</v>
      </c>
      <c r="DI46" s="255">
        <v>13149</v>
      </c>
      <c r="DJ46" s="254">
        <v>11891</v>
      </c>
      <c r="DK46" s="254">
        <v>13847</v>
      </c>
      <c r="DL46" s="256">
        <f t="shared" si="69"/>
        <v>48216</v>
      </c>
      <c r="DM46" s="255">
        <v>35156</v>
      </c>
      <c r="DN46" s="257">
        <v>13060</v>
      </c>
      <c r="DO46" s="253">
        <f t="shared" si="55"/>
        <v>2121205</v>
      </c>
    </row>
    <row r="47" spans="1:129" s="4" customFormat="1" ht="16.5" customHeight="1" x14ac:dyDescent="0.15">
      <c r="A47" s="68" t="s">
        <v>61</v>
      </c>
      <c r="B47" s="253">
        <f t="shared" si="56"/>
        <v>230303</v>
      </c>
      <c r="C47" s="254">
        <v>15958</v>
      </c>
      <c r="D47" s="254">
        <v>7375</v>
      </c>
      <c r="E47" s="254">
        <v>6566</v>
      </c>
      <c r="F47" s="254">
        <v>2791</v>
      </c>
      <c r="G47" s="254">
        <v>12314</v>
      </c>
      <c r="H47" s="254">
        <v>38838</v>
      </c>
      <c r="I47" s="254">
        <v>20906</v>
      </c>
      <c r="J47" s="254">
        <v>4992</v>
      </c>
      <c r="K47" s="254">
        <v>20390</v>
      </c>
      <c r="L47" s="254">
        <v>68551</v>
      </c>
      <c r="M47" s="254">
        <v>11265</v>
      </c>
      <c r="N47" s="254">
        <v>20357</v>
      </c>
      <c r="O47" s="253">
        <f t="shared" si="57"/>
        <v>73406</v>
      </c>
      <c r="P47" s="254">
        <v>17801</v>
      </c>
      <c r="Q47" s="254">
        <v>17100</v>
      </c>
      <c r="R47" s="254">
        <v>5711</v>
      </c>
      <c r="S47" s="254">
        <v>4068</v>
      </c>
      <c r="T47" s="254">
        <v>4899</v>
      </c>
      <c r="U47" s="254">
        <v>12003</v>
      </c>
      <c r="V47" s="254">
        <v>7213</v>
      </c>
      <c r="W47" s="254">
        <v>4611</v>
      </c>
      <c r="X47" s="253">
        <f t="shared" si="58"/>
        <v>91084</v>
      </c>
      <c r="Y47" s="254">
        <v>12449</v>
      </c>
      <c r="Z47" s="254">
        <v>25075</v>
      </c>
      <c r="AA47" s="254">
        <v>36325</v>
      </c>
      <c r="AB47" s="254">
        <v>17235</v>
      </c>
      <c r="AC47" s="253">
        <f t="shared" si="59"/>
        <v>63925</v>
      </c>
      <c r="AD47" s="254">
        <v>6779</v>
      </c>
      <c r="AE47" s="254">
        <v>9727</v>
      </c>
      <c r="AF47" s="254">
        <v>4555</v>
      </c>
      <c r="AG47" s="254">
        <v>16687</v>
      </c>
      <c r="AH47" s="254">
        <v>7517</v>
      </c>
      <c r="AI47" s="254">
        <v>18660</v>
      </c>
      <c r="AJ47" s="253">
        <f t="shared" si="60"/>
        <v>8106</v>
      </c>
      <c r="AK47" s="254">
        <v>3243</v>
      </c>
      <c r="AL47" s="254">
        <v>4863</v>
      </c>
      <c r="AM47" s="253">
        <f t="shared" si="53"/>
        <v>160428</v>
      </c>
      <c r="AN47" s="254">
        <v>6290</v>
      </c>
      <c r="AO47" s="254">
        <v>8580</v>
      </c>
      <c r="AP47" s="254">
        <v>19210</v>
      </c>
      <c r="AQ47" s="254">
        <v>4391</v>
      </c>
      <c r="AR47" s="254">
        <v>26497</v>
      </c>
      <c r="AS47" s="254">
        <v>4460</v>
      </c>
      <c r="AT47" s="254">
        <v>28178</v>
      </c>
      <c r="AU47" s="254">
        <v>35709</v>
      </c>
      <c r="AV47" s="254">
        <v>18730</v>
      </c>
      <c r="AW47" s="254">
        <v>8383</v>
      </c>
      <c r="AX47" s="253">
        <f t="shared" si="61"/>
        <v>182077</v>
      </c>
      <c r="AY47" s="254">
        <v>12729</v>
      </c>
      <c r="AZ47" s="254">
        <v>87589</v>
      </c>
      <c r="BA47" s="254">
        <v>21935</v>
      </c>
      <c r="BB47" s="254">
        <v>41776</v>
      </c>
      <c r="BC47" s="254">
        <v>18048</v>
      </c>
      <c r="BD47" s="253">
        <f t="shared" si="62"/>
        <v>382466</v>
      </c>
      <c r="BE47" s="254">
        <v>75155</v>
      </c>
      <c r="BF47" s="254">
        <v>40651</v>
      </c>
      <c r="BG47" s="254">
        <v>41041</v>
      </c>
      <c r="BH47" s="254">
        <v>42206</v>
      </c>
      <c r="BI47" s="254">
        <v>48730</v>
      </c>
      <c r="BJ47" s="254">
        <v>52334</v>
      </c>
      <c r="BK47" s="254">
        <v>45002</v>
      </c>
      <c r="BL47" s="254">
        <v>37347</v>
      </c>
      <c r="BM47" s="253">
        <f t="shared" si="63"/>
        <v>89270</v>
      </c>
      <c r="BN47" s="254">
        <v>20987</v>
      </c>
      <c r="BO47" s="254">
        <v>14094</v>
      </c>
      <c r="BP47" s="254">
        <v>11284</v>
      </c>
      <c r="BQ47" s="254">
        <v>6340</v>
      </c>
      <c r="BR47" s="254">
        <v>36565</v>
      </c>
      <c r="BS47" s="253">
        <f t="shared" si="64"/>
        <v>154984</v>
      </c>
      <c r="BT47" s="254">
        <v>8183</v>
      </c>
      <c r="BU47" s="254">
        <v>14699</v>
      </c>
      <c r="BV47" s="254">
        <v>5677</v>
      </c>
      <c r="BW47" s="254">
        <v>2206</v>
      </c>
      <c r="BX47" s="254">
        <v>7793</v>
      </c>
      <c r="BY47" s="254">
        <v>52427</v>
      </c>
      <c r="BZ47" s="254">
        <v>7967</v>
      </c>
      <c r="CA47" s="254">
        <v>6917</v>
      </c>
      <c r="CB47" s="254">
        <v>16498</v>
      </c>
      <c r="CC47" s="254">
        <v>8295</v>
      </c>
      <c r="CD47" s="254">
        <v>14385</v>
      </c>
      <c r="CE47" s="254">
        <v>9937</v>
      </c>
      <c r="CF47" s="253">
        <f t="shared" si="65"/>
        <v>164840</v>
      </c>
      <c r="CG47" s="254">
        <v>3486</v>
      </c>
      <c r="CH47" s="254">
        <v>7547</v>
      </c>
      <c r="CI47" s="254">
        <v>6165</v>
      </c>
      <c r="CJ47" s="254">
        <v>18237</v>
      </c>
      <c r="CK47" s="254">
        <v>51738</v>
      </c>
      <c r="CL47" s="254">
        <v>3458</v>
      </c>
      <c r="CM47" s="254">
        <v>38383</v>
      </c>
      <c r="CN47" s="254">
        <v>3293</v>
      </c>
      <c r="CO47" s="254">
        <v>1836</v>
      </c>
      <c r="CP47" s="254">
        <v>5140</v>
      </c>
      <c r="CQ47" s="254">
        <v>11143</v>
      </c>
      <c r="CR47" s="254">
        <v>8514</v>
      </c>
      <c r="CS47" s="254">
        <v>5900</v>
      </c>
      <c r="CT47" s="253">
        <f t="shared" si="66"/>
        <v>103012</v>
      </c>
      <c r="CU47" s="254">
        <v>42310</v>
      </c>
      <c r="CV47" s="254">
        <v>24337</v>
      </c>
      <c r="CW47" s="254">
        <v>7633</v>
      </c>
      <c r="CX47" s="254">
        <v>14163</v>
      </c>
      <c r="CY47" s="254">
        <v>14569</v>
      </c>
      <c r="CZ47" s="253">
        <f t="shared" si="67"/>
        <v>131344</v>
      </c>
      <c r="DA47" s="254">
        <v>3150</v>
      </c>
      <c r="DB47" s="254">
        <v>3016</v>
      </c>
      <c r="DC47" s="254">
        <v>27048</v>
      </c>
      <c r="DD47" s="254">
        <v>59210</v>
      </c>
      <c r="DE47" s="254">
        <v>25191</v>
      </c>
      <c r="DF47" s="254">
        <v>13729</v>
      </c>
      <c r="DG47" s="253">
        <f t="shared" si="54"/>
        <v>1835245</v>
      </c>
      <c r="DH47" s="253">
        <f t="shared" si="68"/>
        <v>27059</v>
      </c>
      <c r="DI47" s="255">
        <v>8811</v>
      </c>
      <c r="DJ47" s="254">
        <v>8348</v>
      </c>
      <c r="DK47" s="254">
        <v>9900</v>
      </c>
      <c r="DL47" s="256">
        <f t="shared" si="69"/>
        <v>32522</v>
      </c>
      <c r="DM47" s="255">
        <v>25186</v>
      </c>
      <c r="DN47" s="257">
        <v>7336</v>
      </c>
      <c r="DO47" s="253">
        <f t="shared" si="55"/>
        <v>1894826</v>
      </c>
    </row>
    <row r="48" spans="1:129" s="4" customFormat="1" ht="16.5" customHeight="1" x14ac:dyDescent="0.15">
      <c r="A48" s="68" t="s">
        <v>62</v>
      </c>
      <c r="B48" s="253">
        <f t="shared" si="56"/>
        <v>1508780</v>
      </c>
      <c r="C48" s="254">
        <v>127452</v>
      </c>
      <c r="D48" s="254">
        <v>55206</v>
      </c>
      <c r="E48" s="254">
        <v>57071</v>
      </c>
      <c r="F48" s="254">
        <v>24362</v>
      </c>
      <c r="G48" s="254">
        <v>92196</v>
      </c>
      <c r="H48" s="254">
        <v>239361</v>
      </c>
      <c r="I48" s="254">
        <v>133642</v>
      </c>
      <c r="J48" s="254">
        <v>40568</v>
      </c>
      <c r="K48" s="254">
        <v>119413</v>
      </c>
      <c r="L48" s="254">
        <v>363780</v>
      </c>
      <c r="M48" s="254">
        <v>82312</v>
      </c>
      <c r="N48" s="254">
        <v>173417</v>
      </c>
      <c r="O48" s="253">
        <f t="shared" si="57"/>
        <v>496412</v>
      </c>
      <c r="P48" s="254">
        <v>96237</v>
      </c>
      <c r="Q48" s="254">
        <v>101097</v>
      </c>
      <c r="R48" s="254">
        <v>46005</v>
      </c>
      <c r="S48" s="254">
        <v>32241</v>
      </c>
      <c r="T48" s="254">
        <v>41536</v>
      </c>
      <c r="U48" s="254">
        <v>94187</v>
      </c>
      <c r="V48" s="254">
        <v>58022</v>
      </c>
      <c r="W48" s="254">
        <v>27087</v>
      </c>
      <c r="X48" s="253">
        <f t="shared" si="58"/>
        <v>596841</v>
      </c>
      <c r="Y48" s="254">
        <v>98724</v>
      </c>
      <c r="Z48" s="254">
        <v>162264</v>
      </c>
      <c r="AA48" s="254">
        <v>206858</v>
      </c>
      <c r="AB48" s="254">
        <v>128995</v>
      </c>
      <c r="AC48" s="253">
        <f t="shared" si="59"/>
        <v>453634</v>
      </c>
      <c r="AD48" s="254">
        <v>51225</v>
      </c>
      <c r="AE48" s="254">
        <v>78656</v>
      </c>
      <c r="AF48" s="254">
        <v>35301</v>
      </c>
      <c r="AG48" s="254">
        <v>108134</v>
      </c>
      <c r="AH48" s="254">
        <v>57123</v>
      </c>
      <c r="AI48" s="254">
        <v>123195</v>
      </c>
      <c r="AJ48" s="253">
        <f t="shared" si="60"/>
        <v>63027</v>
      </c>
      <c r="AK48" s="254">
        <v>29945</v>
      </c>
      <c r="AL48" s="254">
        <v>33082</v>
      </c>
      <c r="AM48" s="253">
        <f t="shared" si="53"/>
        <v>1031297</v>
      </c>
      <c r="AN48" s="254">
        <v>47920</v>
      </c>
      <c r="AO48" s="254">
        <v>54794</v>
      </c>
      <c r="AP48" s="254">
        <v>104073</v>
      </c>
      <c r="AQ48" s="254">
        <v>30612</v>
      </c>
      <c r="AR48" s="254">
        <v>135933</v>
      </c>
      <c r="AS48" s="254">
        <v>33065</v>
      </c>
      <c r="AT48" s="254">
        <v>198617</v>
      </c>
      <c r="AU48" s="254">
        <v>217240</v>
      </c>
      <c r="AV48" s="254">
        <v>145586</v>
      </c>
      <c r="AW48" s="254">
        <v>63457</v>
      </c>
      <c r="AX48" s="253">
        <f t="shared" si="61"/>
        <v>1116232</v>
      </c>
      <c r="AY48" s="254">
        <v>95050</v>
      </c>
      <c r="AZ48" s="254">
        <v>486064</v>
      </c>
      <c r="BA48" s="254">
        <v>158277</v>
      </c>
      <c r="BB48" s="254">
        <v>273385</v>
      </c>
      <c r="BC48" s="254">
        <v>103456</v>
      </c>
      <c r="BD48" s="253">
        <f t="shared" si="62"/>
        <v>2472913</v>
      </c>
      <c r="BE48" s="254">
        <v>463060</v>
      </c>
      <c r="BF48" s="254">
        <v>277403</v>
      </c>
      <c r="BG48" s="254">
        <v>274747</v>
      </c>
      <c r="BH48" s="254">
        <v>258600</v>
      </c>
      <c r="BI48" s="254">
        <v>331425</v>
      </c>
      <c r="BJ48" s="254">
        <v>345562</v>
      </c>
      <c r="BK48" s="254">
        <v>280577</v>
      </c>
      <c r="BL48" s="254">
        <v>241539</v>
      </c>
      <c r="BM48" s="253">
        <f t="shared" si="63"/>
        <v>588379</v>
      </c>
      <c r="BN48" s="254">
        <v>119951</v>
      </c>
      <c r="BO48" s="254">
        <v>111896</v>
      </c>
      <c r="BP48" s="254">
        <v>85176</v>
      </c>
      <c r="BQ48" s="254">
        <v>46734</v>
      </c>
      <c r="BR48" s="254">
        <v>224622</v>
      </c>
      <c r="BS48" s="253">
        <f t="shared" si="64"/>
        <v>1056191</v>
      </c>
      <c r="BT48" s="254">
        <v>60377</v>
      </c>
      <c r="BU48" s="254">
        <v>105593</v>
      </c>
      <c r="BV48" s="254">
        <v>40984</v>
      </c>
      <c r="BW48" s="254">
        <v>18937</v>
      </c>
      <c r="BX48" s="254">
        <v>65932</v>
      </c>
      <c r="BY48" s="254">
        <v>309753</v>
      </c>
      <c r="BZ48" s="254">
        <v>72716</v>
      </c>
      <c r="CA48" s="254">
        <v>55385</v>
      </c>
      <c r="CB48" s="254">
        <v>121805</v>
      </c>
      <c r="CC48" s="254">
        <v>66004</v>
      </c>
      <c r="CD48" s="254">
        <v>75348</v>
      </c>
      <c r="CE48" s="254">
        <v>63357</v>
      </c>
      <c r="CF48" s="253">
        <f t="shared" si="65"/>
        <v>1054438</v>
      </c>
      <c r="CG48" s="254">
        <v>26229</v>
      </c>
      <c r="CH48" s="254">
        <v>61545</v>
      </c>
      <c r="CI48" s="254">
        <v>47052</v>
      </c>
      <c r="CJ48" s="254">
        <v>128820</v>
      </c>
      <c r="CK48" s="254">
        <v>281206</v>
      </c>
      <c r="CL48" s="254">
        <v>31463</v>
      </c>
      <c r="CM48" s="254">
        <v>208307</v>
      </c>
      <c r="CN48" s="254">
        <v>27273</v>
      </c>
      <c r="CO48" s="254">
        <v>13143</v>
      </c>
      <c r="CP48" s="254">
        <v>37142</v>
      </c>
      <c r="CQ48" s="254">
        <v>79589</v>
      </c>
      <c r="CR48" s="254">
        <v>65766</v>
      </c>
      <c r="CS48" s="254">
        <v>46903</v>
      </c>
      <c r="CT48" s="253">
        <f t="shared" si="66"/>
        <v>690517</v>
      </c>
      <c r="CU48" s="254">
        <v>274209</v>
      </c>
      <c r="CV48" s="254">
        <v>145910</v>
      </c>
      <c r="CW48" s="254">
        <v>53916</v>
      </c>
      <c r="CX48" s="254">
        <v>97807</v>
      </c>
      <c r="CY48" s="254">
        <v>118675</v>
      </c>
      <c r="CZ48" s="253">
        <f t="shared" si="67"/>
        <v>897160</v>
      </c>
      <c r="DA48" s="254">
        <v>27152</v>
      </c>
      <c r="DB48" s="254">
        <v>25275</v>
      </c>
      <c r="DC48" s="254">
        <v>190634</v>
      </c>
      <c r="DD48" s="254">
        <v>370946</v>
      </c>
      <c r="DE48" s="254">
        <v>184662</v>
      </c>
      <c r="DF48" s="254">
        <v>98491</v>
      </c>
      <c r="DG48" s="253">
        <f t="shared" si="54"/>
        <v>12025821</v>
      </c>
      <c r="DH48" s="253">
        <f t="shared" si="68"/>
        <v>172551</v>
      </c>
      <c r="DI48" s="255">
        <v>58860</v>
      </c>
      <c r="DJ48" s="254">
        <v>56846</v>
      </c>
      <c r="DK48" s="254">
        <v>56845</v>
      </c>
      <c r="DL48" s="256">
        <f t="shared" si="69"/>
        <v>197533</v>
      </c>
      <c r="DM48" s="255">
        <v>157128</v>
      </c>
      <c r="DN48" s="257">
        <v>40405</v>
      </c>
      <c r="DO48" s="253">
        <f t="shared" si="55"/>
        <v>12395905</v>
      </c>
    </row>
    <row r="49" spans="1:119" s="4" customFormat="1" ht="16.5" customHeight="1" x14ac:dyDescent="0.15">
      <c r="A49" s="68" t="s">
        <v>63</v>
      </c>
      <c r="B49" s="253">
        <f t="shared" si="56"/>
        <v>248636</v>
      </c>
      <c r="C49" s="254">
        <v>21110</v>
      </c>
      <c r="D49" s="254">
        <v>11410</v>
      </c>
      <c r="E49" s="254">
        <v>11442</v>
      </c>
      <c r="F49" s="254">
        <v>5606</v>
      </c>
      <c r="G49" s="254">
        <v>16639</v>
      </c>
      <c r="H49" s="254">
        <v>39089</v>
      </c>
      <c r="I49" s="254">
        <v>23207</v>
      </c>
      <c r="J49" s="254">
        <v>8061</v>
      </c>
      <c r="K49" s="254">
        <v>21106</v>
      </c>
      <c r="L49" s="254">
        <v>50955</v>
      </c>
      <c r="M49" s="254">
        <v>14653</v>
      </c>
      <c r="N49" s="254">
        <v>25358</v>
      </c>
      <c r="O49" s="253">
        <f t="shared" si="57"/>
        <v>91560</v>
      </c>
      <c r="P49" s="254">
        <v>16530</v>
      </c>
      <c r="Q49" s="254">
        <v>16018</v>
      </c>
      <c r="R49" s="254">
        <v>8850</v>
      </c>
      <c r="S49" s="254">
        <v>7162</v>
      </c>
      <c r="T49" s="254">
        <v>8170</v>
      </c>
      <c r="U49" s="254">
        <v>19171</v>
      </c>
      <c r="V49" s="254">
        <v>11399</v>
      </c>
      <c r="W49" s="254">
        <v>4260</v>
      </c>
      <c r="X49" s="253">
        <f t="shared" si="58"/>
        <v>108311</v>
      </c>
      <c r="Y49" s="254">
        <v>19993</v>
      </c>
      <c r="Z49" s="254">
        <v>30788</v>
      </c>
      <c r="AA49" s="254">
        <v>31979</v>
      </c>
      <c r="AB49" s="254">
        <v>25551</v>
      </c>
      <c r="AC49" s="253">
        <f t="shared" si="59"/>
        <v>83594</v>
      </c>
      <c r="AD49" s="254">
        <v>10473</v>
      </c>
      <c r="AE49" s="254">
        <v>14104</v>
      </c>
      <c r="AF49" s="254">
        <v>7677</v>
      </c>
      <c r="AG49" s="254">
        <v>18733</v>
      </c>
      <c r="AH49" s="254">
        <v>11280</v>
      </c>
      <c r="AI49" s="254">
        <v>21327</v>
      </c>
      <c r="AJ49" s="253">
        <f t="shared" si="60"/>
        <v>11261</v>
      </c>
      <c r="AK49" s="254">
        <v>5380</v>
      </c>
      <c r="AL49" s="254">
        <v>5881</v>
      </c>
      <c r="AM49" s="253">
        <f t="shared" si="53"/>
        <v>186182</v>
      </c>
      <c r="AN49" s="254">
        <v>9714</v>
      </c>
      <c r="AO49" s="254">
        <v>9699</v>
      </c>
      <c r="AP49" s="254">
        <v>17847</v>
      </c>
      <c r="AQ49" s="254">
        <v>6233</v>
      </c>
      <c r="AR49" s="254">
        <v>22870</v>
      </c>
      <c r="AS49" s="254">
        <v>6829</v>
      </c>
      <c r="AT49" s="254">
        <v>36670</v>
      </c>
      <c r="AU49" s="254">
        <v>37155</v>
      </c>
      <c r="AV49" s="254">
        <v>26235</v>
      </c>
      <c r="AW49" s="254">
        <v>12930</v>
      </c>
      <c r="AX49" s="253">
        <f t="shared" si="61"/>
        <v>187440</v>
      </c>
      <c r="AY49" s="254">
        <v>17848</v>
      </c>
      <c r="AZ49" s="254">
        <v>77674</v>
      </c>
      <c r="BA49" s="254">
        <v>26966</v>
      </c>
      <c r="BB49" s="254">
        <v>47020</v>
      </c>
      <c r="BC49" s="254">
        <v>17932</v>
      </c>
      <c r="BD49" s="253">
        <f t="shared" si="62"/>
        <v>356394</v>
      </c>
      <c r="BE49" s="254">
        <v>57996</v>
      </c>
      <c r="BF49" s="254">
        <v>43818</v>
      </c>
      <c r="BG49" s="254">
        <v>44787</v>
      </c>
      <c r="BH49" s="254">
        <v>40550</v>
      </c>
      <c r="BI49" s="254">
        <v>44836</v>
      </c>
      <c r="BJ49" s="254">
        <v>45666</v>
      </c>
      <c r="BK49" s="254">
        <v>42308</v>
      </c>
      <c r="BL49" s="254">
        <v>36433</v>
      </c>
      <c r="BM49" s="253">
        <f t="shared" si="63"/>
        <v>108189</v>
      </c>
      <c r="BN49" s="254">
        <v>21606</v>
      </c>
      <c r="BO49" s="254">
        <v>19804</v>
      </c>
      <c r="BP49" s="254">
        <v>17880</v>
      </c>
      <c r="BQ49" s="254">
        <v>9853</v>
      </c>
      <c r="BR49" s="254">
        <v>39046</v>
      </c>
      <c r="BS49" s="253">
        <f t="shared" si="64"/>
        <v>194233</v>
      </c>
      <c r="BT49" s="254">
        <v>12033</v>
      </c>
      <c r="BU49" s="254">
        <v>20508</v>
      </c>
      <c r="BV49" s="254">
        <v>8170</v>
      </c>
      <c r="BW49" s="254">
        <v>4395</v>
      </c>
      <c r="BX49" s="254">
        <v>14924</v>
      </c>
      <c r="BY49" s="254">
        <v>47682</v>
      </c>
      <c r="BZ49" s="254">
        <v>14157</v>
      </c>
      <c r="CA49" s="254">
        <v>11062</v>
      </c>
      <c r="CB49" s="254">
        <v>22505</v>
      </c>
      <c r="CC49" s="254">
        <v>13042</v>
      </c>
      <c r="CD49" s="254">
        <v>13753</v>
      </c>
      <c r="CE49" s="254">
        <v>12002</v>
      </c>
      <c r="CF49" s="253">
        <f t="shared" si="65"/>
        <v>188553</v>
      </c>
      <c r="CG49" s="254">
        <v>5487</v>
      </c>
      <c r="CH49" s="254">
        <v>12098</v>
      </c>
      <c r="CI49" s="254">
        <v>10125</v>
      </c>
      <c r="CJ49" s="254">
        <v>24447</v>
      </c>
      <c r="CK49" s="254">
        <v>41184</v>
      </c>
      <c r="CL49" s="254">
        <v>7144</v>
      </c>
      <c r="CM49" s="254">
        <v>33739</v>
      </c>
      <c r="CN49" s="254">
        <v>6322</v>
      </c>
      <c r="CO49" s="254">
        <v>2799</v>
      </c>
      <c r="CP49" s="254">
        <v>7914</v>
      </c>
      <c r="CQ49" s="254">
        <v>15311</v>
      </c>
      <c r="CR49" s="254">
        <v>13289</v>
      </c>
      <c r="CS49" s="254">
        <v>8694</v>
      </c>
      <c r="CT49" s="253">
        <f t="shared" si="66"/>
        <v>117180</v>
      </c>
      <c r="CU49" s="254">
        <v>41681</v>
      </c>
      <c r="CV49" s="254">
        <v>24880</v>
      </c>
      <c r="CW49" s="254">
        <v>10263</v>
      </c>
      <c r="CX49" s="254">
        <v>18223</v>
      </c>
      <c r="CY49" s="254">
        <v>22133</v>
      </c>
      <c r="CZ49" s="253">
        <f t="shared" si="67"/>
        <v>160358</v>
      </c>
      <c r="DA49" s="254">
        <v>5736</v>
      </c>
      <c r="DB49" s="254">
        <v>4914</v>
      </c>
      <c r="DC49" s="254">
        <v>34284</v>
      </c>
      <c r="DD49" s="254">
        <v>62318</v>
      </c>
      <c r="DE49" s="254">
        <v>35007</v>
      </c>
      <c r="DF49" s="254">
        <v>18099</v>
      </c>
      <c r="DG49" s="253">
        <f t="shared" si="54"/>
        <v>2041891</v>
      </c>
      <c r="DH49" s="253">
        <f t="shared" si="68"/>
        <v>34788</v>
      </c>
      <c r="DI49" s="255">
        <v>14296</v>
      </c>
      <c r="DJ49" s="254">
        <v>14388</v>
      </c>
      <c r="DK49" s="254">
        <v>6104</v>
      </c>
      <c r="DL49" s="256">
        <f t="shared" si="69"/>
        <v>31469</v>
      </c>
      <c r="DM49" s="255">
        <v>28155</v>
      </c>
      <c r="DN49" s="257">
        <v>3314</v>
      </c>
      <c r="DO49" s="253">
        <f t="shared" si="55"/>
        <v>2108148</v>
      </c>
    </row>
    <row r="50" spans="1:119" s="4" customFormat="1" ht="16.5" customHeight="1" x14ac:dyDescent="0.15">
      <c r="A50" s="68" t="s">
        <v>64</v>
      </c>
      <c r="B50" s="253">
        <f t="shared" si="56"/>
        <v>225532</v>
      </c>
      <c r="C50" s="254">
        <v>18406</v>
      </c>
      <c r="D50" s="254">
        <v>11480</v>
      </c>
      <c r="E50" s="254">
        <v>11284</v>
      </c>
      <c r="F50" s="254">
        <v>5713</v>
      </c>
      <c r="G50" s="254">
        <v>16000</v>
      </c>
      <c r="H50" s="254">
        <v>35041</v>
      </c>
      <c r="I50" s="254">
        <v>21739</v>
      </c>
      <c r="J50" s="254">
        <v>8008</v>
      </c>
      <c r="K50" s="254">
        <v>20249</v>
      </c>
      <c r="L50" s="254">
        <v>43072</v>
      </c>
      <c r="M50" s="254">
        <v>13452</v>
      </c>
      <c r="N50" s="254">
        <v>21088</v>
      </c>
      <c r="O50" s="253">
        <f t="shared" si="57"/>
        <v>90102</v>
      </c>
      <c r="P50" s="254">
        <v>15880</v>
      </c>
      <c r="Q50" s="254">
        <v>15095</v>
      </c>
      <c r="R50" s="254">
        <v>8577</v>
      </c>
      <c r="S50" s="254">
        <v>7640</v>
      </c>
      <c r="T50" s="254">
        <v>8099</v>
      </c>
      <c r="U50" s="254">
        <v>19011</v>
      </c>
      <c r="V50" s="254">
        <v>11546</v>
      </c>
      <c r="W50" s="254">
        <v>4254</v>
      </c>
      <c r="X50" s="253">
        <f t="shared" si="58"/>
        <v>105831</v>
      </c>
      <c r="Y50" s="254">
        <v>21181</v>
      </c>
      <c r="Z50" s="254">
        <v>30338</v>
      </c>
      <c r="AA50" s="254">
        <v>28472</v>
      </c>
      <c r="AB50" s="254">
        <v>25840</v>
      </c>
      <c r="AC50" s="253">
        <f t="shared" si="59"/>
        <v>80989</v>
      </c>
      <c r="AD50" s="254">
        <v>10535</v>
      </c>
      <c r="AE50" s="254">
        <v>13010</v>
      </c>
      <c r="AF50" s="254">
        <v>8167</v>
      </c>
      <c r="AG50" s="254">
        <v>18421</v>
      </c>
      <c r="AH50" s="254">
        <v>11054</v>
      </c>
      <c r="AI50" s="254">
        <v>19802</v>
      </c>
      <c r="AJ50" s="253">
        <f t="shared" si="60"/>
        <v>10667</v>
      </c>
      <c r="AK50" s="254">
        <v>5028</v>
      </c>
      <c r="AL50" s="254">
        <v>5639</v>
      </c>
      <c r="AM50" s="253">
        <f t="shared" si="53"/>
        <v>174149</v>
      </c>
      <c r="AN50" s="254">
        <v>8987</v>
      </c>
      <c r="AO50" s="254">
        <v>9482</v>
      </c>
      <c r="AP50" s="254">
        <v>16430</v>
      </c>
      <c r="AQ50" s="254">
        <v>6066</v>
      </c>
      <c r="AR50" s="254">
        <v>21614</v>
      </c>
      <c r="AS50" s="254">
        <v>6479</v>
      </c>
      <c r="AT50" s="254">
        <v>34131</v>
      </c>
      <c r="AU50" s="254">
        <v>34046</v>
      </c>
      <c r="AV50" s="254">
        <v>24022</v>
      </c>
      <c r="AW50" s="254">
        <v>12892</v>
      </c>
      <c r="AX50" s="253">
        <f t="shared" si="61"/>
        <v>172554</v>
      </c>
      <c r="AY50" s="254">
        <v>16976</v>
      </c>
      <c r="AZ50" s="254">
        <v>70353</v>
      </c>
      <c r="BA50" s="254">
        <v>23642</v>
      </c>
      <c r="BB50" s="254">
        <v>44166</v>
      </c>
      <c r="BC50" s="254">
        <v>17417</v>
      </c>
      <c r="BD50" s="253">
        <f t="shared" si="62"/>
        <v>294693</v>
      </c>
      <c r="BE50" s="254">
        <v>50744</v>
      </c>
      <c r="BF50" s="254">
        <v>36834</v>
      </c>
      <c r="BG50" s="254">
        <v>36087</v>
      </c>
      <c r="BH50" s="254">
        <v>31963</v>
      </c>
      <c r="BI50" s="254">
        <v>36108</v>
      </c>
      <c r="BJ50" s="254">
        <v>38374</v>
      </c>
      <c r="BK50" s="254">
        <v>33699</v>
      </c>
      <c r="BL50" s="254">
        <v>30884</v>
      </c>
      <c r="BM50" s="253">
        <f t="shared" si="63"/>
        <v>105332</v>
      </c>
      <c r="BN50" s="254">
        <v>21918</v>
      </c>
      <c r="BO50" s="254">
        <v>18622</v>
      </c>
      <c r="BP50" s="254">
        <v>17431</v>
      </c>
      <c r="BQ50" s="254">
        <v>10001</v>
      </c>
      <c r="BR50" s="254">
        <v>37360</v>
      </c>
      <c r="BS50" s="253">
        <f t="shared" si="64"/>
        <v>192959</v>
      </c>
      <c r="BT50" s="254">
        <v>12496</v>
      </c>
      <c r="BU50" s="254">
        <v>22217</v>
      </c>
      <c r="BV50" s="254">
        <v>8615</v>
      </c>
      <c r="BW50" s="254">
        <v>4959</v>
      </c>
      <c r="BX50" s="254">
        <v>15654</v>
      </c>
      <c r="BY50" s="254">
        <v>44253</v>
      </c>
      <c r="BZ50" s="254">
        <v>13879</v>
      </c>
      <c r="CA50" s="254">
        <v>10930</v>
      </c>
      <c r="CB50" s="254">
        <v>21682</v>
      </c>
      <c r="CC50" s="254">
        <v>12515</v>
      </c>
      <c r="CD50" s="254">
        <v>13803</v>
      </c>
      <c r="CE50" s="254">
        <v>11956</v>
      </c>
      <c r="CF50" s="253">
        <f t="shared" si="65"/>
        <v>179049</v>
      </c>
      <c r="CG50" s="254">
        <v>5533</v>
      </c>
      <c r="CH50" s="254">
        <v>12728</v>
      </c>
      <c r="CI50" s="254">
        <v>10067</v>
      </c>
      <c r="CJ50" s="254">
        <v>24027</v>
      </c>
      <c r="CK50" s="254">
        <v>33980</v>
      </c>
      <c r="CL50" s="254">
        <v>6985</v>
      </c>
      <c r="CM50" s="254">
        <v>32231</v>
      </c>
      <c r="CN50" s="254">
        <v>6710</v>
      </c>
      <c r="CO50" s="254">
        <v>2722</v>
      </c>
      <c r="CP50" s="254">
        <v>8008</v>
      </c>
      <c r="CQ50" s="254">
        <v>15323</v>
      </c>
      <c r="CR50" s="254">
        <v>12754</v>
      </c>
      <c r="CS50" s="254">
        <v>7981</v>
      </c>
      <c r="CT50" s="253">
        <f t="shared" si="66"/>
        <v>111877</v>
      </c>
      <c r="CU50" s="254">
        <v>38072</v>
      </c>
      <c r="CV50" s="254">
        <v>23729</v>
      </c>
      <c r="CW50" s="254">
        <v>9653</v>
      </c>
      <c r="CX50" s="254">
        <v>17797</v>
      </c>
      <c r="CY50" s="254">
        <v>22626</v>
      </c>
      <c r="CZ50" s="253">
        <f t="shared" si="67"/>
        <v>150619</v>
      </c>
      <c r="DA50" s="254">
        <v>6065</v>
      </c>
      <c r="DB50" s="254">
        <v>4878</v>
      </c>
      <c r="DC50" s="254">
        <v>31083</v>
      </c>
      <c r="DD50" s="254">
        <v>56884</v>
      </c>
      <c r="DE50" s="254">
        <v>34625</v>
      </c>
      <c r="DF50" s="254">
        <v>17084</v>
      </c>
      <c r="DG50" s="253">
        <f t="shared" si="54"/>
        <v>1894353</v>
      </c>
      <c r="DH50" s="253">
        <f t="shared" si="68"/>
        <v>30090</v>
      </c>
      <c r="DI50" s="255">
        <v>12417</v>
      </c>
      <c r="DJ50" s="254">
        <v>12679</v>
      </c>
      <c r="DK50" s="254">
        <v>4994</v>
      </c>
      <c r="DL50" s="256">
        <f t="shared" si="69"/>
        <v>25302</v>
      </c>
      <c r="DM50" s="255">
        <v>22949</v>
      </c>
      <c r="DN50" s="257">
        <v>2353</v>
      </c>
      <c r="DO50" s="253">
        <f t="shared" si="55"/>
        <v>1949745</v>
      </c>
    </row>
    <row r="51" spans="1:119" s="4" customFormat="1" ht="16.5" customHeight="1" x14ac:dyDescent="0.15">
      <c r="A51" s="68" t="s">
        <v>65</v>
      </c>
      <c r="B51" s="253">
        <f t="shared" si="56"/>
        <v>398730</v>
      </c>
      <c r="C51" s="254">
        <v>31117</v>
      </c>
      <c r="D51" s="254">
        <v>22102</v>
      </c>
      <c r="E51" s="254">
        <v>21365</v>
      </c>
      <c r="F51" s="254">
        <v>10306</v>
      </c>
      <c r="G51" s="254">
        <v>28576</v>
      </c>
      <c r="H51" s="254">
        <v>59245</v>
      </c>
      <c r="I51" s="254">
        <v>41818</v>
      </c>
      <c r="J51" s="254">
        <v>14166</v>
      </c>
      <c r="K51" s="254">
        <v>36718</v>
      </c>
      <c r="L51" s="254">
        <v>74902</v>
      </c>
      <c r="M51" s="254">
        <v>22350</v>
      </c>
      <c r="N51" s="254">
        <v>36065</v>
      </c>
      <c r="O51" s="253">
        <f t="shared" si="57"/>
        <v>163954</v>
      </c>
      <c r="P51" s="254">
        <v>28350</v>
      </c>
      <c r="Q51" s="254">
        <v>26825</v>
      </c>
      <c r="R51" s="254">
        <v>15269</v>
      </c>
      <c r="S51" s="254">
        <v>15083</v>
      </c>
      <c r="T51" s="254">
        <v>14656</v>
      </c>
      <c r="U51" s="254">
        <v>35012</v>
      </c>
      <c r="V51" s="254">
        <v>21412</v>
      </c>
      <c r="W51" s="254">
        <v>7347</v>
      </c>
      <c r="X51" s="253">
        <f t="shared" si="58"/>
        <v>185930</v>
      </c>
      <c r="Y51" s="254">
        <v>39167</v>
      </c>
      <c r="Z51" s="254">
        <v>52185</v>
      </c>
      <c r="AA51" s="254">
        <v>47524</v>
      </c>
      <c r="AB51" s="254">
        <v>47054</v>
      </c>
      <c r="AC51" s="253">
        <f t="shared" si="59"/>
        <v>144497</v>
      </c>
      <c r="AD51" s="254">
        <v>19367</v>
      </c>
      <c r="AE51" s="254">
        <v>23118</v>
      </c>
      <c r="AF51" s="254">
        <v>14936</v>
      </c>
      <c r="AG51" s="254">
        <v>32075</v>
      </c>
      <c r="AH51" s="254">
        <v>20171</v>
      </c>
      <c r="AI51" s="254">
        <v>34830</v>
      </c>
      <c r="AJ51" s="253">
        <f t="shared" si="60"/>
        <v>19440</v>
      </c>
      <c r="AK51" s="254">
        <v>9041</v>
      </c>
      <c r="AL51" s="254">
        <v>10399</v>
      </c>
      <c r="AM51" s="253">
        <f t="shared" si="53"/>
        <v>287620</v>
      </c>
      <c r="AN51" s="254">
        <v>15555</v>
      </c>
      <c r="AO51" s="254">
        <v>17033</v>
      </c>
      <c r="AP51" s="254">
        <v>28497</v>
      </c>
      <c r="AQ51" s="254">
        <v>10846</v>
      </c>
      <c r="AR51" s="254">
        <v>36160</v>
      </c>
      <c r="AS51" s="254">
        <v>11484</v>
      </c>
      <c r="AT51" s="254">
        <v>52991</v>
      </c>
      <c r="AU51" s="254">
        <v>53226</v>
      </c>
      <c r="AV51" s="254">
        <v>38932</v>
      </c>
      <c r="AW51" s="254">
        <v>22896</v>
      </c>
      <c r="AX51" s="253">
        <f t="shared" si="61"/>
        <v>283773</v>
      </c>
      <c r="AY51" s="254">
        <v>28931</v>
      </c>
      <c r="AZ51" s="254">
        <v>113830</v>
      </c>
      <c r="BA51" s="254">
        <v>38911</v>
      </c>
      <c r="BB51" s="254">
        <v>72162</v>
      </c>
      <c r="BC51" s="254">
        <v>29939</v>
      </c>
      <c r="BD51" s="253">
        <f t="shared" si="62"/>
        <v>466095</v>
      </c>
      <c r="BE51" s="254">
        <v>88517</v>
      </c>
      <c r="BF51" s="254">
        <v>56511</v>
      </c>
      <c r="BG51" s="254">
        <v>60589</v>
      </c>
      <c r="BH51" s="254">
        <v>49607</v>
      </c>
      <c r="BI51" s="254">
        <v>57691</v>
      </c>
      <c r="BJ51" s="254">
        <v>54916</v>
      </c>
      <c r="BK51" s="254">
        <v>51490</v>
      </c>
      <c r="BL51" s="254">
        <v>46774</v>
      </c>
      <c r="BM51" s="253">
        <f t="shared" si="63"/>
        <v>182031</v>
      </c>
      <c r="BN51" s="254">
        <v>38518</v>
      </c>
      <c r="BO51" s="254">
        <v>32034</v>
      </c>
      <c r="BP51" s="254">
        <v>30136</v>
      </c>
      <c r="BQ51" s="254">
        <v>18134</v>
      </c>
      <c r="BR51" s="254">
        <v>63209</v>
      </c>
      <c r="BS51" s="253">
        <f t="shared" si="64"/>
        <v>353396</v>
      </c>
      <c r="BT51" s="254">
        <v>22107</v>
      </c>
      <c r="BU51" s="254">
        <v>44708</v>
      </c>
      <c r="BV51" s="254">
        <v>15892</v>
      </c>
      <c r="BW51" s="254">
        <v>9063</v>
      </c>
      <c r="BX51" s="254">
        <v>29864</v>
      </c>
      <c r="BY51" s="254">
        <v>77970</v>
      </c>
      <c r="BZ51" s="254">
        <v>26382</v>
      </c>
      <c r="CA51" s="254">
        <v>21119</v>
      </c>
      <c r="CB51" s="254">
        <v>38486</v>
      </c>
      <c r="CC51" s="254">
        <v>21427</v>
      </c>
      <c r="CD51" s="254">
        <v>23768</v>
      </c>
      <c r="CE51" s="254">
        <v>22610</v>
      </c>
      <c r="CF51" s="253">
        <f t="shared" si="65"/>
        <v>330250</v>
      </c>
      <c r="CG51" s="254">
        <v>10353</v>
      </c>
      <c r="CH51" s="254">
        <v>24252</v>
      </c>
      <c r="CI51" s="254">
        <v>18622</v>
      </c>
      <c r="CJ51" s="254">
        <v>44414</v>
      </c>
      <c r="CK51" s="254">
        <v>56069</v>
      </c>
      <c r="CL51" s="254">
        <v>12963</v>
      </c>
      <c r="CM51" s="254">
        <v>62476</v>
      </c>
      <c r="CN51" s="254">
        <v>12916</v>
      </c>
      <c r="CO51" s="254">
        <v>5030</v>
      </c>
      <c r="CP51" s="254">
        <v>15011</v>
      </c>
      <c r="CQ51" s="254">
        <v>29976</v>
      </c>
      <c r="CR51" s="254">
        <v>23422</v>
      </c>
      <c r="CS51" s="254">
        <v>14746</v>
      </c>
      <c r="CT51" s="253">
        <f t="shared" si="66"/>
        <v>197167</v>
      </c>
      <c r="CU51" s="254">
        <v>66064</v>
      </c>
      <c r="CV51" s="254">
        <v>40577</v>
      </c>
      <c r="CW51" s="254">
        <v>16363</v>
      </c>
      <c r="CX51" s="254">
        <v>31124</v>
      </c>
      <c r="CY51" s="254">
        <v>43039</v>
      </c>
      <c r="CZ51" s="253">
        <f t="shared" si="67"/>
        <v>277109</v>
      </c>
      <c r="DA51" s="254">
        <v>10819</v>
      </c>
      <c r="DB51" s="254">
        <v>8826</v>
      </c>
      <c r="DC51" s="254">
        <v>58390</v>
      </c>
      <c r="DD51" s="254">
        <v>100258</v>
      </c>
      <c r="DE51" s="254">
        <v>67023</v>
      </c>
      <c r="DF51" s="254">
        <v>31793</v>
      </c>
      <c r="DG51" s="253">
        <f t="shared" si="54"/>
        <v>3289992</v>
      </c>
      <c r="DH51" s="253">
        <f t="shared" si="68"/>
        <v>43572</v>
      </c>
      <c r="DI51" s="255">
        <v>19004</v>
      </c>
      <c r="DJ51" s="254">
        <v>18969</v>
      </c>
      <c r="DK51" s="254">
        <v>5599</v>
      </c>
      <c r="DL51" s="256">
        <f t="shared" si="69"/>
        <v>31859</v>
      </c>
      <c r="DM51" s="255">
        <v>29410</v>
      </c>
      <c r="DN51" s="257">
        <v>2449</v>
      </c>
      <c r="DO51" s="253">
        <f t="shared" si="55"/>
        <v>3365423</v>
      </c>
    </row>
    <row r="52" spans="1:119" s="4" customFormat="1" ht="16.5" customHeight="1" x14ac:dyDescent="0.15">
      <c r="A52" s="68" t="s">
        <v>66</v>
      </c>
      <c r="B52" s="253">
        <f t="shared" si="56"/>
        <v>211143</v>
      </c>
      <c r="C52" s="254">
        <v>15417</v>
      </c>
      <c r="D52" s="254">
        <v>11944</v>
      </c>
      <c r="E52" s="254">
        <v>10939</v>
      </c>
      <c r="F52" s="254">
        <v>5326</v>
      </c>
      <c r="G52" s="254">
        <v>15256</v>
      </c>
      <c r="H52" s="254">
        <v>31424</v>
      </c>
      <c r="I52" s="254">
        <v>22195</v>
      </c>
      <c r="J52" s="254">
        <v>7115</v>
      </c>
      <c r="K52" s="254">
        <v>18192</v>
      </c>
      <c r="L52" s="254">
        <v>42880</v>
      </c>
      <c r="M52" s="254">
        <v>12146</v>
      </c>
      <c r="N52" s="254">
        <v>18309</v>
      </c>
      <c r="O52" s="253">
        <f t="shared" si="57"/>
        <v>84338</v>
      </c>
      <c r="P52" s="254">
        <v>14182</v>
      </c>
      <c r="Q52" s="254">
        <v>14234</v>
      </c>
      <c r="R52" s="254">
        <v>8027</v>
      </c>
      <c r="S52" s="254">
        <v>7749</v>
      </c>
      <c r="T52" s="254">
        <v>7242</v>
      </c>
      <c r="U52" s="254">
        <v>18619</v>
      </c>
      <c r="V52" s="254">
        <v>10478</v>
      </c>
      <c r="W52" s="254">
        <v>3807</v>
      </c>
      <c r="X52" s="253">
        <f t="shared" si="58"/>
        <v>93773</v>
      </c>
      <c r="Y52" s="254">
        <v>20083</v>
      </c>
      <c r="Z52" s="254">
        <v>25644</v>
      </c>
      <c r="AA52" s="254">
        <v>24666</v>
      </c>
      <c r="AB52" s="254">
        <v>23380</v>
      </c>
      <c r="AC52" s="253">
        <f t="shared" si="59"/>
        <v>75478</v>
      </c>
      <c r="AD52" s="254">
        <v>10446</v>
      </c>
      <c r="AE52" s="254">
        <v>11287</v>
      </c>
      <c r="AF52" s="254">
        <v>8072</v>
      </c>
      <c r="AG52" s="254">
        <v>17195</v>
      </c>
      <c r="AH52" s="254">
        <v>10808</v>
      </c>
      <c r="AI52" s="254">
        <v>17670</v>
      </c>
      <c r="AJ52" s="253">
        <f t="shared" si="60"/>
        <v>11991</v>
      </c>
      <c r="AK52" s="254">
        <v>5857</v>
      </c>
      <c r="AL52" s="254">
        <v>6134</v>
      </c>
      <c r="AM52" s="253">
        <f t="shared" si="53"/>
        <v>146064</v>
      </c>
      <c r="AN52" s="254">
        <v>7253</v>
      </c>
      <c r="AO52" s="254">
        <v>8140</v>
      </c>
      <c r="AP52" s="254">
        <v>13410</v>
      </c>
      <c r="AQ52" s="254">
        <v>5619</v>
      </c>
      <c r="AR52" s="254">
        <v>17809</v>
      </c>
      <c r="AS52" s="254">
        <v>5230</v>
      </c>
      <c r="AT52" s="254">
        <v>27785</v>
      </c>
      <c r="AU52" s="254">
        <v>29048</v>
      </c>
      <c r="AV52" s="254">
        <v>20873</v>
      </c>
      <c r="AW52" s="254">
        <v>10897</v>
      </c>
      <c r="AX52" s="253">
        <f t="shared" si="61"/>
        <v>122873</v>
      </c>
      <c r="AY52" s="254">
        <v>12859</v>
      </c>
      <c r="AZ52" s="254">
        <v>49670</v>
      </c>
      <c r="BA52" s="254">
        <v>16848</v>
      </c>
      <c r="BB52" s="254">
        <v>29929</v>
      </c>
      <c r="BC52" s="254">
        <v>13567</v>
      </c>
      <c r="BD52" s="253">
        <f t="shared" si="62"/>
        <v>233684</v>
      </c>
      <c r="BE52" s="254">
        <v>46003</v>
      </c>
      <c r="BF52" s="254">
        <v>25629</v>
      </c>
      <c r="BG52" s="254">
        <v>32798</v>
      </c>
      <c r="BH52" s="254">
        <v>25753</v>
      </c>
      <c r="BI52" s="254">
        <v>30708</v>
      </c>
      <c r="BJ52" s="254">
        <v>25559</v>
      </c>
      <c r="BK52" s="254">
        <v>26576</v>
      </c>
      <c r="BL52" s="254">
        <v>20658</v>
      </c>
      <c r="BM52" s="253">
        <f t="shared" si="63"/>
        <v>87729</v>
      </c>
      <c r="BN52" s="254">
        <v>17995</v>
      </c>
      <c r="BO52" s="254">
        <v>14542</v>
      </c>
      <c r="BP52" s="254">
        <v>15988</v>
      </c>
      <c r="BQ52" s="254">
        <v>9374</v>
      </c>
      <c r="BR52" s="254">
        <v>29830</v>
      </c>
      <c r="BS52" s="253">
        <f t="shared" si="64"/>
        <v>186070</v>
      </c>
      <c r="BT52" s="254">
        <v>11636</v>
      </c>
      <c r="BU52" s="254">
        <v>23476</v>
      </c>
      <c r="BV52" s="254">
        <v>8302</v>
      </c>
      <c r="BW52" s="254">
        <v>4454</v>
      </c>
      <c r="BX52" s="254">
        <v>15754</v>
      </c>
      <c r="BY52" s="254">
        <v>38478</v>
      </c>
      <c r="BZ52" s="254">
        <v>13746</v>
      </c>
      <c r="CA52" s="254">
        <v>12054</v>
      </c>
      <c r="CB52" s="254">
        <v>21736</v>
      </c>
      <c r="CC52" s="254">
        <v>11831</v>
      </c>
      <c r="CD52" s="254">
        <v>12798</v>
      </c>
      <c r="CE52" s="254">
        <v>11805</v>
      </c>
      <c r="CF52" s="253">
        <f t="shared" si="65"/>
        <v>176320</v>
      </c>
      <c r="CG52" s="254">
        <v>5211</v>
      </c>
      <c r="CH52" s="254">
        <v>12870</v>
      </c>
      <c r="CI52" s="254">
        <v>10406</v>
      </c>
      <c r="CJ52" s="254">
        <v>22487</v>
      </c>
      <c r="CK52" s="254">
        <v>29538</v>
      </c>
      <c r="CL52" s="254">
        <v>7234</v>
      </c>
      <c r="CM52" s="254">
        <v>33117</v>
      </c>
      <c r="CN52" s="254">
        <v>7215</v>
      </c>
      <c r="CO52" s="254">
        <v>2652</v>
      </c>
      <c r="CP52" s="254">
        <v>8162</v>
      </c>
      <c r="CQ52" s="254">
        <v>16796</v>
      </c>
      <c r="CR52" s="254">
        <v>12921</v>
      </c>
      <c r="CS52" s="254">
        <v>7711</v>
      </c>
      <c r="CT52" s="253">
        <f t="shared" si="66"/>
        <v>99867</v>
      </c>
      <c r="CU52" s="254">
        <v>31551</v>
      </c>
      <c r="CV52" s="254">
        <v>21538</v>
      </c>
      <c r="CW52" s="254">
        <v>8844</v>
      </c>
      <c r="CX52" s="254">
        <v>16113</v>
      </c>
      <c r="CY52" s="254">
        <v>21821</v>
      </c>
      <c r="CZ52" s="253">
        <f t="shared" si="67"/>
        <v>160084</v>
      </c>
      <c r="DA52" s="254">
        <v>6061</v>
      </c>
      <c r="DB52" s="254">
        <v>4601</v>
      </c>
      <c r="DC52" s="254">
        <v>36537</v>
      </c>
      <c r="DD52" s="254">
        <v>56669</v>
      </c>
      <c r="DE52" s="254">
        <v>39836</v>
      </c>
      <c r="DF52" s="254">
        <v>16380</v>
      </c>
      <c r="DG52" s="253">
        <f t="shared" si="54"/>
        <v>1689414</v>
      </c>
      <c r="DH52" s="253">
        <f t="shared" si="68"/>
        <v>21602</v>
      </c>
      <c r="DI52" s="255">
        <v>9096</v>
      </c>
      <c r="DJ52" s="254">
        <v>10817</v>
      </c>
      <c r="DK52" s="254">
        <v>1689</v>
      </c>
      <c r="DL52" s="256">
        <f t="shared" si="69"/>
        <v>14191</v>
      </c>
      <c r="DM52" s="255">
        <v>13287</v>
      </c>
      <c r="DN52" s="257">
        <v>904</v>
      </c>
      <c r="DO52" s="253">
        <f t="shared" si="55"/>
        <v>1725207</v>
      </c>
    </row>
    <row r="53" spans="1:119" s="4" customFormat="1" ht="16.5" customHeight="1" x14ac:dyDescent="0.15">
      <c r="A53" s="68" t="s">
        <v>67</v>
      </c>
      <c r="B53" s="253">
        <f t="shared" si="56"/>
        <v>83081</v>
      </c>
      <c r="C53" s="254">
        <v>6109</v>
      </c>
      <c r="D53" s="254">
        <v>5029</v>
      </c>
      <c r="E53" s="254">
        <v>4360</v>
      </c>
      <c r="F53" s="254">
        <v>2469</v>
      </c>
      <c r="G53" s="254">
        <v>5844</v>
      </c>
      <c r="H53" s="254">
        <v>11687</v>
      </c>
      <c r="I53" s="254">
        <v>9213</v>
      </c>
      <c r="J53" s="254">
        <v>2715</v>
      </c>
      <c r="K53" s="254">
        <v>7052</v>
      </c>
      <c r="L53" s="254">
        <v>17496</v>
      </c>
      <c r="M53" s="254">
        <v>4844</v>
      </c>
      <c r="N53" s="254">
        <v>6263</v>
      </c>
      <c r="O53" s="253">
        <f t="shared" si="57"/>
        <v>34205</v>
      </c>
      <c r="P53" s="254">
        <v>5807</v>
      </c>
      <c r="Q53" s="254">
        <v>5548</v>
      </c>
      <c r="R53" s="254">
        <v>3506</v>
      </c>
      <c r="S53" s="254">
        <v>3039</v>
      </c>
      <c r="T53" s="254">
        <v>2674</v>
      </c>
      <c r="U53" s="254">
        <v>8052</v>
      </c>
      <c r="V53" s="254">
        <v>4203</v>
      </c>
      <c r="W53" s="254">
        <v>1376</v>
      </c>
      <c r="X53" s="253">
        <f t="shared" si="58"/>
        <v>37526</v>
      </c>
      <c r="Y53" s="254">
        <v>8453</v>
      </c>
      <c r="Z53" s="254">
        <v>9983</v>
      </c>
      <c r="AA53" s="254">
        <v>10019</v>
      </c>
      <c r="AB53" s="254">
        <v>9071</v>
      </c>
      <c r="AC53" s="253">
        <f t="shared" si="59"/>
        <v>33052</v>
      </c>
      <c r="AD53" s="254">
        <v>4128</v>
      </c>
      <c r="AE53" s="254">
        <v>5162</v>
      </c>
      <c r="AF53" s="254">
        <v>3386</v>
      </c>
      <c r="AG53" s="254">
        <v>7798</v>
      </c>
      <c r="AH53" s="254">
        <v>4917</v>
      </c>
      <c r="AI53" s="254">
        <v>7661</v>
      </c>
      <c r="AJ53" s="253">
        <f t="shared" si="60"/>
        <v>4385</v>
      </c>
      <c r="AK53" s="254">
        <v>1934</v>
      </c>
      <c r="AL53" s="254">
        <v>2451</v>
      </c>
      <c r="AM53" s="253">
        <f t="shared" si="53"/>
        <v>52927</v>
      </c>
      <c r="AN53" s="254">
        <v>2900</v>
      </c>
      <c r="AO53" s="254">
        <v>3482</v>
      </c>
      <c r="AP53" s="254">
        <v>5226</v>
      </c>
      <c r="AQ53" s="254">
        <v>2386</v>
      </c>
      <c r="AR53" s="254">
        <v>6781</v>
      </c>
      <c r="AS53" s="254">
        <v>2090</v>
      </c>
      <c r="AT53" s="254">
        <v>9370</v>
      </c>
      <c r="AU53" s="254">
        <v>9251</v>
      </c>
      <c r="AV53" s="254">
        <v>7201</v>
      </c>
      <c r="AW53" s="254">
        <v>4240</v>
      </c>
      <c r="AX53" s="253">
        <f t="shared" si="61"/>
        <v>48014</v>
      </c>
      <c r="AY53" s="254">
        <v>5449</v>
      </c>
      <c r="AZ53" s="254">
        <v>19683</v>
      </c>
      <c r="BA53" s="254">
        <v>6247</v>
      </c>
      <c r="BB53" s="254">
        <v>11229</v>
      </c>
      <c r="BC53" s="254">
        <v>5406</v>
      </c>
      <c r="BD53" s="253">
        <f t="shared" si="62"/>
        <v>90752</v>
      </c>
      <c r="BE53" s="254">
        <v>18383</v>
      </c>
      <c r="BF53" s="254">
        <v>9134</v>
      </c>
      <c r="BG53" s="254">
        <v>12104</v>
      </c>
      <c r="BH53" s="254">
        <v>10117</v>
      </c>
      <c r="BI53" s="254">
        <v>13026</v>
      </c>
      <c r="BJ53" s="254">
        <v>9188</v>
      </c>
      <c r="BK53" s="254">
        <v>10754</v>
      </c>
      <c r="BL53" s="254">
        <v>8046</v>
      </c>
      <c r="BM53" s="253">
        <f t="shared" si="63"/>
        <v>36005</v>
      </c>
      <c r="BN53" s="254">
        <v>7268</v>
      </c>
      <c r="BO53" s="254">
        <v>5429</v>
      </c>
      <c r="BP53" s="254">
        <v>7147</v>
      </c>
      <c r="BQ53" s="254">
        <v>4543</v>
      </c>
      <c r="BR53" s="254">
        <v>11618</v>
      </c>
      <c r="BS53" s="253">
        <f t="shared" si="64"/>
        <v>80906</v>
      </c>
      <c r="BT53" s="254">
        <v>5051</v>
      </c>
      <c r="BU53" s="254">
        <v>9699</v>
      </c>
      <c r="BV53" s="254">
        <v>3965</v>
      </c>
      <c r="BW53" s="254">
        <v>2328</v>
      </c>
      <c r="BX53" s="254">
        <v>7199</v>
      </c>
      <c r="BY53" s="254">
        <v>15980</v>
      </c>
      <c r="BZ53" s="254">
        <v>5616</v>
      </c>
      <c r="CA53" s="254">
        <v>5308</v>
      </c>
      <c r="CB53" s="254">
        <v>9524</v>
      </c>
      <c r="CC53" s="254">
        <v>5228</v>
      </c>
      <c r="CD53" s="254">
        <v>5737</v>
      </c>
      <c r="CE53" s="254">
        <v>5271</v>
      </c>
      <c r="CF53" s="253">
        <f t="shared" si="65"/>
        <v>76327</v>
      </c>
      <c r="CG53" s="254">
        <v>2564</v>
      </c>
      <c r="CH53" s="254">
        <v>5490</v>
      </c>
      <c r="CI53" s="254">
        <v>4883</v>
      </c>
      <c r="CJ53" s="254">
        <v>9150</v>
      </c>
      <c r="CK53" s="254">
        <v>12573</v>
      </c>
      <c r="CL53" s="254">
        <v>3451</v>
      </c>
      <c r="CM53" s="254">
        <v>13318</v>
      </c>
      <c r="CN53" s="254">
        <v>3066</v>
      </c>
      <c r="CO53" s="254">
        <v>1165</v>
      </c>
      <c r="CP53" s="254">
        <v>3767</v>
      </c>
      <c r="CQ53" s="254">
        <v>7090</v>
      </c>
      <c r="CR53" s="254">
        <v>6435</v>
      </c>
      <c r="CS53" s="254">
        <v>3375</v>
      </c>
      <c r="CT53" s="253">
        <f t="shared" si="66"/>
        <v>42586</v>
      </c>
      <c r="CU53" s="254">
        <v>12275</v>
      </c>
      <c r="CV53" s="254">
        <v>10054</v>
      </c>
      <c r="CW53" s="254">
        <v>4427</v>
      </c>
      <c r="CX53" s="254">
        <v>7308</v>
      </c>
      <c r="CY53" s="254">
        <v>8522</v>
      </c>
      <c r="CZ53" s="253">
        <f t="shared" si="67"/>
        <v>63562</v>
      </c>
      <c r="DA53" s="254">
        <v>2449</v>
      </c>
      <c r="DB53" s="254">
        <v>1991</v>
      </c>
      <c r="DC53" s="254">
        <v>15937</v>
      </c>
      <c r="DD53" s="254">
        <v>21569</v>
      </c>
      <c r="DE53" s="254">
        <v>15047</v>
      </c>
      <c r="DF53" s="254">
        <v>6569</v>
      </c>
      <c r="DG53" s="253">
        <f t="shared" si="54"/>
        <v>683328</v>
      </c>
      <c r="DH53" s="253">
        <f t="shared" si="68"/>
        <v>7627</v>
      </c>
      <c r="DI53" s="255">
        <v>3337</v>
      </c>
      <c r="DJ53" s="254">
        <v>3836</v>
      </c>
      <c r="DK53" s="254">
        <v>454</v>
      </c>
      <c r="DL53" s="256">
        <f t="shared" si="69"/>
        <v>3543</v>
      </c>
      <c r="DM53" s="255">
        <v>3320</v>
      </c>
      <c r="DN53" s="257">
        <v>223</v>
      </c>
      <c r="DO53" s="253">
        <f t="shared" si="55"/>
        <v>694498</v>
      </c>
    </row>
    <row r="54" spans="1:119" s="4" customFormat="1" ht="16.5" customHeight="1" x14ac:dyDescent="0.15">
      <c r="A54" s="71" t="s">
        <v>68</v>
      </c>
      <c r="B54" s="253">
        <f t="shared" si="56"/>
        <v>3902506</v>
      </c>
      <c r="C54" s="254">
        <v>321928</v>
      </c>
      <c r="D54" s="254">
        <v>159440</v>
      </c>
      <c r="E54" s="254">
        <v>159590</v>
      </c>
      <c r="F54" s="254">
        <v>70239</v>
      </c>
      <c r="G54" s="254">
        <v>251519</v>
      </c>
      <c r="H54" s="254">
        <v>618727</v>
      </c>
      <c r="I54" s="254">
        <v>368062</v>
      </c>
      <c r="J54" s="254">
        <v>111671</v>
      </c>
      <c r="K54" s="254">
        <v>317741</v>
      </c>
      <c r="L54" s="254">
        <v>905273</v>
      </c>
      <c r="M54" s="254">
        <v>211766</v>
      </c>
      <c r="N54" s="254">
        <v>406550</v>
      </c>
      <c r="O54" s="253">
        <f t="shared" si="57"/>
        <v>1360527</v>
      </c>
      <c r="P54" s="254">
        <v>257036</v>
      </c>
      <c r="Q54" s="254">
        <v>263776</v>
      </c>
      <c r="R54" s="254">
        <v>125832</v>
      </c>
      <c r="S54" s="254">
        <v>97389</v>
      </c>
      <c r="T54" s="254">
        <v>114926</v>
      </c>
      <c r="U54" s="254">
        <v>267002</v>
      </c>
      <c r="V54" s="254">
        <v>163454</v>
      </c>
      <c r="W54" s="254">
        <v>71112</v>
      </c>
      <c r="X54" s="253">
        <f t="shared" si="58"/>
        <v>1617241</v>
      </c>
      <c r="Y54" s="254">
        <v>287962</v>
      </c>
      <c r="Z54" s="254">
        <v>440439</v>
      </c>
      <c r="AA54" s="254">
        <v>525645</v>
      </c>
      <c r="AB54" s="254">
        <v>363195</v>
      </c>
      <c r="AC54" s="253">
        <f t="shared" si="59"/>
        <v>1243217</v>
      </c>
      <c r="AD54" s="254">
        <v>145938</v>
      </c>
      <c r="AE54" s="254">
        <v>209889</v>
      </c>
      <c r="AF54" s="254">
        <v>104362</v>
      </c>
      <c r="AG54" s="254">
        <v>292115</v>
      </c>
      <c r="AH54" s="254">
        <v>160731</v>
      </c>
      <c r="AI54" s="254">
        <v>330182</v>
      </c>
      <c r="AJ54" s="253">
        <f t="shared" si="60"/>
        <v>164026</v>
      </c>
      <c r="AK54" s="254">
        <v>76712</v>
      </c>
      <c r="AL54" s="254">
        <v>87314</v>
      </c>
      <c r="AM54" s="253">
        <f t="shared" si="53"/>
        <v>2687642</v>
      </c>
      <c r="AN54" s="254">
        <v>129940</v>
      </c>
      <c r="AO54" s="254">
        <v>149810</v>
      </c>
      <c r="AP54" s="254">
        <v>275032</v>
      </c>
      <c r="AQ54" s="254">
        <v>84497</v>
      </c>
      <c r="AR54" s="254">
        <v>355780</v>
      </c>
      <c r="AS54" s="254">
        <v>91126</v>
      </c>
      <c r="AT54" s="254">
        <v>506823</v>
      </c>
      <c r="AU54" s="254">
        <v>547077</v>
      </c>
      <c r="AV54" s="254">
        <v>372374</v>
      </c>
      <c r="AW54" s="254">
        <v>175183</v>
      </c>
      <c r="AX54" s="253">
        <f t="shared" si="61"/>
        <v>2898770</v>
      </c>
      <c r="AY54" s="254">
        <v>257233</v>
      </c>
      <c r="AZ54" s="254">
        <v>1251785</v>
      </c>
      <c r="BA54" s="254">
        <v>403080</v>
      </c>
      <c r="BB54" s="254">
        <v>710301</v>
      </c>
      <c r="BC54" s="254">
        <v>276371</v>
      </c>
      <c r="BD54" s="253">
        <f t="shared" si="62"/>
        <v>5889422</v>
      </c>
      <c r="BE54" s="254">
        <v>1004887</v>
      </c>
      <c r="BF54" s="254">
        <v>691274</v>
      </c>
      <c r="BG54" s="254">
        <v>697672</v>
      </c>
      <c r="BH54" s="254">
        <v>642462</v>
      </c>
      <c r="BI54" s="254">
        <v>764449</v>
      </c>
      <c r="BJ54" s="254">
        <v>815501</v>
      </c>
      <c r="BK54" s="254">
        <v>670866</v>
      </c>
      <c r="BL54" s="254">
        <v>602311</v>
      </c>
      <c r="BM54" s="253">
        <f t="shared" si="63"/>
        <v>1603554</v>
      </c>
      <c r="BN54" s="254">
        <v>331531</v>
      </c>
      <c r="BO54" s="254">
        <v>296099</v>
      </c>
      <c r="BP54" s="254">
        <v>240277</v>
      </c>
      <c r="BQ54" s="254">
        <v>136272</v>
      </c>
      <c r="BR54" s="254">
        <v>599375</v>
      </c>
      <c r="BS54" s="253">
        <f t="shared" si="64"/>
        <v>2883302</v>
      </c>
      <c r="BT54" s="254">
        <v>169398</v>
      </c>
      <c r="BU54" s="254">
        <v>308406</v>
      </c>
      <c r="BV54" s="254">
        <v>117093</v>
      </c>
      <c r="BW54" s="254">
        <v>57054</v>
      </c>
      <c r="BX54" s="254">
        <v>197262</v>
      </c>
      <c r="BY54" s="254">
        <v>779677</v>
      </c>
      <c r="BZ54" s="254">
        <v>198229</v>
      </c>
      <c r="CA54" s="254">
        <v>158879</v>
      </c>
      <c r="CB54" s="254">
        <v>326337</v>
      </c>
      <c r="CC54" s="254">
        <v>182978</v>
      </c>
      <c r="CD54" s="254">
        <v>210778</v>
      </c>
      <c r="CE54" s="254">
        <v>177211</v>
      </c>
      <c r="CF54" s="253">
        <f t="shared" si="65"/>
        <v>2846115</v>
      </c>
      <c r="CG54" s="254">
        <v>74961</v>
      </c>
      <c r="CH54" s="254">
        <v>176580</v>
      </c>
      <c r="CI54" s="254">
        <v>136798</v>
      </c>
      <c r="CJ54" s="254">
        <v>359277</v>
      </c>
      <c r="CK54" s="254">
        <v>676337</v>
      </c>
      <c r="CL54" s="254">
        <v>92267</v>
      </c>
      <c r="CM54" s="254">
        <v>557769</v>
      </c>
      <c r="CN54" s="254">
        <v>83031</v>
      </c>
      <c r="CO54" s="254">
        <v>37487</v>
      </c>
      <c r="CP54" s="254">
        <v>108073</v>
      </c>
      <c r="CQ54" s="254">
        <v>229096</v>
      </c>
      <c r="CR54" s="254">
        <v>186484</v>
      </c>
      <c r="CS54" s="254">
        <v>127955</v>
      </c>
      <c r="CT54" s="253">
        <f t="shared" si="66"/>
        <v>1843582</v>
      </c>
      <c r="CU54" s="254">
        <v>692160</v>
      </c>
      <c r="CV54" s="254">
        <v>397316</v>
      </c>
      <c r="CW54" s="254">
        <v>150045</v>
      </c>
      <c r="CX54" s="254">
        <v>272815</v>
      </c>
      <c r="CY54" s="254">
        <v>331246</v>
      </c>
      <c r="CZ54" s="253">
        <f t="shared" si="67"/>
        <v>2421535</v>
      </c>
      <c r="DA54" s="254">
        <v>79153</v>
      </c>
      <c r="DB54" s="254">
        <v>69488</v>
      </c>
      <c r="DC54" s="254">
        <v>510561</v>
      </c>
      <c r="DD54" s="254">
        <v>975311</v>
      </c>
      <c r="DE54" s="254">
        <v>516662</v>
      </c>
      <c r="DF54" s="254">
        <v>270360</v>
      </c>
      <c r="DG54" s="253">
        <f t="shared" si="54"/>
        <v>31361439</v>
      </c>
      <c r="DH54" s="253">
        <f t="shared" si="68"/>
        <v>489342</v>
      </c>
      <c r="DI54" s="255">
        <v>174798</v>
      </c>
      <c r="DJ54" s="254">
        <v>167395</v>
      </c>
      <c r="DK54" s="254">
        <v>147149</v>
      </c>
      <c r="DL54" s="256">
        <f t="shared" si="69"/>
        <v>543750</v>
      </c>
      <c r="DM54" s="255">
        <v>414863</v>
      </c>
      <c r="DN54" s="257">
        <v>128887</v>
      </c>
      <c r="DO54" s="253">
        <f t="shared" si="55"/>
        <v>32394531</v>
      </c>
    </row>
    <row r="55" spans="1:119" s="4" customFormat="1" ht="16.5" customHeight="1" x14ac:dyDescent="0.15">
      <c r="A55" s="68" t="s">
        <v>41</v>
      </c>
      <c r="B55" s="253">
        <f t="shared" si="56"/>
        <v>280488</v>
      </c>
      <c r="C55" s="254">
        <v>24226</v>
      </c>
      <c r="D55" s="254">
        <v>9091</v>
      </c>
      <c r="E55" s="254">
        <v>9591</v>
      </c>
      <c r="F55" s="254">
        <v>3498</v>
      </c>
      <c r="G55" s="254">
        <v>18016</v>
      </c>
      <c r="H55" s="254">
        <v>44841</v>
      </c>
      <c r="I55" s="254">
        <v>26443</v>
      </c>
      <c r="J55" s="254">
        <v>6782</v>
      </c>
      <c r="K55" s="254">
        <v>20025</v>
      </c>
      <c r="L55" s="254">
        <v>72591</v>
      </c>
      <c r="M55" s="254">
        <v>14050</v>
      </c>
      <c r="N55" s="254">
        <v>31334</v>
      </c>
      <c r="O55" s="253">
        <f t="shared" si="57"/>
        <v>87226</v>
      </c>
      <c r="P55" s="254">
        <v>16138</v>
      </c>
      <c r="Q55" s="254">
        <v>18962</v>
      </c>
      <c r="R55" s="254">
        <v>7711</v>
      </c>
      <c r="S55" s="254">
        <v>5175</v>
      </c>
      <c r="T55" s="254">
        <v>7226</v>
      </c>
      <c r="U55" s="254">
        <v>16442</v>
      </c>
      <c r="V55" s="254">
        <v>10557</v>
      </c>
      <c r="W55" s="254">
        <v>5015</v>
      </c>
      <c r="X55" s="253">
        <f t="shared" si="58"/>
        <v>103418</v>
      </c>
      <c r="Y55" s="254">
        <v>17117</v>
      </c>
      <c r="Z55" s="254">
        <v>26806</v>
      </c>
      <c r="AA55" s="254">
        <v>37394</v>
      </c>
      <c r="AB55" s="254">
        <v>22101</v>
      </c>
      <c r="AC55" s="253">
        <f t="shared" si="59"/>
        <v>83071</v>
      </c>
      <c r="AD55" s="254">
        <v>8910</v>
      </c>
      <c r="AE55" s="254">
        <v>15153</v>
      </c>
      <c r="AF55" s="254">
        <v>5662</v>
      </c>
      <c r="AG55" s="254">
        <v>19482</v>
      </c>
      <c r="AH55" s="254">
        <v>9831</v>
      </c>
      <c r="AI55" s="254">
        <v>24033</v>
      </c>
      <c r="AJ55" s="253">
        <f t="shared" si="60"/>
        <v>9512</v>
      </c>
      <c r="AK55" s="254">
        <v>4563</v>
      </c>
      <c r="AL55" s="254">
        <v>4949</v>
      </c>
      <c r="AM55" s="253">
        <f t="shared" si="53"/>
        <v>178171</v>
      </c>
      <c r="AN55" s="254">
        <v>8352</v>
      </c>
      <c r="AO55" s="254">
        <v>10129</v>
      </c>
      <c r="AP55" s="254">
        <v>19065</v>
      </c>
      <c r="AQ55" s="254">
        <v>4962</v>
      </c>
      <c r="AR55" s="254">
        <v>23557</v>
      </c>
      <c r="AS55" s="254">
        <v>5640</v>
      </c>
      <c r="AT55" s="254">
        <v>33212</v>
      </c>
      <c r="AU55" s="254">
        <v>36955</v>
      </c>
      <c r="AV55" s="254">
        <v>26051</v>
      </c>
      <c r="AW55" s="254">
        <v>10248</v>
      </c>
      <c r="AX55" s="253">
        <f t="shared" si="61"/>
        <v>217230</v>
      </c>
      <c r="AY55" s="254">
        <v>18352</v>
      </c>
      <c r="AZ55" s="254">
        <v>97472</v>
      </c>
      <c r="BA55" s="254">
        <v>31051</v>
      </c>
      <c r="BB55" s="254">
        <v>51697</v>
      </c>
      <c r="BC55" s="254">
        <v>18658</v>
      </c>
      <c r="BD55" s="253">
        <f t="shared" si="62"/>
        <v>486902</v>
      </c>
      <c r="BE55" s="254">
        <v>63852</v>
      </c>
      <c r="BF55" s="254">
        <v>57504</v>
      </c>
      <c r="BG55" s="254">
        <v>56122</v>
      </c>
      <c r="BH55" s="254">
        <v>54937</v>
      </c>
      <c r="BI55" s="254">
        <v>63076</v>
      </c>
      <c r="BJ55" s="254">
        <v>79615</v>
      </c>
      <c r="BK55" s="254">
        <v>56413</v>
      </c>
      <c r="BL55" s="254">
        <v>55383</v>
      </c>
      <c r="BM55" s="253">
        <f t="shared" si="63"/>
        <v>107234</v>
      </c>
      <c r="BN55" s="254">
        <v>20970</v>
      </c>
      <c r="BO55" s="254">
        <v>21021</v>
      </c>
      <c r="BP55" s="254">
        <v>14287</v>
      </c>
      <c r="BQ55" s="254">
        <v>7932</v>
      </c>
      <c r="BR55" s="254">
        <v>43024</v>
      </c>
      <c r="BS55" s="253">
        <f t="shared" si="64"/>
        <v>174069</v>
      </c>
      <c r="BT55" s="254">
        <v>9838</v>
      </c>
      <c r="BU55" s="254">
        <v>16916</v>
      </c>
      <c r="BV55" s="254">
        <v>6354</v>
      </c>
      <c r="BW55" s="254">
        <v>2687</v>
      </c>
      <c r="BX55" s="254">
        <v>10057</v>
      </c>
      <c r="BY55" s="254">
        <v>52532</v>
      </c>
      <c r="BZ55" s="254">
        <v>11418</v>
      </c>
      <c r="CA55" s="254">
        <v>9940</v>
      </c>
      <c r="CB55" s="254">
        <v>19530</v>
      </c>
      <c r="CC55" s="254">
        <v>11273</v>
      </c>
      <c r="CD55" s="254">
        <v>12986</v>
      </c>
      <c r="CE55" s="254">
        <v>10538</v>
      </c>
      <c r="CF55" s="253">
        <f t="shared" si="65"/>
        <v>183032</v>
      </c>
      <c r="CG55" s="254">
        <v>4284</v>
      </c>
      <c r="CH55" s="254">
        <v>10655</v>
      </c>
      <c r="CI55" s="254">
        <v>7592</v>
      </c>
      <c r="CJ55" s="254">
        <v>23540</v>
      </c>
      <c r="CK55" s="254">
        <v>48297</v>
      </c>
      <c r="CL55" s="254">
        <v>5042</v>
      </c>
      <c r="CM55" s="254">
        <v>37433</v>
      </c>
      <c r="CN55" s="254">
        <v>4068</v>
      </c>
      <c r="CO55" s="254">
        <v>1998</v>
      </c>
      <c r="CP55" s="254">
        <v>5797</v>
      </c>
      <c r="CQ55" s="254">
        <v>14335</v>
      </c>
      <c r="CR55" s="254">
        <v>11309</v>
      </c>
      <c r="CS55" s="254">
        <v>8682</v>
      </c>
      <c r="CT55" s="253">
        <f t="shared" si="66"/>
        <v>127441</v>
      </c>
      <c r="CU55" s="254">
        <v>51283</v>
      </c>
      <c r="CV55" s="254">
        <v>26979</v>
      </c>
      <c r="CW55" s="254">
        <v>10016</v>
      </c>
      <c r="CX55" s="254">
        <v>18846</v>
      </c>
      <c r="CY55" s="254">
        <v>20317</v>
      </c>
      <c r="CZ55" s="253">
        <f t="shared" si="67"/>
        <v>165837</v>
      </c>
      <c r="DA55" s="254">
        <v>4740</v>
      </c>
      <c r="DB55" s="254">
        <v>4297</v>
      </c>
      <c r="DC55" s="254">
        <v>34210</v>
      </c>
      <c r="DD55" s="254">
        <v>72418</v>
      </c>
      <c r="DE55" s="254">
        <v>31154</v>
      </c>
      <c r="DF55" s="254">
        <v>19018</v>
      </c>
      <c r="DG55" s="253">
        <f t="shared" si="54"/>
        <v>2203631</v>
      </c>
      <c r="DH55" s="253">
        <f t="shared" si="68"/>
        <v>41816</v>
      </c>
      <c r="DI55" s="255">
        <v>12207</v>
      </c>
      <c r="DJ55" s="254">
        <v>10157</v>
      </c>
      <c r="DK55" s="254">
        <v>19452</v>
      </c>
      <c r="DL55" s="256">
        <f t="shared" si="69"/>
        <v>62428</v>
      </c>
      <c r="DM55" s="255">
        <v>37051</v>
      </c>
      <c r="DN55" s="257">
        <v>25377</v>
      </c>
      <c r="DO55" s="253">
        <f t="shared" si="55"/>
        <v>2307875</v>
      </c>
    </row>
    <row r="56" spans="1:119" s="4" customFormat="1" ht="16.5" customHeight="1" x14ac:dyDescent="0.15">
      <c r="A56" s="68" t="s">
        <v>42</v>
      </c>
      <c r="B56" s="253">
        <f t="shared" si="56"/>
        <v>565307</v>
      </c>
      <c r="C56" s="254">
        <v>50621</v>
      </c>
      <c r="D56" s="254">
        <v>20223</v>
      </c>
      <c r="E56" s="254">
        <v>21941</v>
      </c>
      <c r="F56" s="254">
        <v>8129</v>
      </c>
      <c r="G56" s="254">
        <v>37636</v>
      </c>
      <c r="H56" s="254">
        <v>93434</v>
      </c>
      <c r="I56" s="254">
        <v>54131</v>
      </c>
      <c r="J56" s="254">
        <v>15351</v>
      </c>
      <c r="K56" s="254">
        <v>41945</v>
      </c>
      <c r="L56" s="254">
        <v>132436</v>
      </c>
      <c r="M56" s="254">
        <v>28854</v>
      </c>
      <c r="N56" s="254">
        <v>60606</v>
      </c>
      <c r="O56" s="253">
        <f t="shared" si="57"/>
        <v>187529</v>
      </c>
      <c r="P56" s="254">
        <v>34802</v>
      </c>
      <c r="Q56" s="254">
        <v>38094</v>
      </c>
      <c r="R56" s="254">
        <v>17677</v>
      </c>
      <c r="S56" s="254">
        <v>11915</v>
      </c>
      <c r="T56" s="254">
        <v>16348</v>
      </c>
      <c r="U56" s="254">
        <v>35408</v>
      </c>
      <c r="V56" s="254">
        <v>23017</v>
      </c>
      <c r="W56" s="254">
        <v>10268</v>
      </c>
      <c r="X56" s="253">
        <f t="shared" si="58"/>
        <v>230175</v>
      </c>
      <c r="Y56" s="254">
        <v>40405</v>
      </c>
      <c r="Z56" s="254">
        <v>60107</v>
      </c>
      <c r="AA56" s="254">
        <v>79195</v>
      </c>
      <c r="AB56" s="254">
        <v>50468</v>
      </c>
      <c r="AC56" s="253">
        <f t="shared" si="59"/>
        <v>178085</v>
      </c>
      <c r="AD56" s="254">
        <v>19126</v>
      </c>
      <c r="AE56" s="254">
        <v>32310</v>
      </c>
      <c r="AF56" s="254">
        <v>13128</v>
      </c>
      <c r="AG56" s="254">
        <v>41233</v>
      </c>
      <c r="AH56" s="254">
        <v>22397</v>
      </c>
      <c r="AI56" s="254">
        <v>49891</v>
      </c>
      <c r="AJ56" s="253">
        <f t="shared" si="60"/>
        <v>20268</v>
      </c>
      <c r="AK56" s="254">
        <v>9445</v>
      </c>
      <c r="AL56" s="254">
        <v>10823</v>
      </c>
      <c r="AM56" s="253">
        <f t="shared" si="53"/>
        <v>366745</v>
      </c>
      <c r="AN56" s="254">
        <v>18282</v>
      </c>
      <c r="AO56" s="254">
        <v>22406</v>
      </c>
      <c r="AP56" s="254">
        <v>39045</v>
      </c>
      <c r="AQ56" s="254">
        <v>10627</v>
      </c>
      <c r="AR56" s="254">
        <v>48759</v>
      </c>
      <c r="AS56" s="254">
        <v>12413</v>
      </c>
      <c r="AT56" s="254">
        <v>67538</v>
      </c>
      <c r="AU56" s="254">
        <v>72583</v>
      </c>
      <c r="AV56" s="254">
        <v>51965</v>
      </c>
      <c r="AW56" s="254">
        <v>23127</v>
      </c>
      <c r="AX56" s="253">
        <f t="shared" si="61"/>
        <v>445086</v>
      </c>
      <c r="AY56" s="254">
        <v>39126</v>
      </c>
      <c r="AZ56" s="254">
        <v>193173</v>
      </c>
      <c r="BA56" s="254">
        <v>63599</v>
      </c>
      <c r="BB56" s="254">
        <v>109554</v>
      </c>
      <c r="BC56" s="254">
        <v>39634</v>
      </c>
      <c r="BD56" s="253">
        <f t="shared" si="62"/>
        <v>873330</v>
      </c>
      <c r="BE56" s="254">
        <v>106840</v>
      </c>
      <c r="BF56" s="254">
        <v>114823</v>
      </c>
      <c r="BG56" s="254">
        <v>111113</v>
      </c>
      <c r="BH56" s="254">
        <v>101554</v>
      </c>
      <c r="BI56" s="254">
        <v>109872</v>
      </c>
      <c r="BJ56" s="254">
        <v>131607</v>
      </c>
      <c r="BK56" s="254">
        <v>97466</v>
      </c>
      <c r="BL56" s="254">
        <v>100055</v>
      </c>
      <c r="BM56" s="253">
        <f t="shared" si="63"/>
        <v>235187</v>
      </c>
      <c r="BN56" s="254">
        <v>47670</v>
      </c>
      <c r="BO56" s="254">
        <v>47283</v>
      </c>
      <c r="BP56" s="254">
        <v>32761</v>
      </c>
      <c r="BQ56" s="254">
        <v>18614</v>
      </c>
      <c r="BR56" s="254">
        <v>88859</v>
      </c>
      <c r="BS56" s="253">
        <f t="shared" si="64"/>
        <v>382198</v>
      </c>
      <c r="BT56" s="254">
        <v>21848</v>
      </c>
      <c r="BU56" s="254">
        <v>39359</v>
      </c>
      <c r="BV56" s="254">
        <v>14766</v>
      </c>
      <c r="BW56" s="254">
        <v>6288</v>
      </c>
      <c r="BX56" s="254">
        <v>23991</v>
      </c>
      <c r="BY56" s="254">
        <v>107703</v>
      </c>
      <c r="BZ56" s="254">
        <v>26018</v>
      </c>
      <c r="CA56" s="254">
        <v>21034</v>
      </c>
      <c r="CB56" s="254">
        <v>42601</v>
      </c>
      <c r="CC56" s="254">
        <v>26902</v>
      </c>
      <c r="CD56" s="254">
        <v>28994</v>
      </c>
      <c r="CE56" s="254">
        <v>22694</v>
      </c>
      <c r="CF56" s="253">
        <f t="shared" si="65"/>
        <v>383750</v>
      </c>
      <c r="CG56" s="254">
        <v>9554</v>
      </c>
      <c r="CH56" s="254">
        <v>23593</v>
      </c>
      <c r="CI56" s="254">
        <v>17162</v>
      </c>
      <c r="CJ56" s="254">
        <v>50406</v>
      </c>
      <c r="CK56" s="254">
        <v>92563</v>
      </c>
      <c r="CL56" s="254">
        <v>11662</v>
      </c>
      <c r="CM56" s="254">
        <v>74883</v>
      </c>
      <c r="CN56" s="254">
        <v>9671</v>
      </c>
      <c r="CO56" s="254">
        <v>4799</v>
      </c>
      <c r="CP56" s="254">
        <v>13130</v>
      </c>
      <c r="CQ56" s="254">
        <v>31325</v>
      </c>
      <c r="CR56" s="254">
        <v>25394</v>
      </c>
      <c r="CS56" s="254">
        <v>19608</v>
      </c>
      <c r="CT56" s="253">
        <f t="shared" si="66"/>
        <v>278760</v>
      </c>
      <c r="CU56" s="254">
        <v>105657</v>
      </c>
      <c r="CV56" s="254">
        <v>61425</v>
      </c>
      <c r="CW56" s="254">
        <v>23050</v>
      </c>
      <c r="CX56" s="254">
        <v>40537</v>
      </c>
      <c r="CY56" s="254">
        <v>48091</v>
      </c>
      <c r="CZ56" s="253">
        <f t="shared" si="67"/>
        <v>326441</v>
      </c>
      <c r="DA56" s="254">
        <v>10415</v>
      </c>
      <c r="DB56" s="254">
        <v>9345</v>
      </c>
      <c r="DC56" s="254">
        <v>64797</v>
      </c>
      <c r="DD56" s="254">
        <v>136297</v>
      </c>
      <c r="DE56" s="254">
        <v>66308</v>
      </c>
      <c r="DF56" s="254">
        <v>39279</v>
      </c>
      <c r="DG56" s="253">
        <f t="shared" si="54"/>
        <v>4472861</v>
      </c>
      <c r="DH56" s="253">
        <f t="shared" si="68"/>
        <v>87350</v>
      </c>
      <c r="DI56" s="255">
        <v>28970</v>
      </c>
      <c r="DJ56" s="254">
        <v>24302</v>
      </c>
      <c r="DK56" s="254">
        <v>34078</v>
      </c>
      <c r="DL56" s="256">
        <f t="shared" si="69"/>
        <v>117516</v>
      </c>
      <c r="DM56" s="255">
        <v>77966</v>
      </c>
      <c r="DN56" s="257">
        <v>39550</v>
      </c>
      <c r="DO56" s="253">
        <f t="shared" si="55"/>
        <v>4677727</v>
      </c>
    </row>
    <row r="57" spans="1:119" s="4" customFormat="1" ht="16.5" customHeight="1" x14ac:dyDescent="0.15">
      <c r="A57" s="68" t="s">
        <v>43</v>
      </c>
      <c r="B57" s="253">
        <f t="shared" si="56"/>
        <v>474715</v>
      </c>
      <c r="C57" s="254">
        <v>35064</v>
      </c>
      <c r="D57" s="254">
        <v>16352</v>
      </c>
      <c r="E57" s="254">
        <v>14888</v>
      </c>
      <c r="F57" s="254">
        <v>6262</v>
      </c>
      <c r="G57" s="254">
        <v>26972</v>
      </c>
      <c r="H57" s="254">
        <v>79902</v>
      </c>
      <c r="I57" s="254">
        <v>44270</v>
      </c>
      <c r="J57" s="254">
        <v>11373</v>
      </c>
      <c r="K57" s="254">
        <v>40210</v>
      </c>
      <c r="L57" s="254">
        <v>131618</v>
      </c>
      <c r="M57" s="254">
        <v>23801</v>
      </c>
      <c r="N57" s="254">
        <v>44003</v>
      </c>
      <c r="O57" s="253">
        <f t="shared" si="57"/>
        <v>155825</v>
      </c>
      <c r="P57" s="254">
        <v>35554</v>
      </c>
      <c r="Q57" s="254">
        <v>34315</v>
      </c>
      <c r="R57" s="254">
        <v>12878</v>
      </c>
      <c r="S57" s="254">
        <v>9283</v>
      </c>
      <c r="T57" s="254">
        <v>11429</v>
      </c>
      <c r="U57" s="254">
        <v>26733</v>
      </c>
      <c r="V57" s="254">
        <v>16168</v>
      </c>
      <c r="W57" s="254">
        <v>9465</v>
      </c>
      <c r="X57" s="253">
        <f t="shared" si="58"/>
        <v>192870</v>
      </c>
      <c r="Y57" s="254">
        <v>28862</v>
      </c>
      <c r="Z57" s="254">
        <v>52543</v>
      </c>
      <c r="AA57" s="254">
        <v>72945</v>
      </c>
      <c r="AB57" s="254">
        <v>38520</v>
      </c>
      <c r="AC57" s="253">
        <f t="shared" si="59"/>
        <v>138952</v>
      </c>
      <c r="AD57" s="254">
        <v>14707</v>
      </c>
      <c r="AE57" s="254">
        <v>21921</v>
      </c>
      <c r="AF57" s="254">
        <v>10164</v>
      </c>
      <c r="AG57" s="254">
        <v>35930</v>
      </c>
      <c r="AH57" s="254">
        <v>16613</v>
      </c>
      <c r="AI57" s="254">
        <v>39617</v>
      </c>
      <c r="AJ57" s="253">
        <f t="shared" si="60"/>
        <v>16639</v>
      </c>
      <c r="AK57" s="254">
        <v>6926</v>
      </c>
      <c r="AL57" s="254">
        <v>9713</v>
      </c>
      <c r="AM57" s="253">
        <f t="shared" si="53"/>
        <v>327732</v>
      </c>
      <c r="AN57" s="254">
        <v>13982</v>
      </c>
      <c r="AO57" s="254">
        <v>18233</v>
      </c>
      <c r="AP57" s="254">
        <v>38310</v>
      </c>
      <c r="AQ57" s="254">
        <v>8946</v>
      </c>
      <c r="AR57" s="254">
        <v>51224</v>
      </c>
      <c r="AS57" s="254">
        <v>9958</v>
      </c>
      <c r="AT57" s="254">
        <v>58004</v>
      </c>
      <c r="AU57" s="254">
        <v>70913</v>
      </c>
      <c r="AV57" s="254">
        <v>39780</v>
      </c>
      <c r="AW57" s="254">
        <v>18382</v>
      </c>
      <c r="AX57" s="253">
        <f t="shared" si="61"/>
        <v>379565</v>
      </c>
      <c r="AY57" s="254">
        <v>28587</v>
      </c>
      <c r="AZ57" s="254">
        <v>177325</v>
      </c>
      <c r="BA57" s="254">
        <v>47649</v>
      </c>
      <c r="BB57" s="254">
        <v>88821</v>
      </c>
      <c r="BC57" s="254">
        <v>37183</v>
      </c>
      <c r="BD57" s="253">
        <f t="shared" si="62"/>
        <v>771610</v>
      </c>
      <c r="BE57" s="254">
        <v>138376</v>
      </c>
      <c r="BF57" s="254">
        <v>87539</v>
      </c>
      <c r="BG57" s="254">
        <v>86434</v>
      </c>
      <c r="BH57" s="254">
        <v>86312</v>
      </c>
      <c r="BI57" s="254">
        <v>97963</v>
      </c>
      <c r="BJ57" s="254">
        <v>107375</v>
      </c>
      <c r="BK57" s="254">
        <v>89453</v>
      </c>
      <c r="BL57" s="254">
        <v>78158</v>
      </c>
      <c r="BM57" s="253">
        <f t="shared" si="63"/>
        <v>191243</v>
      </c>
      <c r="BN57" s="254">
        <v>43515</v>
      </c>
      <c r="BO57" s="254">
        <v>32195</v>
      </c>
      <c r="BP57" s="254">
        <v>24927</v>
      </c>
      <c r="BQ57" s="254">
        <v>14007</v>
      </c>
      <c r="BR57" s="254">
        <v>76599</v>
      </c>
      <c r="BS57" s="253">
        <f t="shared" si="64"/>
        <v>327189</v>
      </c>
      <c r="BT57" s="254">
        <v>17509</v>
      </c>
      <c r="BU57" s="254">
        <v>32278</v>
      </c>
      <c r="BV57" s="254">
        <v>12480</v>
      </c>
      <c r="BW57" s="254">
        <v>4980</v>
      </c>
      <c r="BX57" s="254">
        <v>17620</v>
      </c>
      <c r="BY57" s="254">
        <v>104906</v>
      </c>
      <c r="BZ57" s="254">
        <v>18306</v>
      </c>
      <c r="CA57" s="254">
        <v>15369</v>
      </c>
      <c r="CB57" s="254">
        <v>35681</v>
      </c>
      <c r="CC57" s="254">
        <v>18712</v>
      </c>
      <c r="CD57" s="254">
        <v>28552</v>
      </c>
      <c r="CE57" s="254">
        <v>20796</v>
      </c>
      <c r="CF57" s="253">
        <f t="shared" si="65"/>
        <v>339655</v>
      </c>
      <c r="CG57" s="254">
        <v>7296</v>
      </c>
      <c r="CH57" s="254">
        <v>17013</v>
      </c>
      <c r="CI57" s="254">
        <v>13652</v>
      </c>
      <c r="CJ57" s="254">
        <v>40084</v>
      </c>
      <c r="CK57" s="254">
        <v>98834</v>
      </c>
      <c r="CL57" s="254">
        <v>8071</v>
      </c>
      <c r="CM57" s="254">
        <v>75812</v>
      </c>
      <c r="CN57" s="254">
        <v>7335</v>
      </c>
      <c r="CO57" s="254">
        <v>3970</v>
      </c>
      <c r="CP57" s="254">
        <v>11205</v>
      </c>
      <c r="CQ57" s="254">
        <v>24217</v>
      </c>
      <c r="CR57" s="254">
        <v>19060</v>
      </c>
      <c r="CS57" s="254">
        <v>13106</v>
      </c>
      <c r="CT57" s="253">
        <f t="shared" si="66"/>
        <v>222088</v>
      </c>
      <c r="CU57" s="254">
        <v>89074</v>
      </c>
      <c r="CV57" s="254">
        <v>51546</v>
      </c>
      <c r="CW57" s="254">
        <v>16974</v>
      </c>
      <c r="CX57" s="254">
        <v>31458</v>
      </c>
      <c r="CY57" s="254">
        <v>33036</v>
      </c>
      <c r="CZ57" s="253">
        <f t="shared" si="67"/>
        <v>273512</v>
      </c>
      <c r="DA57" s="254">
        <v>7301</v>
      </c>
      <c r="DB57" s="254">
        <v>6924</v>
      </c>
      <c r="DC57" s="254">
        <v>55393</v>
      </c>
      <c r="DD57" s="254">
        <v>120640</v>
      </c>
      <c r="DE57" s="254">
        <v>53589</v>
      </c>
      <c r="DF57" s="254">
        <v>29665</v>
      </c>
      <c r="DG57" s="253">
        <f t="shared" si="54"/>
        <v>3811595</v>
      </c>
      <c r="DH57" s="253">
        <f t="shared" si="68"/>
        <v>62623</v>
      </c>
      <c r="DI57" s="255">
        <v>20784</v>
      </c>
      <c r="DJ57" s="254">
        <v>19184</v>
      </c>
      <c r="DK57" s="254">
        <v>22655</v>
      </c>
      <c r="DL57" s="256">
        <f t="shared" si="69"/>
        <v>75881</v>
      </c>
      <c r="DM57" s="255">
        <v>57294</v>
      </c>
      <c r="DN57" s="257">
        <v>18587</v>
      </c>
      <c r="DO57" s="253">
        <f t="shared" si="55"/>
        <v>3950099</v>
      </c>
    </row>
    <row r="58" spans="1:119" s="4" customFormat="1" ht="16.5" customHeight="1" x14ac:dyDescent="0.15">
      <c r="A58" s="68" t="s">
        <v>44</v>
      </c>
      <c r="B58" s="253">
        <f t="shared" si="56"/>
        <v>1939590</v>
      </c>
      <c r="C58" s="254">
        <v>163760</v>
      </c>
      <c r="D58" s="254">
        <v>76672</v>
      </c>
      <c r="E58" s="254">
        <v>78530</v>
      </c>
      <c r="F58" s="254">
        <v>35073</v>
      </c>
      <c r="G58" s="254">
        <v>122571</v>
      </c>
      <c r="H58" s="254">
        <v>306524</v>
      </c>
      <c r="I58" s="254">
        <v>174897</v>
      </c>
      <c r="J58" s="254">
        <v>55601</v>
      </c>
      <c r="K58" s="254">
        <v>157486</v>
      </c>
      <c r="L58" s="254">
        <v>444902</v>
      </c>
      <c r="M58" s="254">
        <v>108364</v>
      </c>
      <c r="N58" s="254">
        <v>215210</v>
      </c>
      <c r="O58" s="253">
        <f t="shared" si="57"/>
        <v>664846</v>
      </c>
      <c r="P58" s="254">
        <v>125739</v>
      </c>
      <c r="Q58" s="254">
        <v>129235</v>
      </c>
      <c r="R58" s="254">
        <v>62397</v>
      </c>
      <c r="S58" s="254">
        <v>46266</v>
      </c>
      <c r="T58" s="254">
        <v>56851</v>
      </c>
      <c r="U58" s="254">
        <v>129959</v>
      </c>
      <c r="V58" s="254">
        <v>79635</v>
      </c>
      <c r="W58" s="254">
        <v>34764</v>
      </c>
      <c r="X58" s="253">
        <f t="shared" si="58"/>
        <v>795137</v>
      </c>
      <c r="Y58" s="254">
        <v>137666</v>
      </c>
      <c r="Z58" s="254">
        <v>218924</v>
      </c>
      <c r="AA58" s="254">
        <v>261122</v>
      </c>
      <c r="AB58" s="254">
        <v>177425</v>
      </c>
      <c r="AC58" s="253">
        <f t="shared" si="59"/>
        <v>606235</v>
      </c>
      <c r="AD58" s="254">
        <v>70894</v>
      </c>
      <c r="AE58" s="254">
        <v>103802</v>
      </c>
      <c r="AF58" s="254">
        <v>50264</v>
      </c>
      <c r="AG58" s="254">
        <v>142259</v>
      </c>
      <c r="AH58" s="254">
        <v>78059</v>
      </c>
      <c r="AI58" s="254">
        <v>160957</v>
      </c>
      <c r="AJ58" s="253">
        <f t="shared" si="60"/>
        <v>83431</v>
      </c>
      <c r="AK58" s="254">
        <v>39631</v>
      </c>
      <c r="AL58" s="254">
        <v>43800</v>
      </c>
      <c r="AM58" s="253">
        <f t="shared" si="53"/>
        <v>1361759</v>
      </c>
      <c r="AN58" s="254">
        <v>65348</v>
      </c>
      <c r="AO58" s="254">
        <v>72439</v>
      </c>
      <c r="AP58" s="254">
        <v>135092</v>
      </c>
      <c r="AQ58" s="254">
        <v>42048</v>
      </c>
      <c r="AR58" s="254">
        <v>175987</v>
      </c>
      <c r="AS58" s="254">
        <v>45519</v>
      </c>
      <c r="AT58" s="254">
        <v>263994</v>
      </c>
      <c r="AU58" s="254">
        <v>281740</v>
      </c>
      <c r="AV58" s="254">
        <v>192023</v>
      </c>
      <c r="AW58" s="254">
        <v>87569</v>
      </c>
      <c r="AX58" s="253">
        <f t="shared" si="61"/>
        <v>1443307</v>
      </c>
      <c r="AY58" s="254">
        <v>127431</v>
      </c>
      <c r="AZ58" s="254">
        <v>618659</v>
      </c>
      <c r="BA58" s="254">
        <v>204511</v>
      </c>
      <c r="BB58" s="254">
        <v>356897</v>
      </c>
      <c r="BC58" s="254">
        <v>135809</v>
      </c>
      <c r="BD58" s="253">
        <f t="shared" si="62"/>
        <v>3043704</v>
      </c>
      <c r="BE58" s="254">
        <v>552881</v>
      </c>
      <c r="BF58" s="254">
        <v>350127</v>
      </c>
      <c r="BG58" s="254">
        <v>348218</v>
      </c>
      <c r="BH58" s="254">
        <v>323217</v>
      </c>
      <c r="BI58" s="254">
        <v>401598</v>
      </c>
      <c r="BJ58" s="254">
        <v>418656</v>
      </c>
      <c r="BK58" s="254">
        <v>347169</v>
      </c>
      <c r="BL58" s="254">
        <v>301838</v>
      </c>
      <c r="BM58" s="253">
        <f t="shared" si="63"/>
        <v>785810</v>
      </c>
      <c r="BN58" s="254">
        <v>160171</v>
      </c>
      <c r="BO58" s="254">
        <v>147822</v>
      </c>
      <c r="BP58" s="254">
        <v>118064</v>
      </c>
      <c r="BQ58" s="254">
        <v>65386</v>
      </c>
      <c r="BR58" s="254">
        <v>294367</v>
      </c>
      <c r="BS58" s="253">
        <f t="shared" si="64"/>
        <v>1415025</v>
      </c>
      <c r="BT58" s="254">
        <v>83338</v>
      </c>
      <c r="BU58" s="254">
        <v>145692</v>
      </c>
      <c r="BV58" s="254">
        <v>56753</v>
      </c>
      <c r="BW58" s="254">
        <v>27846</v>
      </c>
      <c r="BX58" s="254">
        <v>94996</v>
      </c>
      <c r="BY58" s="254">
        <v>392325</v>
      </c>
      <c r="BZ58" s="254">
        <v>99069</v>
      </c>
      <c r="CA58" s="254">
        <v>75928</v>
      </c>
      <c r="CB58" s="254">
        <v>162809</v>
      </c>
      <c r="CC58" s="254">
        <v>89937</v>
      </c>
      <c r="CD58" s="254">
        <v>100739</v>
      </c>
      <c r="CE58" s="254">
        <v>85593</v>
      </c>
      <c r="CF58" s="253">
        <f t="shared" si="65"/>
        <v>1392218</v>
      </c>
      <c r="CG58" s="254">
        <v>36541</v>
      </c>
      <c r="CH58" s="254">
        <v>84766</v>
      </c>
      <c r="CI58" s="254">
        <v>66138</v>
      </c>
      <c r="CJ58" s="254">
        <v>174016</v>
      </c>
      <c r="CK58" s="254">
        <v>347004</v>
      </c>
      <c r="CL58" s="254">
        <v>44889</v>
      </c>
      <c r="CM58" s="254">
        <v>267805</v>
      </c>
      <c r="CN58" s="254">
        <v>39698</v>
      </c>
      <c r="CO58" s="254">
        <v>18341</v>
      </c>
      <c r="CP58" s="254">
        <v>52235</v>
      </c>
      <c r="CQ58" s="254">
        <v>108103</v>
      </c>
      <c r="CR58" s="254">
        <v>90237</v>
      </c>
      <c r="CS58" s="254">
        <v>62445</v>
      </c>
      <c r="CT58" s="253">
        <f t="shared" si="66"/>
        <v>901335</v>
      </c>
      <c r="CU58" s="254">
        <v>346047</v>
      </c>
      <c r="CV58" s="254">
        <v>190763</v>
      </c>
      <c r="CW58" s="254">
        <v>72467</v>
      </c>
      <c r="CX58" s="254">
        <v>131260</v>
      </c>
      <c r="CY58" s="254">
        <v>160798</v>
      </c>
      <c r="CZ58" s="253">
        <f t="shared" si="67"/>
        <v>1183994</v>
      </c>
      <c r="DA58" s="254">
        <v>38316</v>
      </c>
      <c r="DB58" s="254">
        <v>34396</v>
      </c>
      <c r="DC58" s="254">
        <v>251062</v>
      </c>
      <c r="DD58" s="254">
        <v>479448</v>
      </c>
      <c r="DE58" s="254">
        <v>249745</v>
      </c>
      <c r="DF58" s="254">
        <v>131027</v>
      </c>
      <c r="DG58" s="253">
        <f t="shared" si="54"/>
        <v>15616391</v>
      </c>
      <c r="DH58" s="253">
        <f t="shared" si="68"/>
        <v>232764</v>
      </c>
      <c r="DI58" s="255">
        <v>84088</v>
      </c>
      <c r="DJ58" s="254">
        <v>82512</v>
      </c>
      <c r="DK58" s="254">
        <v>66164</v>
      </c>
      <c r="DL58" s="256">
        <f t="shared" si="69"/>
        <v>248448</v>
      </c>
      <c r="DM58" s="255">
        <v>203780</v>
      </c>
      <c r="DN58" s="257">
        <v>44668</v>
      </c>
      <c r="DO58" s="253">
        <f t="shared" si="55"/>
        <v>16097603</v>
      </c>
    </row>
    <row r="59" spans="1:119" s="4" customFormat="1" ht="16.5" customHeight="1" x14ac:dyDescent="0.15">
      <c r="A59" s="68" t="s">
        <v>45</v>
      </c>
      <c r="B59" s="253">
        <f t="shared" si="56"/>
        <v>692954</v>
      </c>
      <c r="C59" s="254">
        <v>52643</v>
      </c>
      <c r="D59" s="254">
        <v>39075</v>
      </c>
      <c r="E59" s="254">
        <v>36664</v>
      </c>
      <c r="F59" s="254">
        <v>18101</v>
      </c>
      <c r="G59" s="254">
        <v>49676</v>
      </c>
      <c r="H59" s="254">
        <v>102356</v>
      </c>
      <c r="I59" s="254">
        <v>73226</v>
      </c>
      <c r="J59" s="254">
        <v>23996</v>
      </c>
      <c r="K59" s="254">
        <v>61962</v>
      </c>
      <c r="L59" s="254">
        <v>135278</v>
      </c>
      <c r="M59" s="254">
        <v>39340</v>
      </c>
      <c r="N59" s="254">
        <v>60637</v>
      </c>
      <c r="O59" s="253">
        <f t="shared" si="57"/>
        <v>282497</v>
      </c>
      <c r="P59" s="254">
        <v>48339</v>
      </c>
      <c r="Q59" s="254">
        <v>46607</v>
      </c>
      <c r="R59" s="254">
        <v>26802</v>
      </c>
      <c r="S59" s="254">
        <v>25871</v>
      </c>
      <c r="T59" s="254">
        <v>24572</v>
      </c>
      <c r="U59" s="254">
        <v>61683</v>
      </c>
      <c r="V59" s="254">
        <v>36093</v>
      </c>
      <c r="W59" s="254">
        <v>12530</v>
      </c>
      <c r="X59" s="253">
        <f t="shared" si="58"/>
        <v>317229</v>
      </c>
      <c r="Y59" s="254">
        <v>67703</v>
      </c>
      <c r="Z59" s="254">
        <v>87812</v>
      </c>
      <c r="AA59" s="254">
        <v>82209</v>
      </c>
      <c r="AB59" s="254">
        <v>79505</v>
      </c>
      <c r="AC59" s="253">
        <f t="shared" si="59"/>
        <v>253027</v>
      </c>
      <c r="AD59" s="254">
        <v>33941</v>
      </c>
      <c r="AE59" s="254">
        <v>39567</v>
      </c>
      <c r="AF59" s="254">
        <v>26394</v>
      </c>
      <c r="AG59" s="254">
        <v>57068</v>
      </c>
      <c r="AH59" s="254">
        <v>35896</v>
      </c>
      <c r="AI59" s="254">
        <v>60161</v>
      </c>
      <c r="AJ59" s="253">
        <f t="shared" si="60"/>
        <v>35816</v>
      </c>
      <c r="AK59" s="254">
        <v>16832</v>
      </c>
      <c r="AL59" s="254">
        <v>18984</v>
      </c>
      <c r="AM59" s="253">
        <f t="shared" si="53"/>
        <v>486611</v>
      </c>
      <c r="AN59" s="254">
        <v>25708</v>
      </c>
      <c r="AO59" s="254">
        <v>28655</v>
      </c>
      <c r="AP59" s="254">
        <v>47133</v>
      </c>
      <c r="AQ59" s="254">
        <v>18851</v>
      </c>
      <c r="AR59" s="254">
        <v>60750</v>
      </c>
      <c r="AS59" s="254">
        <v>18804</v>
      </c>
      <c r="AT59" s="254">
        <v>90146</v>
      </c>
      <c r="AU59" s="254">
        <v>91525</v>
      </c>
      <c r="AV59" s="254">
        <v>67006</v>
      </c>
      <c r="AW59" s="254">
        <v>38033</v>
      </c>
      <c r="AX59" s="253">
        <f t="shared" si="61"/>
        <v>454660</v>
      </c>
      <c r="AY59" s="254">
        <v>47239</v>
      </c>
      <c r="AZ59" s="254">
        <v>183183</v>
      </c>
      <c r="BA59" s="254">
        <v>62006</v>
      </c>
      <c r="BB59" s="254">
        <v>113320</v>
      </c>
      <c r="BC59" s="254">
        <v>48912</v>
      </c>
      <c r="BD59" s="253">
        <f t="shared" si="62"/>
        <v>790531</v>
      </c>
      <c r="BE59" s="254">
        <v>152903</v>
      </c>
      <c r="BF59" s="254">
        <v>91274</v>
      </c>
      <c r="BG59" s="254">
        <v>105491</v>
      </c>
      <c r="BH59" s="254">
        <v>85477</v>
      </c>
      <c r="BI59" s="254">
        <v>101425</v>
      </c>
      <c r="BJ59" s="254">
        <v>89663</v>
      </c>
      <c r="BK59" s="254">
        <v>88820</v>
      </c>
      <c r="BL59" s="254">
        <v>75478</v>
      </c>
      <c r="BM59" s="253">
        <f t="shared" si="63"/>
        <v>305765</v>
      </c>
      <c r="BN59" s="254">
        <v>63781</v>
      </c>
      <c r="BO59" s="254">
        <v>52005</v>
      </c>
      <c r="BP59" s="254">
        <v>53271</v>
      </c>
      <c r="BQ59" s="254">
        <v>32051</v>
      </c>
      <c r="BR59" s="254">
        <v>104657</v>
      </c>
      <c r="BS59" s="253">
        <f t="shared" si="64"/>
        <v>620372</v>
      </c>
      <c r="BT59" s="254">
        <v>38794</v>
      </c>
      <c r="BU59" s="254">
        <v>77883</v>
      </c>
      <c r="BV59" s="254">
        <v>28159</v>
      </c>
      <c r="BW59" s="254">
        <v>15845</v>
      </c>
      <c r="BX59" s="254">
        <v>52817</v>
      </c>
      <c r="BY59" s="254">
        <v>132428</v>
      </c>
      <c r="BZ59" s="254">
        <v>45744</v>
      </c>
      <c r="CA59" s="254">
        <v>38481</v>
      </c>
      <c r="CB59" s="254">
        <v>69746</v>
      </c>
      <c r="CC59" s="254">
        <v>38486</v>
      </c>
      <c r="CD59" s="254">
        <v>42303</v>
      </c>
      <c r="CE59" s="254">
        <v>39686</v>
      </c>
      <c r="CF59" s="253">
        <f t="shared" si="65"/>
        <v>582897</v>
      </c>
      <c r="CG59" s="254">
        <v>18128</v>
      </c>
      <c r="CH59" s="254">
        <v>42612</v>
      </c>
      <c r="CI59" s="254">
        <v>33911</v>
      </c>
      <c r="CJ59" s="254">
        <v>76051</v>
      </c>
      <c r="CK59" s="254">
        <v>98180</v>
      </c>
      <c r="CL59" s="254">
        <v>23648</v>
      </c>
      <c r="CM59" s="254">
        <v>108911</v>
      </c>
      <c r="CN59" s="254">
        <v>23197</v>
      </c>
      <c r="CO59" s="254">
        <v>8847</v>
      </c>
      <c r="CP59" s="254">
        <v>26940</v>
      </c>
      <c r="CQ59" s="254">
        <v>53862</v>
      </c>
      <c r="CR59" s="254">
        <v>42778</v>
      </c>
      <c r="CS59" s="254">
        <v>25832</v>
      </c>
      <c r="CT59" s="253">
        <f t="shared" si="66"/>
        <v>339620</v>
      </c>
      <c r="CU59" s="254">
        <v>109890</v>
      </c>
      <c r="CV59" s="254">
        <v>72169</v>
      </c>
      <c r="CW59" s="254">
        <v>29634</v>
      </c>
      <c r="CX59" s="254">
        <v>54545</v>
      </c>
      <c r="CY59" s="254">
        <v>73382</v>
      </c>
      <c r="CZ59" s="253">
        <f t="shared" si="67"/>
        <v>500755</v>
      </c>
      <c r="DA59" s="254">
        <v>19329</v>
      </c>
      <c r="DB59" s="254">
        <v>15418</v>
      </c>
      <c r="DC59" s="254">
        <v>110864</v>
      </c>
      <c r="DD59" s="254">
        <v>178496</v>
      </c>
      <c r="DE59" s="254">
        <v>121906</v>
      </c>
      <c r="DF59" s="254">
        <v>54742</v>
      </c>
      <c r="DG59" s="253">
        <f t="shared" si="54"/>
        <v>5662734</v>
      </c>
      <c r="DH59" s="253">
        <f t="shared" si="68"/>
        <v>72801</v>
      </c>
      <c r="DI59" s="255">
        <v>31437</v>
      </c>
      <c r="DJ59" s="254">
        <v>33622</v>
      </c>
      <c r="DK59" s="254">
        <v>7742</v>
      </c>
      <c r="DL59" s="256">
        <f t="shared" si="69"/>
        <v>49593</v>
      </c>
      <c r="DM59" s="255">
        <v>46017</v>
      </c>
      <c r="DN59" s="257">
        <v>3576</v>
      </c>
      <c r="DO59" s="253">
        <f t="shared" si="55"/>
        <v>5785128</v>
      </c>
    </row>
    <row r="60" spans="1:119" s="4" customFormat="1" ht="16.5" customHeight="1" x14ac:dyDescent="0.15">
      <c r="A60" s="68" t="s">
        <v>46</v>
      </c>
      <c r="B60" s="253">
        <f t="shared" si="56"/>
        <v>294224</v>
      </c>
      <c r="C60" s="254">
        <v>21526</v>
      </c>
      <c r="D60" s="254">
        <v>16973</v>
      </c>
      <c r="E60" s="254">
        <v>15299</v>
      </c>
      <c r="F60" s="254">
        <v>7795</v>
      </c>
      <c r="G60" s="254">
        <v>21100</v>
      </c>
      <c r="H60" s="254">
        <v>43111</v>
      </c>
      <c r="I60" s="254">
        <v>31408</v>
      </c>
      <c r="J60" s="254">
        <v>9830</v>
      </c>
      <c r="K60" s="254">
        <v>25244</v>
      </c>
      <c r="L60" s="254">
        <v>60376</v>
      </c>
      <c r="M60" s="254">
        <v>16990</v>
      </c>
      <c r="N60" s="254">
        <v>24572</v>
      </c>
      <c r="O60" s="253">
        <f t="shared" si="57"/>
        <v>118543</v>
      </c>
      <c r="P60" s="254">
        <v>19989</v>
      </c>
      <c r="Q60" s="254">
        <v>19782</v>
      </c>
      <c r="R60" s="254">
        <v>11533</v>
      </c>
      <c r="S60" s="254">
        <v>10788</v>
      </c>
      <c r="T60" s="254">
        <v>9916</v>
      </c>
      <c r="U60" s="254">
        <v>26671</v>
      </c>
      <c r="V60" s="254">
        <v>14681</v>
      </c>
      <c r="W60" s="254">
        <v>5183</v>
      </c>
      <c r="X60" s="253">
        <f t="shared" si="58"/>
        <v>131299</v>
      </c>
      <c r="Y60" s="254">
        <v>28536</v>
      </c>
      <c r="Z60" s="254">
        <v>35627</v>
      </c>
      <c r="AA60" s="254">
        <v>34685</v>
      </c>
      <c r="AB60" s="254">
        <v>32451</v>
      </c>
      <c r="AC60" s="253">
        <f t="shared" si="59"/>
        <v>108530</v>
      </c>
      <c r="AD60" s="254">
        <v>14574</v>
      </c>
      <c r="AE60" s="254">
        <v>16449</v>
      </c>
      <c r="AF60" s="254">
        <v>11458</v>
      </c>
      <c r="AG60" s="254">
        <v>24993</v>
      </c>
      <c r="AH60" s="254">
        <v>15725</v>
      </c>
      <c r="AI60" s="254">
        <v>25331</v>
      </c>
      <c r="AJ60" s="253">
        <f t="shared" si="60"/>
        <v>16376</v>
      </c>
      <c r="AK60" s="254">
        <v>7791</v>
      </c>
      <c r="AL60" s="254">
        <v>8585</v>
      </c>
      <c r="AM60" s="253">
        <f t="shared" si="53"/>
        <v>198991</v>
      </c>
      <c r="AN60" s="254">
        <v>10153</v>
      </c>
      <c r="AO60" s="254">
        <v>11622</v>
      </c>
      <c r="AP60" s="254">
        <v>18636</v>
      </c>
      <c r="AQ60" s="254">
        <v>8005</v>
      </c>
      <c r="AR60" s="254">
        <v>24590</v>
      </c>
      <c r="AS60" s="254">
        <v>7320</v>
      </c>
      <c r="AT60" s="254">
        <v>37155</v>
      </c>
      <c r="AU60" s="254">
        <v>38299</v>
      </c>
      <c r="AV60" s="254">
        <v>28074</v>
      </c>
      <c r="AW60" s="254">
        <v>15137</v>
      </c>
      <c r="AX60" s="253">
        <f t="shared" si="61"/>
        <v>170887</v>
      </c>
      <c r="AY60" s="254">
        <v>18308</v>
      </c>
      <c r="AZ60" s="254">
        <v>69353</v>
      </c>
      <c r="BA60" s="254">
        <v>23095</v>
      </c>
      <c r="BB60" s="254">
        <v>41158</v>
      </c>
      <c r="BC60" s="254">
        <v>18973</v>
      </c>
      <c r="BD60" s="253">
        <f t="shared" si="62"/>
        <v>324436</v>
      </c>
      <c r="BE60" s="254">
        <v>64386</v>
      </c>
      <c r="BF60" s="254">
        <v>34763</v>
      </c>
      <c r="BG60" s="254">
        <v>44902</v>
      </c>
      <c r="BH60" s="254">
        <v>35870</v>
      </c>
      <c r="BI60" s="254">
        <v>43734</v>
      </c>
      <c r="BJ60" s="254">
        <v>34747</v>
      </c>
      <c r="BK60" s="254">
        <v>37330</v>
      </c>
      <c r="BL60" s="254">
        <v>28704</v>
      </c>
      <c r="BM60" s="253">
        <f t="shared" si="63"/>
        <v>123734</v>
      </c>
      <c r="BN60" s="254">
        <v>25263</v>
      </c>
      <c r="BO60" s="254">
        <v>19971</v>
      </c>
      <c r="BP60" s="254">
        <v>23135</v>
      </c>
      <c r="BQ60" s="254">
        <v>13917</v>
      </c>
      <c r="BR60" s="254">
        <v>41448</v>
      </c>
      <c r="BS60" s="253">
        <f t="shared" si="64"/>
        <v>266976</v>
      </c>
      <c r="BT60" s="254">
        <v>16687</v>
      </c>
      <c r="BU60" s="254">
        <v>33175</v>
      </c>
      <c r="BV60" s="254">
        <v>12267</v>
      </c>
      <c r="BW60" s="254">
        <v>6782</v>
      </c>
      <c r="BX60" s="254">
        <v>22953</v>
      </c>
      <c r="BY60" s="254">
        <v>54458</v>
      </c>
      <c r="BZ60" s="254">
        <v>19362</v>
      </c>
      <c r="CA60" s="254">
        <v>17362</v>
      </c>
      <c r="CB60" s="254">
        <v>31260</v>
      </c>
      <c r="CC60" s="254">
        <v>17059</v>
      </c>
      <c r="CD60" s="254">
        <v>18535</v>
      </c>
      <c r="CE60" s="254">
        <v>17076</v>
      </c>
      <c r="CF60" s="253">
        <f t="shared" si="65"/>
        <v>252647</v>
      </c>
      <c r="CG60" s="254">
        <v>7775</v>
      </c>
      <c r="CH60" s="254">
        <v>18360</v>
      </c>
      <c r="CI60" s="254">
        <v>15289</v>
      </c>
      <c r="CJ60" s="254">
        <v>31637</v>
      </c>
      <c r="CK60" s="254">
        <v>42111</v>
      </c>
      <c r="CL60" s="254">
        <v>10685</v>
      </c>
      <c r="CM60" s="254">
        <v>46435</v>
      </c>
      <c r="CN60" s="254">
        <v>10281</v>
      </c>
      <c r="CO60" s="254">
        <v>3817</v>
      </c>
      <c r="CP60" s="254">
        <v>11929</v>
      </c>
      <c r="CQ60" s="254">
        <v>23886</v>
      </c>
      <c r="CR60" s="254">
        <v>19356</v>
      </c>
      <c r="CS60" s="254">
        <v>11086</v>
      </c>
      <c r="CT60" s="253">
        <f t="shared" si="66"/>
        <v>142453</v>
      </c>
      <c r="CU60" s="254">
        <v>43826</v>
      </c>
      <c r="CV60" s="254">
        <v>31592</v>
      </c>
      <c r="CW60" s="254">
        <v>13271</v>
      </c>
      <c r="CX60" s="254">
        <v>23421</v>
      </c>
      <c r="CY60" s="254">
        <v>30343</v>
      </c>
      <c r="CZ60" s="253">
        <f t="shared" si="67"/>
        <v>223646</v>
      </c>
      <c r="DA60" s="254">
        <v>8510</v>
      </c>
      <c r="DB60" s="254">
        <v>6592</v>
      </c>
      <c r="DC60" s="254">
        <v>52474</v>
      </c>
      <c r="DD60" s="254">
        <v>78238</v>
      </c>
      <c r="DE60" s="254">
        <v>54883</v>
      </c>
      <c r="DF60" s="254">
        <v>22949</v>
      </c>
      <c r="DG60" s="253">
        <f t="shared" si="54"/>
        <v>2372742</v>
      </c>
      <c r="DH60" s="253">
        <f t="shared" si="68"/>
        <v>29229</v>
      </c>
      <c r="DI60" s="255">
        <v>12433</v>
      </c>
      <c r="DJ60" s="254">
        <v>14653</v>
      </c>
      <c r="DK60" s="254">
        <v>2143</v>
      </c>
      <c r="DL60" s="256">
        <f t="shared" si="69"/>
        <v>17734</v>
      </c>
      <c r="DM60" s="255">
        <v>16607</v>
      </c>
      <c r="DN60" s="257">
        <v>1127</v>
      </c>
      <c r="DO60" s="253">
        <f t="shared" si="55"/>
        <v>2419705</v>
      </c>
    </row>
    <row r="61" spans="1:119" s="4" customFormat="1" ht="16.5" customHeight="1" x14ac:dyDescent="0.15">
      <c r="A61" s="72" t="s">
        <v>47</v>
      </c>
      <c r="B61" s="264">
        <f t="shared" si="56"/>
        <v>173670</v>
      </c>
      <c r="C61" s="265">
        <v>12525</v>
      </c>
      <c r="D61" s="265">
        <v>10355</v>
      </c>
      <c r="E61" s="265">
        <v>9087</v>
      </c>
      <c r="F61" s="265">
        <v>5038</v>
      </c>
      <c r="G61" s="265">
        <v>12310</v>
      </c>
      <c r="H61" s="265">
        <v>24968</v>
      </c>
      <c r="I61" s="265">
        <v>19053</v>
      </c>
      <c r="J61" s="265">
        <v>5850</v>
      </c>
      <c r="K61" s="265">
        <v>14895</v>
      </c>
      <c r="L61" s="265">
        <v>35743</v>
      </c>
      <c r="M61" s="265">
        <v>10082</v>
      </c>
      <c r="N61" s="265">
        <v>13764</v>
      </c>
      <c r="O61" s="264">
        <f t="shared" si="57"/>
        <v>71852</v>
      </c>
      <c r="P61" s="265">
        <v>11937</v>
      </c>
      <c r="Q61" s="265">
        <v>11916</v>
      </c>
      <c r="R61" s="265">
        <v>6938</v>
      </c>
      <c r="S61" s="265">
        <v>6671</v>
      </c>
      <c r="T61" s="265">
        <v>5888</v>
      </c>
      <c r="U61" s="265">
        <v>16405</v>
      </c>
      <c r="V61" s="265">
        <v>8975</v>
      </c>
      <c r="W61" s="265">
        <v>3122</v>
      </c>
      <c r="X61" s="264">
        <f t="shared" si="58"/>
        <v>80390</v>
      </c>
      <c r="Y61" s="265">
        <v>17697</v>
      </c>
      <c r="Z61" s="265">
        <v>21648</v>
      </c>
      <c r="AA61" s="265">
        <v>21299</v>
      </c>
      <c r="AB61" s="265">
        <v>19746</v>
      </c>
      <c r="AC61" s="264">
        <f t="shared" si="59"/>
        <v>67558</v>
      </c>
      <c r="AD61" s="265">
        <v>8806</v>
      </c>
      <c r="AE61" s="265">
        <v>10253</v>
      </c>
      <c r="AF61" s="265">
        <v>7080</v>
      </c>
      <c r="AG61" s="265">
        <v>15581</v>
      </c>
      <c r="AH61" s="265">
        <v>10040</v>
      </c>
      <c r="AI61" s="265">
        <v>15798</v>
      </c>
      <c r="AJ61" s="264">
        <f t="shared" si="60"/>
        <v>9245</v>
      </c>
      <c r="AK61" s="265">
        <v>4286</v>
      </c>
      <c r="AL61" s="265">
        <v>4959</v>
      </c>
      <c r="AM61" s="264">
        <f t="shared" si="53"/>
        <v>116952</v>
      </c>
      <c r="AN61" s="265">
        <v>6266</v>
      </c>
      <c r="AO61" s="265">
        <v>7081</v>
      </c>
      <c r="AP61" s="265">
        <v>11140</v>
      </c>
      <c r="AQ61" s="265">
        <v>5029</v>
      </c>
      <c r="AR61" s="265">
        <v>14942</v>
      </c>
      <c r="AS61" s="265">
        <v>4600</v>
      </c>
      <c r="AT61" s="265">
        <v>21581</v>
      </c>
      <c r="AU61" s="265">
        <v>21206</v>
      </c>
      <c r="AV61" s="265">
        <v>15846</v>
      </c>
      <c r="AW61" s="265">
        <v>9261</v>
      </c>
      <c r="AX61" s="264">
        <f t="shared" si="61"/>
        <v>103219</v>
      </c>
      <c r="AY61" s="265">
        <v>11185</v>
      </c>
      <c r="AZ61" s="265">
        <v>41897</v>
      </c>
      <c r="BA61" s="265">
        <v>13583</v>
      </c>
      <c r="BB61" s="265">
        <v>25065</v>
      </c>
      <c r="BC61" s="265">
        <v>11489</v>
      </c>
      <c r="BD61" s="264">
        <f t="shared" si="62"/>
        <v>190050</v>
      </c>
      <c r="BE61" s="265">
        <v>37001</v>
      </c>
      <c r="BF61" s="265">
        <v>19959</v>
      </c>
      <c r="BG61" s="265">
        <v>26139</v>
      </c>
      <c r="BH61" s="265">
        <v>21419</v>
      </c>
      <c r="BI61" s="265">
        <v>26341</v>
      </c>
      <c r="BJ61" s="265">
        <v>20087</v>
      </c>
      <c r="BK61" s="265">
        <v>22131</v>
      </c>
      <c r="BL61" s="265">
        <v>16973</v>
      </c>
      <c r="BM61" s="264">
        <f t="shared" si="63"/>
        <v>75830</v>
      </c>
      <c r="BN61" s="265">
        <v>15256</v>
      </c>
      <c r="BO61" s="265">
        <v>11993</v>
      </c>
      <c r="BP61" s="265">
        <v>14671</v>
      </c>
      <c r="BQ61" s="265">
        <v>9120</v>
      </c>
      <c r="BR61" s="265">
        <v>24790</v>
      </c>
      <c r="BS61" s="264">
        <f t="shared" si="64"/>
        <v>164398</v>
      </c>
      <c r="BT61" s="265">
        <v>10425</v>
      </c>
      <c r="BU61" s="265">
        <v>19932</v>
      </c>
      <c r="BV61" s="265">
        <v>7793</v>
      </c>
      <c r="BW61" s="265">
        <v>4358</v>
      </c>
      <c r="BX61" s="265">
        <v>14329</v>
      </c>
      <c r="BY61" s="265">
        <v>32696</v>
      </c>
      <c r="BZ61" s="265">
        <v>11727</v>
      </c>
      <c r="CA61" s="265">
        <v>10742</v>
      </c>
      <c r="CB61" s="265">
        <v>19327</v>
      </c>
      <c r="CC61" s="265">
        <v>10758</v>
      </c>
      <c r="CD61" s="265">
        <v>11653</v>
      </c>
      <c r="CE61" s="265">
        <v>10658</v>
      </c>
      <c r="CF61" s="264">
        <f t="shared" si="65"/>
        <v>153033</v>
      </c>
      <c r="CG61" s="265">
        <v>4977</v>
      </c>
      <c r="CH61" s="265">
        <v>11130</v>
      </c>
      <c r="CI61" s="265">
        <v>9781</v>
      </c>
      <c r="CJ61" s="265">
        <v>18428</v>
      </c>
      <c r="CK61" s="265">
        <v>25291</v>
      </c>
      <c r="CL61" s="265">
        <v>6757</v>
      </c>
      <c r="CM61" s="265">
        <v>27058</v>
      </c>
      <c r="CN61" s="265">
        <v>6340</v>
      </c>
      <c r="CO61" s="265">
        <v>2384</v>
      </c>
      <c r="CP61" s="265">
        <v>7455</v>
      </c>
      <c r="CQ61" s="265">
        <v>14227</v>
      </c>
      <c r="CR61" s="265">
        <v>12391</v>
      </c>
      <c r="CS61" s="265">
        <v>6814</v>
      </c>
      <c r="CT61" s="264">
        <f t="shared" si="66"/>
        <v>88209</v>
      </c>
      <c r="CU61" s="265">
        <v>26240</v>
      </c>
      <c r="CV61" s="265">
        <v>19965</v>
      </c>
      <c r="CW61" s="265">
        <v>8725</v>
      </c>
      <c r="CX61" s="265">
        <v>14761</v>
      </c>
      <c r="CY61" s="265">
        <v>18518</v>
      </c>
      <c r="CZ61" s="264">
        <f t="shared" si="67"/>
        <v>131442</v>
      </c>
      <c r="DA61" s="265">
        <v>5032</v>
      </c>
      <c r="DB61" s="265">
        <v>4070</v>
      </c>
      <c r="DC61" s="265">
        <v>31600</v>
      </c>
      <c r="DD61" s="265">
        <v>45168</v>
      </c>
      <c r="DE61" s="265">
        <v>32152</v>
      </c>
      <c r="DF61" s="265">
        <v>13420</v>
      </c>
      <c r="DG61" s="264">
        <f t="shared" si="54"/>
        <v>1425848</v>
      </c>
      <c r="DH61" s="264">
        <f t="shared" si="68"/>
        <v>16721</v>
      </c>
      <c r="DI61" s="266">
        <v>7105</v>
      </c>
      <c r="DJ61" s="265">
        <v>8551</v>
      </c>
      <c r="DK61" s="265">
        <v>1065</v>
      </c>
      <c r="DL61" s="267">
        <f t="shared" si="69"/>
        <v>8810</v>
      </c>
      <c r="DM61" s="266">
        <v>8264</v>
      </c>
      <c r="DN61" s="268">
        <v>546</v>
      </c>
      <c r="DO61" s="264">
        <f t="shared" si="55"/>
        <v>1451379</v>
      </c>
    </row>
    <row r="62" spans="1:119" ht="16.5" customHeight="1" x14ac:dyDescent="0.2">
      <c r="A62" s="147" t="s">
        <v>517</v>
      </c>
    </row>
    <row r="63" spans="1:119" s="163" customFormat="1" ht="16.5" customHeight="1" x14ac:dyDescent="0.2">
      <c r="A63" s="147"/>
    </row>
    <row r="64" spans="1:119" ht="16.5" customHeight="1" x14ac:dyDescent="0.2">
      <c r="A64" s="6" t="s">
        <v>212</v>
      </c>
    </row>
    <row r="65" spans="1:119" ht="16.5" customHeight="1" x14ac:dyDescent="0.2">
      <c r="A65" s="37" t="s">
        <v>696</v>
      </c>
    </row>
    <row r="66" spans="1:119" ht="16.5" customHeight="1" x14ac:dyDescent="0.2">
      <c r="A66" s="58" t="s">
        <v>516</v>
      </c>
    </row>
    <row r="67" spans="1:119" ht="32.25" customHeight="1" x14ac:dyDescent="0.2">
      <c r="A67" s="50"/>
      <c r="B67" s="228" t="s">
        <v>583</v>
      </c>
      <c r="C67" s="229" t="s">
        <v>584</v>
      </c>
      <c r="D67" s="229" t="s">
        <v>585</v>
      </c>
      <c r="E67" s="229" t="s">
        <v>586</v>
      </c>
      <c r="F67" s="229" t="s">
        <v>587</v>
      </c>
      <c r="G67" s="229" t="s">
        <v>588</v>
      </c>
      <c r="H67" s="229" t="s">
        <v>589</v>
      </c>
      <c r="I67" s="229" t="s">
        <v>590</v>
      </c>
      <c r="J67" s="229" t="s">
        <v>591</v>
      </c>
      <c r="K67" s="229" t="s">
        <v>592</v>
      </c>
      <c r="L67" s="229" t="s">
        <v>593</v>
      </c>
      <c r="M67" s="229" t="s">
        <v>594</v>
      </c>
      <c r="N67" s="229" t="s">
        <v>595</v>
      </c>
      <c r="O67" s="228" t="s">
        <v>596</v>
      </c>
      <c r="P67" s="229" t="s">
        <v>597</v>
      </c>
      <c r="Q67" s="229" t="s">
        <v>598</v>
      </c>
      <c r="R67" s="229" t="s">
        <v>599</v>
      </c>
      <c r="S67" s="229" t="s">
        <v>600</v>
      </c>
      <c r="T67" s="229" t="s">
        <v>601</v>
      </c>
      <c r="U67" s="229" t="s">
        <v>602</v>
      </c>
      <c r="V67" s="229" t="s">
        <v>603</v>
      </c>
      <c r="W67" s="229" t="s">
        <v>604</v>
      </c>
      <c r="X67" s="228" t="s">
        <v>579</v>
      </c>
      <c r="Y67" s="229" t="s">
        <v>605</v>
      </c>
      <c r="Z67" s="229" t="s">
        <v>606</v>
      </c>
      <c r="AA67" s="229" t="s">
        <v>607</v>
      </c>
      <c r="AB67" s="229" t="s">
        <v>608</v>
      </c>
      <c r="AC67" s="228" t="s">
        <v>609</v>
      </c>
      <c r="AD67" s="229" t="s">
        <v>610</v>
      </c>
      <c r="AE67" s="229" t="s">
        <v>611</v>
      </c>
      <c r="AF67" s="229" t="s">
        <v>612</v>
      </c>
      <c r="AG67" s="229" t="s">
        <v>613</v>
      </c>
      <c r="AH67" s="229" t="s">
        <v>614</v>
      </c>
      <c r="AI67" s="229" t="s">
        <v>615</v>
      </c>
      <c r="AJ67" s="228" t="s">
        <v>616</v>
      </c>
      <c r="AK67" s="229" t="s">
        <v>617</v>
      </c>
      <c r="AL67" s="229" t="s">
        <v>618</v>
      </c>
      <c r="AM67" s="228" t="s">
        <v>580</v>
      </c>
      <c r="AN67" s="229" t="s">
        <v>619</v>
      </c>
      <c r="AO67" s="229" t="s">
        <v>620</v>
      </c>
      <c r="AP67" s="229" t="s">
        <v>621</v>
      </c>
      <c r="AQ67" s="229" t="s">
        <v>622</v>
      </c>
      <c r="AR67" s="229" t="s">
        <v>623</v>
      </c>
      <c r="AS67" s="229" t="s">
        <v>624</v>
      </c>
      <c r="AT67" s="229" t="s">
        <v>625</v>
      </c>
      <c r="AU67" s="229" t="s">
        <v>626</v>
      </c>
      <c r="AV67" s="229" t="s">
        <v>627</v>
      </c>
      <c r="AW67" s="229" t="s">
        <v>628</v>
      </c>
      <c r="AX67" s="228" t="s">
        <v>629</v>
      </c>
      <c r="AY67" s="229" t="s">
        <v>630</v>
      </c>
      <c r="AZ67" s="229" t="s">
        <v>631</v>
      </c>
      <c r="BA67" s="229" t="s">
        <v>632</v>
      </c>
      <c r="BB67" s="229" t="s">
        <v>633</v>
      </c>
      <c r="BC67" s="229" t="s">
        <v>634</v>
      </c>
      <c r="BD67" s="230" t="s">
        <v>635</v>
      </c>
      <c r="BE67" s="229" t="s">
        <v>636</v>
      </c>
      <c r="BF67" s="229" t="s">
        <v>637</v>
      </c>
      <c r="BG67" s="229" t="s">
        <v>638</v>
      </c>
      <c r="BH67" s="229" t="s">
        <v>639</v>
      </c>
      <c r="BI67" s="229" t="s">
        <v>640</v>
      </c>
      <c r="BJ67" s="229" t="s">
        <v>641</v>
      </c>
      <c r="BK67" s="229" t="s">
        <v>642</v>
      </c>
      <c r="BL67" s="229" t="s">
        <v>643</v>
      </c>
      <c r="BM67" s="228" t="s">
        <v>581</v>
      </c>
      <c r="BN67" s="229" t="s">
        <v>644</v>
      </c>
      <c r="BO67" s="229" t="s">
        <v>645</v>
      </c>
      <c r="BP67" s="229" t="s">
        <v>646</v>
      </c>
      <c r="BQ67" s="229" t="s">
        <v>647</v>
      </c>
      <c r="BR67" s="229" t="s">
        <v>648</v>
      </c>
      <c r="BS67" s="228" t="s">
        <v>577</v>
      </c>
      <c r="BT67" s="229" t="s">
        <v>649</v>
      </c>
      <c r="BU67" s="229" t="s">
        <v>650</v>
      </c>
      <c r="BV67" s="229" t="s">
        <v>651</v>
      </c>
      <c r="BW67" s="229" t="s">
        <v>652</v>
      </c>
      <c r="BX67" s="229" t="s">
        <v>653</v>
      </c>
      <c r="BY67" s="229" t="s">
        <v>654</v>
      </c>
      <c r="BZ67" s="229" t="s">
        <v>655</v>
      </c>
      <c r="CA67" s="229" t="s">
        <v>656</v>
      </c>
      <c r="CB67" s="229" t="s">
        <v>657</v>
      </c>
      <c r="CC67" s="229" t="s">
        <v>658</v>
      </c>
      <c r="CD67" s="229" t="s">
        <v>659</v>
      </c>
      <c r="CE67" s="229" t="s">
        <v>660</v>
      </c>
      <c r="CF67" s="228" t="s">
        <v>582</v>
      </c>
      <c r="CG67" s="229" t="s">
        <v>661</v>
      </c>
      <c r="CH67" s="229" t="s">
        <v>662</v>
      </c>
      <c r="CI67" s="229" t="s">
        <v>663</v>
      </c>
      <c r="CJ67" s="229" t="s">
        <v>664</v>
      </c>
      <c r="CK67" s="229" t="s">
        <v>665</v>
      </c>
      <c r="CL67" s="229" t="s">
        <v>666</v>
      </c>
      <c r="CM67" s="229" t="s">
        <v>667</v>
      </c>
      <c r="CN67" s="229" t="s">
        <v>668</v>
      </c>
      <c r="CO67" s="229" t="s">
        <v>669</v>
      </c>
      <c r="CP67" s="229" t="s">
        <v>670</v>
      </c>
      <c r="CQ67" s="229" t="s">
        <v>671</v>
      </c>
      <c r="CR67" s="229" t="s">
        <v>672</v>
      </c>
      <c r="CS67" s="229" t="s">
        <v>673</v>
      </c>
      <c r="CT67" s="228" t="s">
        <v>578</v>
      </c>
      <c r="CU67" s="229" t="s">
        <v>674</v>
      </c>
      <c r="CV67" s="229" t="s">
        <v>675</v>
      </c>
      <c r="CW67" s="229" t="s">
        <v>676</v>
      </c>
      <c r="CX67" s="229" t="s">
        <v>677</v>
      </c>
      <c r="CY67" s="229" t="s">
        <v>678</v>
      </c>
      <c r="CZ67" s="228" t="s">
        <v>679</v>
      </c>
      <c r="DA67" s="229" t="s">
        <v>680</v>
      </c>
      <c r="DB67" s="229" t="s">
        <v>681</v>
      </c>
      <c r="DC67" s="229" t="s">
        <v>682</v>
      </c>
      <c r="DD67" s="229" t="s">
        <v>683</v>
      </c>
      <c r="DE67" s="229" t="s">
        <v>684</v>
      </c>
      <c r="DF67" s="229" t="s">
        <v>685</v>
      </c>
      <c r="DG67" s="228" t="s">
        <v>686</v>
      </c>
      <c r="DH67" s="228" t="s">
        <v>687</v>
      </c>
      <c r="DI67" s="229" t="s">
        <v>688</v>
      </c>
      <c r="DJ67" s="229" t="s">
        <v>689</v>
      </c>
      <c r="DK67" s="229" t="s">
        <v>690</v>
      </c>
      <c r="DL67" s="228" t="s">
        <v>691</v>
      </c>
      <c r="DM67" s="229" t="s">
        <v>692</v>
      </c>
      <c r="DN67" s="231" t="s">
        <v>693</v>
      </c>
      <c r="DO67" s="228" t="s">
        <v>694</v>
      </c>
    </row>
    <row r="68" spans="1:119" s="4" customFormat="1" ht="16.5" customHeight="1" x14ac:dyDescent="0.15">
      <c r="A68" s="67" t="s">
        <v>57</v>
      </c>
      <c r="B68" s="269">
        <f>SUM(C68:N68)</f>
        <v>222306</v>
      </c>
      <c r="C68" s="270">
        <v>18827</v>
      </c>
      <c r="D68" s="270">
        <v>7179</v>
      </c>
      <c r="E68" s="270">
        <v>7542</v>
      </c>
      <c r="F68" s="270">
        <v>2734</v>
      </c>
      <c r="G68" s="270">
        <v>14004</v>
      </c>
      <c r="H68" s="270">
        <v>35679</v>
      </c>
      <c r="I68" s="270">
        <v>20673</v>
      </c>
      <c r="J68" s="270">
        <v>5138</v>
      </c>
      <c r="K68" s="270">
        <v>16194</v>
      </c>
      <c r="L68" s="270">
        <v>58787</v>
      </c>
      <c r="M68" s="270">
        <v>10878</v>
      </c>
      <c r="N68" s="270">
        <v>24671</v>
      </c>
      <c r="O68" s="269">
        <f>SUM(P68:W68)</f>
        <v>68387</v>
      </c>
      <c r="P68" s="270">
        <v>13322</v>
      </c>
      <c r="Q68" s="270">
        <v>14854</v>
      </c>
      <c r="R68" s="270">
        <v>6248</v>
      </c>
      <c r="S68" s="270">
        <v>4060</v>
      </c>
      <c r="T68" s="270">
        <v>5463</v>
      </c>
      <c r="U68" s="270">
        <v>12545</v>
      </c>
      <c r="V68" s="270">
        <v>8237</v>
      </c>
      <c r="W68" s="270">
        <v>3658</v>
      </c>
      <c r="X68" s="269">
        <f>SUM(Y68:AB68)</f>
        <v>80699</v>
      </c>
      <c r="Y68" s="270">
        <v>13704</v>
      </c>
      <c r="Z68" s="270">
        <v>20797</v>
      </c>
      <c r="AA68" s="270">
        <v>29007</v>
      </c>
      <c r="AB68" s="270">
        <v>17191</v>
      </c>
      <c r="AC68" s="269">
        <f>SUM(AD68:AI68)</f>
        <v>65659</v>
      </c>
      <c r="AD68" s="270">
        <v>6969</v>
      </c>
      <c r="AE68" s="270">
        <v>11989</v>
      </c>
      <c r="AF68" s="270">
        <v>4455</v>
      </c>
      <c r="AG68" s="270">
        <v>15357</v>
      </c>
      <c r="AH68" s="270">
        <v>7678</v>
      </c>
      <c r="AI68" s="270">
        <v>19211</v>
      </c>
      <c r="AJ68" s="269">
        <f>SUM(AK68:AL68)</f>
        <v>7516</v>
      </c>
      <c r="AK68" s="270">
        <v>3525</v>
      </c>
      <c r="AL68" s="270">
        <v>3991</v>
      </c>
      <c r="AM68" s="269">
        <f t="shared" ref="AM68:AM86" si="70">SUM(AN68:AW68)</f>
        <v>139690</v>
      </c>
      <c r="AN68" s="270">
        <v>6580</v>
      </c>
      <c r="AO68" s="270">
        <v>8102</v>
      </c>
      <c r="AP68" s="270">
        <v>15580</v>
      </c>
      <c r="AQ68" s="270">
        <v>3864</v>
      </c>
      <c r="AR68" s="270">
        <v>18534</v>
      </c>
      <c r="AS68" s="270">
        <v>4361</v>
      </c>
      <c r="AT68" s="270">
        <v>25813</v>
      </c>
      <c r="AU68" s="270">
        <v>28661</v>
      </c>
      <c r="AV68" s="270">
        <v>20215</v>
      </c>
      <c r="AW68" s="270">
        <v>7980</v>
      </c>
      <c r="AX68" s="269">
        <f>SUM(AY68:BC68)</f>
        <v>171152</v>
      </c>
      <c r="AY68" s="270">
        <v>14365</v>
      </c>
      <c r="AZ68" s="270">
        <v>77197</v>
      </c>
      <c r="BA68" s="270">
        <v>24543</v>
      </c>
      <c r="BB68" s="270">
        <v>40680</v>
      </c>
      <c r="BC68" s="270">
        <v>14367</v>
      </c>
      <c r="BD68" s="269">
        <f>SUM(BE68:BL68)</f>
        <v>390864</v>
      </c>
      <c r="BE68" s="270">
        <v>51994</v>
      </c>
      <c r="BF68" s="270">
        <v>44736</v>
      </c>
      <c r="BG68" s="270">
        <v>43990</v>
      </c>
      <c r="BH68" s="270">
        <v>44305</v>
      </c>
      <c r="BI68" s="270">
        <v>50746</v>
      </c>
      <c r="BJ68" s="270">
        <v>64664</v>
      </c>
      <c r="BK68" s="270">
        <v>45222</v>
      </c>
      <c r="BL68" s="270">
        <v>45207</v>
      </c>
      <c r="BM68" s="269">
        <f>SUM(BN68:BR68)</f>
        <v>84975</v>
      </c>
      <c r="BN68" s="270">
        <v>16649</v>
      </c>
      <c r="BO68" s="270">
        <v>16820</v>
      </c>
      <c r="BP68" s="270">
        <v>11311</v>
      </c>
      <c r="BQ68" s="270">
        <v>6288</v>
      </c>
      <c r="BR68" s="270">
        <v>33907</v>
      </c>
      <c r="BS68" s="269">
        <f>SUM(BT68:CE68)</f>
        <v>136237</v>
      </c>
      <c r="BT68" s="270">
        <v>7763</v>
      </c>
      <c r="BU68" s="270">
        <v>13408</v>
      </c>
      <c r="BV68" s="270">
        <v>4789</v>
      </c>
      <c r="BW68" s="270">
        <v>2138</v>
      </c>
      <c r="BX68" s="270">
        <v>7788</v>
      </c>
      <c r="BY68" s="270">
        <v>41260</v>
      </c>
      <c r="BZ68" s="270">
        <v>8751</v>
      </c>
      <c r="CA68" s="270">
        <v>7383</v>
      </c>
      <c r="CB68" s="270">
        <v>15034</v>
      </c>
      <c r="CC68" s="270">
        <v>9087</v>
      </c>
      <c r="CD68" s="270">
        <v>10416</v>
      </c>
      <c r="CE68" s="270">
        <v>8420</v>
      </c>
      <c r="CF68" s="269">
        <f>SUM(CG68:CS68)</f>
        <v>144056</v>
      </c>
      <c r="CG68" s="270">
        <v>3324</v>
      </c>
      <c r="CH68" s="270">
        <v>8147</v>
      </c>
      <c r="CI68" s="270">
        <v>5782</v>
      </c>
      <c r="CJ68" s="270">
        <v>18477</v>
      </c>
      <c r="CK68" s="270">
        <v>38954</v>
      </c>
      <c r="CL68" s="270">
        <v>3795</v>
      </c>
      <c r="CM68" s="270">
        <v>29598</v>
      </c>
      <c r="CN68" s="270">
        <v>3174</v>
      </c>
      <c r="CO68" s="270">
        <v>1604</v>
      </c>
      <c r="CP68" s="270">
        <v>4591</v>
      </c>
      <c r="CQ68" s="270">
        <v>11178</v>
      </c>
      <c r="CR68" s="270">
        <v>8811</v>
      </c>
      <c r="CS68" s="270">
        <v>6621</v>
      </c>
      <c r="CT68" s="269">
        <f>SUM(CU68:CY68)</f>
        <v>99642</v>
      </c>
      <c r="CU68" s="270">
        <v>40272</v>
      </c>
      <c r="CV68" s="270">
        <v>20864</v>
      </c>
      <c r="CW68" s="270">
        <v>7994</v>
      </c>
      <c r="CX68" s="270">
        <v>14515</v>
      </c>
      <c r="CY68" s="270">
        <v>15997</v>
      </c>
      <c r="CZ68" s="269">
        <f>SUM(DA68:DF68)</f>
        <v>128926</v>
      </c>
      <c r="DA68" s="270">
        <v>3498</v>
      </c>
      <c r="DB68" s="270">
        <v>3180</v>
      </c>
      <c r="DC68" s="270">
        <v>26114</v>
      </c>
      <c r="DD68" s="270">
        <v>56292</v>
      </c>
      <c r="DE68" s="270">
        <v>24742</v>
      </c>
      <c r="DF68" s="270">
        <v>15100</v>
      </c>
      <c r="DG68" s="269">
        <f t="shared" ref="DG68:DG86" si="71">B68+O68+X68+AC68+AJ68+AM68+AX68+BD68+BM68+BS68+CF68+CT68+CZ68</f>
        <v>1740109</v>
      </c>
      <c r="DH68" s="269">
        <f>SUM(DI68:DK68)</f>
        <v>34353</v>
      </c>
      <c r="DI68" s="271">
        <v>9670</v>
      </c>
      <c r="DJ68" s="270">
        <v>8365</v>
      </c>
      <c r="DK68" s="270">
        <v>16318</v>
      </c>
      <c r="DL68" s="272">
        <f>SUM(DM68:DN68)</f>
        <v>51365</v>
      </c>
      <c r="DM68" s="271">
        <v>30327</v>
      </c>
      <c r="DN68" s="273">
        <v>21038</v>
      </c>
      <c r="DO68" s="269">
        <f t="shared" ref="DO68:DO86" si="72">DG68+DH68+DL68</f>
        <v>1825827</v>
      </c>
    </row>
    <row r="69" spans="1:119" s="4" customFormat="1" ht="16.5" customHeight="1" x14ac:dyDescent="0.15">
      <c r="A69" s="68" t="s">
        <v>58</v>
      </c>
      <c r="B69" s="253">
        <f t="shared" ref="B69:B86" si="73">SUM(C69:N69)</f>
        <v>242578</v>
      </c>
      <c r="C69" s="254">
        <v>21646</v>
      </c>
      <c r="D69" s="254">
        <v>8244</v>
      </c>
      <c r="E69" s="254">
        <v>8974</v>
      </c>
      <c r="F69" s="254">
        <v>3334</v>
      </c>
      <c r="G69" s="254">
        <v>15775</v>
      </c>
      <c r="H69" s="254">
        <v>40264</v>
      </c>
      <c r="I69" s="254">
        <v>22802</v>
      </c>
      <c r="J69" s="254">
        <v>6177</v>
      </c>
      <c r="K69" s="254">
        <v>17583</v>
      </c>
      <c r="L69" s="254">
        <v>58482</v>
      </c>
      <c r="M69" s="254">
        <v>12311</v>
      </c>
      <c r="N69" s="254">
        <v>26986</v>
      </c>
      <c r="O69" s="253">
        <f t="shared" ref="O69:O86" si="74">SUM(P69:W69)</f>
        <v>77692</v>
      </c>
      <c r="P69" s="254">
        <v>14165</v>
      </c>
      <c r="Q69" s="254">
        <v>16464</v>
      </c>
      <c r="R69" s="254">
        <v>7327</v>
      </c>
      <c r="S69" s="254">
        <v>4510</v>
      </c>
      <c r="T69" s="254">
        <v>6579</v>
      </c>
      <c r="U69" s="254">
        <v>14870</v>
      </c>
      <c r="V69" s="254">
        <v>9594</v>
      </c>
      <c r="W69" s="254">
        <v>4183</v>
      </c>
      <c r="X69" s="253">
        <f t="shared" ref="X69:X86" si="75">SUM(Y69:AB69)</f>
        <v>95518</v>
      </c>
      <c r="Y69" s="254">
        <v>16558</v>
      </c>
      <c r="Z69" s="254">
        <v>24548</v>
      </c>
      <c r="AA69" s="254">
        <v>33321</v>
      </c>
      <c r="AB69" s="254">
        <v>21091</v>
      </c>
      <c r="AC69" s="253">
        <f t="shared" ref="AC69:AC86" si="76">SUM(AD69:AI69)</f>
        <v>75980</v>
      </c>
      <c r="AD69" s="254">
        <v>8127</v>
      </c>
      <c r="AE69" s="254">
        <v>14117</v>
      </c>
      <c r="AF69" s="254">
        <v>5253</v>
      </c>
      <c r="AG69" s="254">
        <v>17551</v>
      </c>
      <c r="AH69" s="254">
        <v>9484</v>
      </c>
      <c r="AI69" s="254">
        <v>21448</v>
      </c>
      <c r="AJ69" s="253">
        <f t="shared" ref="AJ69:AJ86" si="77">SUM(AK69:AL69)</f>
        <v>8631</v>
      </c>
      <c r="AK69" s="254">
        <v>3960</v>
      </c>
      <c r="AL69" s="254">
        <v>4671</v>
      </c>
      <c r="AM69" s="253">
        <f t="shared" si="70"/>
        <v>156299</v>
      </c>
      <c r="AN69" s="254">
        <v>7716</v>
      </c>
      <c r="AO69" s="254">
        <v>9268</v>
      </c>
      <c r="AP69" s="254">
        <v>17098</v>
      </c>
      <c r="AQ69" s="254">
        <v>4500</v>
      </c>
      <c r="AR69" s="254">
        <v>20792</v>
      </c>
      <c r="AS69" s="254">
        <v>5235</v>
      </c>
      <c r="AT69" s="254">
        <v>28838</v>
      </c>
      <c r="AU69" s="254">
        <v>31172</v>
      </c>
      <c r="AV69" s="254">
        <v>22090</v>
      </c>
      <c r="AW69" s="254">
        <v>9590</v>
      </c>
      <c r="AX69" s="253">
        <f t="shared" ref="AX69:AX86" si="78">SUM(AY69:BC69)</f>
        <v>193018</v>
      </c>
      <c r="AY69" s="254">
        <v>17058</v>
      </c>
      <c r="AZ69" s="254">
        <v>84550</v>
      </c>
      <c r="BA69" s="254">
        <v>27749</v>
      </c>
      <c r="BB69" s="254">
        <v>47050</v>
      </c>
      <c r="BC69" s="254">
        <v>16611</v>
      </c>
      <c r="BD69" s="253">
        <f t="shared" ref="BD69:BD86" si="79">SUM(BE69:BL69)</f>
        <v>392601</v>
      </c>
      <c r="BE69" s="254">
        <v>47249</v>
      </c>
      <c r="BF69" s="254">
        <v>49862</v>
      </c>
      <c r="BG69" s="254">
        <v>48359</v>
      </c>
      <c r="BH69" s="254">
        <v>45951</v>
      </c>
      <c r="BI69" s="254">
        <v>49494</v>
      </c>
      <c r="BJ69" s="254">
        <v>62139</v>
      </c>
      <c r="BK69" s="254">
        <v>43705</v>
      </c>
      <c r="BL69" s="254">
        <v>45842</v>
      </c>
      <c r="BM69" s="253">
        <f t="shared" ref="BM69:BM86" si="80">SUM(BN69:BR69)</f>
        <v>98924</v>
      </c>
      <c r="BN69" s="254">
        <v>19745</v>
      </c>
      <c r="BO69" s="254">
        <v>20350</v>
      </c>
      <c r="BP69" s="254">
        <v>13314</v>
      </c>
      <c r="BQ69" s="254">
        <v>7691</v>
      </c>
      <c r="BR69" s="254">
        <v>37824</v>
      </c>
      <c r="BS69" s="253">
        <f t="shared" ref="BS69:BS86" si="81">SUM(BT69:CE69)</f>
        <v>160336</v>
      </c>
      <c r="BT69" s="254">
        <v>9013</v>
      </c>
      <c r="BU69" s="254">
        <v>16220</v>
      </c>
      <c r="BV69" s="254">
        <v>5895</v>
      </c>
      <c r="BW69" s="254">
        <v>2656</v>
      </c>
      <c r="BX69" s="254">
        <v>9581</v>
      </c>
      <c r="BY69" s="254">
        <v>46480</v>
      </c>
      <c r="BZ69" s="254">
        <v>10786</v>
      </c>
      <c r="CA69" s="254">
        <v>8982</v>
      </c>
      <c r="CB69" s="254">
        <v>17514</v>
      </c>
      <c r="CC69" s="254">
        <v>11273</v>
      </c>
      <c r="CD69" s="254">
        <v>12236</v>
      </c>
      <c r="CE69" s="254">
        <v>9700</v>
      </c>
      <c r="CF69" s="253">
        <f t="shared" ref="CF69:CF86" si="82">SUM(CG69:CS69)</f>
        <v>162893</v>
      </c>
      <c r="CG69" s="254">
        <v>3835</v>
      </c>
      <c r="CH69" s="254">
        <v>9901</v>
      </c>
      <c r="CI69" s="254">
        <v>6832</v>
      </c>
      <c r="CJ69" s="254">
        <v>21539</v>
      </c>
      <c r="CK69" s="254">
        <v>40839</v>
      </c>
      <c r="CL69" s="254">
        <v>4692</v>
      </c>
      <c r="CM69" s="254">
        <v>32315</v>
      </c>
      <c r="CN69" s="254">
        <v>3843</v>
      </c>
      <c r="CO69" s="254">
        <v>1888</v>
      </c>
      <c r="CP69" s="254">
        <v>5077</v>
      </c>
      <c r="CQ69" s="254">
        <v>13245</v>
      </c>
      <c r="CR69" s="254">
        <v>10749</v>
      </c>
      <c r="CS69" s="254">
        <v>8138</v>
      </c>
      <c r="CT69" s="253">
        <f t="shared" ref="CT69:CT86" si="83">SUM(CU69:CY69)</f>
        <v>116837</v>
      </c>
      <c r="CU69" s="254">
        <v>45274</v>
      </c>
      <c r="CV69" s="254">
        <v>24924</v>
      </c>
      <c r="CW69" s="254">
        <v>9696</v>
      </c>
      <c r="CX69" s="254">
        <v>17006</v>
      </c>
      <c r="CY69" s="254">
        <v>19937</v>
      </c>
      <c r="CZ69" s="253">
        <f t="shared" ref="CZ69:CZ86" si="84">SUM(DA69:DF69)</f>
        <v>140024</v>
      </c>
      <c r="DA69" s="254">
        <v>4098</v>
      </c>
      <c r="DB69" s="254">
        <v>3991</v>
      </c>
      <c r="DC69" s="254">
        <v>27838</v>
      </c>
      <c r="DD69" s="254">
        <v>59425</v>
      </c>
      <c r="DE69" s="254">
        <v>28098</v>
      </c>
      <c r="DF69" s="254">
        <v>16574</v>
      </c>
      <c r="DG69" s="253">
        <f t="shared" si="71"/>
        <v>1921331</v>
      </c>
      <c r="DH69" s="253">
        <f t="shared" ref="DH69:DH86" si="85">SUM(DI69:DK69)</f>
        <v>36755</v>
      </c>
      <c r="DI69" s="255">
        <v>11720</v>
      </c>
      <c r="DJ69" s="254">
        <v>9785</v>
      </c>
      <c r="DK69" s="254">
        <v>15250</v>
      </c>
      <c r="DL69" s="256">
        <f t="shared" ref="DL69:DL86" si="86">SUM(DM69:DN69)</f>
        <v>52805</v>
      </c>
      <c r="DM69" s="255">
        <v>32640</v>
      </c>
      <c r="DN69" s="257">
        <v>20165</v>
      </c>
      <c r="DO69" s="253">
        <f t="shared" si="72"/>
        <v>2010891</v>
      </c>
    </row>
    <row r="70" spans="1:119" s="4" customFormat="1" ht="16.5" customHeight="1" x14ac:dyDescent="0.15">
      <c r="A70" s="68" t="s">
        <v>59</v>
      </c>
      <c r="B70" s="253">
        <f t="shared" si="73"/>
        <v>244871</v>
      </c>
      <c r="C70" s="254">
        <v>21963</v>
      </c>
      <c r="D70" s="254">
        <v>8978</v>
      </c>
      <c r="E70" s="254">
        <v>9641</v>
      </c>
      <c r="F70" s="254">
        <v>3763</v>
      </c>
      <c r="G70" s="254">
        <v>16668</v>
      </c>
      <c r="H70" s="254">
        <v>40182</v>
      </c>
      <c r="I70" s="254">
        <v>23362</v>
      </c>
      <c r="J70" s="254">
        <v>6880</v>
      </c>
      <c r="K70" s="254">
        <v>18421</v>
      </c>
      <c r="L70" s="254">
        <v>56141</v>
      </c>
      <c r="M70" s="254">
        <v>12993</v>
      </c>
      <c r="N70" s="254">
        <v>25879</v>
      </c>
      <c r="O70" s="253">
        <f t="shared" si="74"/>
        <v>81956</v>
      </c>
      <c r="P70" s="254">
        <v>15020</v>
      </c>
      <c r="Q70" s="254">
        <v>16734</v>
      </c>
      <c r="R70" s="254">
        <v>7830</v>
      </c>
      <c r="S70" s="254">
        <v>5083</v>
      </c>
      <c r="T70" s="254">
        <v>7092</v>
      </c>
      <c r="U70" s="254">
        <v>15641</v>
      </c>
      <c r="V70" s="254">
        <v>10234</v>
      </c>
      <c r="W70" s="254">
        <v>4322</v>
      </c>
      <c r="X70" s="253">
        <f t="shared" si="75"/>
        <v>101712</v>
      </c>
      <c r="Y70" s="254">
        <v>18040</v>
      </c>
      <c r="Z70" s="254">
        <v>26360</v>
      </c>
      <c r="AA70" s="254">
        <v>34717</v>
      </c>
      <c r="AB70" s="254">
        <v>22595</v>
      </c>
      <c r="AC70" s="253">
        <f t="shared" si="76"/>
        <v>77938</v>
      </c>
      <c r="AD70" s="254">
        <v>8243</v>
      </c>
      <c r="AE70" s="254">
        <v>14425</v>
      </c>
      <c r="AF70" s="254">
        <v>6004</v>
      </c>
      <c r="AG70" s="254">
        <v>17721</v>
      </c>
      <c r="AH70" s="254">
        <v>9971</v>
      </c>
      <c r="AI70" s="254">
        <v>21574</v>
      </c>
      <c r="AJ70" s="253">
        <f t="shared" si="77"/>
        <v>8467</v>
      </c>
      <c r="AK70" s="254">
        <v>3897</v>
      </c>
      <c r="AL70" s="254">
        <v>4570</v>
      </c>
      <c r="AM70" s="253">
        <f t="shared" si="70"/>
        <v>160601</v>
      </c>
      <c r="AN70" s="254">
        <v>8042</v>
      </c>
      <c r="AO70" s="254">
        <v>9593</v>
      </c>
      <c r="AP70" s="254">
        <v>16840</v>
      </c>
      <c r="AQ70" s="254">
        <v>4792</v>
      </c>
      <c r="AR70" s="254">
        <v>20970</v>
      </c>
      <c r="AS70" s="254">
        <v>5553</v>
      </c>
      <c r="AT70" s="254">
        <v>29543</v>
      </c>
      <c r="AU70" s="254">
        <v>32228</v>
      </c>
      <c r="AV70" s="254">
        <v>22550</v>
      </c>
      <c r="AW70" s="254">
        <v>10490</v>
      </c>
      <c r="AX70" s="253">
        <f t="shared" si="78"/>
        <v>194170</v>
      </c>
      <c r="AY70" s="254">
        <v>17026</v>
      </c>
      <c r="AZ70" s="254">
        <v>83072</v>
      </c>
      <c r="BA70" s="254">
        <v>28073</v>
      </c>
      <c r="BB70" s="254">
        <v>48925</v>
      </c>
      <c r="BC70" s="254">
        <v>17074</v>
      </c>
      <c r="BD70" s="253">
        <f t="shared" si="79"/>
        <v>380980</v>
      </c>
      <c r="BE70" s="254">
        <v>47261</v>
      </c>
      <c r="BF70" s="254">
        <v>49571</v>
      </c>
      <c r="BG70" s="254">
        <v>48843</v>
      </c>
      <c r="BH70" s="254">
        <v>44557</v>
      </c>
      <c r="BI70" s="254">
        <v>47614</v>
      </c>
      <c r="BJ70" s="254">
        <v>57094</v>
      </c>
      <c r="BK70" s="254">
        <v>42429</v>
      </c>
      <c r="BL70" s="254">
        <v>43611</v>
      </c>
      <c r="BM70" s="253">
        <f t="shared" si="80"/>
        <v>101321</v>
      </c>
      <c r="BN70" s="254">
        <v>20497</v>
      </c>
      <c r="BO70" s="254">
        <v>20340</v>
      </c>
      <c r="BP70" s="254">
        <v>14316</v>
      </c>
      <c r="BQ70" s="254">
        <v>8121</v>
      </c>
      <c r="BR70" s="254">
        <v>38047</v>
      </c>
      <c r="BS70" s="253">
        <f t="shared" si="81"/>
        <v>167859</v>
      </c>
      <c r="BT70" s="254">
        <v>9481</v>
      </c>
      <c r="BU70" s="254">
        <v>17370</v>
      </c>
      <c r="BV70" s="254">
        <v>6429</v>
      </c>
      <c r="BW70" s="254">
        <v>2858</v>
      </c>
      <c r="BX70" s="254">
        <v>10726</v>
      </c>
      <c r="BY70" s="254">
        <v>46756</v>
      </c>
      <c r="BZ70" s="254">
        <v>11452</v>
      </c>
      <c r="CA70" s="254">
        <v>9504</v>
      </c>
      <c r="CB70" s="254">
        <v>18720</v>
      </c>
      <c r="CC70" s="254">
        <v>11833</v>
      </c>
      <c r="CD70" s="254">
        <v>12718</v>
      </c>
      <c r="CE70" s="254">
        <v>10012</v>
      </c>
      <c r="CF70" s="253">
        <f t="shared" si="82"/>
        <v>167026</v>
      </c>
      <c r="CG70" s="254">
        <v>4204</v>
      </c>
      <c r="CH70" s="254">
        <v>10671</v>
      </c>
      <c r="CI70" s="254">
        <v>7737</v>
      </c>
      <c r="CJ70" s="254">
        <v>22236</v>
      </c>
      <c r="CK70" s="254">
        <v>39466</v>
      </c>
      <c r="CL70" s="254">
        <v>5110</v>
      </c>
      <c r="CM70" s="254">
        <v>31818</v>
      </c>
      <c r="CN70" s="254">
        <v>4431</v>
      </c>
      <c r="CO70" s="254">
        <v>2101</v>
      </c>
      <c r="CP70" s="254">
        <v>5901</v>
      </c>
      <c r="CQ70" s="254">
        <v>13659</v>
      </c>
      <c r="CR70" s="254">
        <v>11244</v>
      </c>
      <c r="CS70" s="254">
        <v>8448</v>
      </c>
      <c r="CT70" s="253">
        <f t="shared" si="83"/>
        <v>121715</v>
      </c>
      <c r="CU70" s="254">
        <v>45111</v>
      </c>
      <c r="CV70" s="254">
        <v>26878</v>
      </c>
      <c r="CW70" s="254">
        <v>10118</v>
      </c>
      <c r="CX70" s="254">
        <v>18063</v>
      </c>
      <c r="CY70" s="254">
        <v>21545</v>
      </c>
      <c r="CZ70" s="253">
        <f t="shared" si="84"/>
        <v>142108</v>
      </c>
      <c r="DA70" s="254">
        <v>4424</v>
      </c>
      <c r="DB70" s="254">
        <v>3897</v>
      </c>
      <c r="DC70" s="254">
        <v>28722</v>
      </c>
      <c r="DD70" s="254">
        <v>59147</v>
      </c>
      <c r="DE70" s="254">
        <v>28756</v>
      </c>
      <c r="DF70" s="254">
        <v>17162</v>
      </c>
      <c r="DG70" s="253">
        <f t="shared" si="71"/>
        <v>1950724</v>
      </c>
      <c r="DH70" s="253">
        <f t="shared" si="85"/>
        <v>39759</v>
      </c>
      <c r="DI70" s="255">
        <v>13494</v>
      </c>
      <c r="DJ70" s="254">
        <v>10947</v>
      </c>
      <c r="DK70" s="254">
        <v>15318</v>
      </c>
      <c r="DL70" s="256">
        <f t="shared" si="86"/>
        <v>52645</v>
      </c>
      <c r="DM70" s="255">
        <v>34313</v>
      </c>
      <c r="DN70" s="257">
        <v>18332</v>
      </c>
      <c r="DO70" s="253">
        <f t="shared" si="72"/>
        <v>2043128</v>
      </c>
    </row>
    <row r="71" spans="1:119" s="4" customFormat="1" ht="16.5" customHeight="1" x14ac:dyDescent="0.15">
      <c r="A71" s="68" t="s">
        <v>60</v>
      </c>
      <c r="B71" s="253">
        <f t="shared" si="73"/>
        <v>240630</v>
      </c>
      <c r="C71" s="254">
        <v>18925</v>
      </c>
      <c r="D71" s="254">
        <v>8333</v>
      </c>
      <c r="E71" s="254">
        <v>8665</v>
      </c>
      <c r="F71" s="254">
        <v>3353</v>
      </c>
      <c r="G71" s="254">
        <v>14412</v>
      </c>
      <c r="H71" s="254">
        <v>40392</v>
      </c>
      <c r="I71" s="254">
        <v>23732</v>
      </c>
      <c r="J71" s="254">
        <v>6143</v>
      </c>
      <c r="K71" s="254">
        <v>20177</v>
      </c>
      <c r="L71" s="254">
        <v>62834</v>
      </c>
      <c r="M71" s="254">
        <v>11945</v>
      </c>
      <c r="N71" s="254">
        <v>21719</v>
      </c>
      <c r="O71" s="253">
        <f t="shared" si="74"/>
        <v>79516</v>
      </c>
      <c r="P71" s="254">
        <v>17981</v>
      </c>
      <c r="Q71" s="254">
        <v>16971</v>
      </c>
      <c r="R71" s="254">
        <v>7121</v>
      </c>
      <c r="S71" s="254">
        <v>4638</v>
      </c>
      <c r="T71" s="254">
        <v>6217</v>
      </c>
      <c r="U71" s="254">
        <v>13890</v>
      </c>
      <c r="V71" s="254">
        <v>8654</v>
      </c>
      <c r="W71" s="254">
        <v>4044</v>
      </c>
      <c r="X71" s="253">
        <f t="shared" si="75"/>
        <v>101377</v>
      </c>
      <c r="Y71" s="254">
        <v>16468</v>
      </c>
      <c r="Z71" s="254">
        <v>26828</v>
      </c>
      <c r="AA71" s="254">
        <v>37438</v>
      </c>
      <c r="AB71" s="254">
        <v>20643</v>
      </c>
      <c r="AC71" s="253">
        <f t="shared" si="76"/>
        <v>74617</v>
      </c>
      <c r="AD71" s="254">
        <v>7499</v>
      </c>
      <c r="AE71" s="254">
        <v>12041</v>
      </c>
      <c r="AF71" s="254">
        <v>5552</v>
      </c>
      <c r="AG71" s="254">
        <v>20068</v>
      </c>
      <c r="AH71" s="254">
        <v>9046</v>
      </c>
      <c r="AI71" s="254">
        <v>20411</v>
      </c>
      <c r="AJ71" s="253">
        <f t="shared" si="77"/>
        <v>8215</v>
      </c>
      <c r="AK71" s="254">
        <v>3575</v>
      </c>
      <c r="AL71" s="254">
        <v>4640</v>
      </c>
      <c r="AM71" s="253">
        <f t="shared" si="70"/>
        <v>160528</v>
      </c>
      <c r="AN71" s="254">
        <v>7347</v>
      </c>
      <c r="AO71" s="254">
        <v>8947</v>
      </c>
      <c r="AP71" s="254">
        <v>17855</v>
      </c>
      <c r="AQ71" s="254">
        <v>4428</v>
      </c>
      <c r="AR71" s="254">
        <v>24054</v>
      </c>
      <c r="AS71" s="254">
        <v>4940</v>
      </c>
      <c r="AT71" s="254">
        <v>27585</v>
      </c>
      <c r="AU71" s="254">
        <v>35098</v>
      </c>
      <c r="AV71" s="254">
        <v>20465</v>
      </c>
      <c r="AW71" s="254">
        <v>9809</v>
      </c>
      <c r="AX71" s="253">
        <f t="shared" si="78"/>
        <v>192954</v>
      </c>
      <c r="AY71" s="254">
        <v>15595</v>
      </c>
      <c r="AZ71" s="254">
        <v>87208</v>
      </c>
      <c r="BA71" s="254">
        <v>25439</v>
      </c>
      <c r="BB71" s="254">
        <v>45332</v>
      </c>
      <c r="BC71" s="254">
        <v>19380</v>
      </c>
      <c r="BD71" s="253">
        <f t="shared" si="79"/>
        <v>374156</v>
      </c>
      <c r="BE71" s="254">
        <v>58250</v>
      </c>
      <c r="BF71" s="254">
        <v>47095</v>
      </c>
      <c r="BG71" s="254">
        <v>45648</v>
      </c>
      <c r="BH71" s="254">
        <v>41518</v>
      </c>
      <c r="BI71" s="254">
        <v>46670</v>
      </c>
      <c r="BJ71" s="254">
        <v>52345</v>
      </c>
      <c r="BK71" s="254">
        <v>42052</v>
      </c>
      <c r="BL71" s="254">
        <v>40578</v>
      </c>
      <c r="BM71" s="253">
        <f t="shared" si="80"/>
        <v>100770</v>
      </c>
      <c r="BN71" s="254">
        <v>22512</v>
      </c>
      <c r="BO71" s="254">
        <v>17558</v>
      </c>
      <c r="BP71" s="254">
        <v>13180</v>
      </c>
      <c r="BQ71" s="254">
        <v>7660</v>
      </c>
      <c r="BR71" s="254">
        <v>39860</v>
      </c>
      <c r="BS71" s="253">
        <f t="shared" si="81"/>
        <v>168562</v>
      </c>
      <c r="BT71" s="254">
        <v>8696</v>
      </c>
      <c r="BU71" s="254">
        <v>17033</v>
      </c>
      <c r="BV71" s="254">
        <v>5926</v>
      </c>
      <c r="BW71" s="254">
        <v>2458</v>
      </c>
      <c r="BX71" s="254">
        <v>9791</v>
      </c>
      <c r="BY71" s="254">
        <v>50727</v>
      </c>
      <c r="BZ71" s="254">
        <v>10082</v>
      </c>
      <c r="CA71" s="254">
        <v>8462</v>
      </c>
      <c r="CB71" s="254">
        <v>18657</v>
      </c>
      <c r="CC71" s="254">
        <v>10246</v>
      </c>
      <c r="CD71" s="254">
        <v>15088</v>
      </c>
      <c r="CE71" s="254">
        <v>11396</v>
      </c>
      <c r="CF71" s="253">
        <f t="shared" si="82"/>
        <v>171263</v>
      </c>
      <c r="CG71" s="254">
        <v>3682</v>
      </c>
      <c r="CH71" s="254">
        <v>9430</v>
      </c>
      <c r="CI71" s="254">
        <v>6615</v>
      </c>
      <c r="CJ71" s="254">
        <v>21072</v>
      </c>
      <c r="CK71" s="254">
        <v>46242</v>
      </c>
      <c r="CL71" s="254">
        <v>4570</v>
      </c>
      <c r="CM71" s="254">
        <v>36112</v>
      </c>
      <c r="CN71" s="254">
        <v>4020</v>
      </c>
      <c r="CO71" s="254">
        <v>2010</v>
      </c>
      <c r="CP71" s="254">
        <v>5957</v>
      </c>
      <c r="CQ71" s="254">
        <v>13270</v>
      </c>
      <c r="CR71" s="254">
        <v>11022</v>
      </c>
      <c r="CS71" s="254">
        <v>7261</v>
      </c>
      <c r="CT71" s="253">
        <f t="shared" si="83"/>
        <v>119028</v>
      </c>
      <c r="CU71" s="254">
        <v>46077</v>
      </c>
      <c r="CV71" s="254">
        <v>28509</v>
      </c>
      <c r="CW71" s="254">
        <v>9085</v>
      </c>
      <c r="CX71" s="254">
        <v>16883</v>
      </c>
      <c r="CY71" s="254">
        <v>18474</v>
      </c>
      <c r="CZ71" s="253">
        <f t="shared" si="84"/>
        <v>140134</v>
      </c>
      <c r="DA71" s="254">
        <v>4142</v>
      </c>
      <c r="DB71" s="254">
        <v>3463</v>
      </c>
      <c r="DC71" s="254">
        <v>28750</v>
      </c>
      <c r="DD71" s="254">
        <v>60943</v>
      </c>
      <c r="DE71" s="254">
        <v>26761</v>
      </c>
      <c r="DF71" s="254">
        <v>16075</v>
      </c>
      <c r="DG71" s="253">
        <f t="shared" si="71"/>
        <v>1931750</v>
      </c>
      <c r="DH71" s="253">
        <f t="shared" si="85"/>
        <v>38229</v>
      </c>
      <c r="DI71" s="255">
        <v>12827</v>
      </c>
      <c r="DJ71" s="254">
        <v>11240</v>
      </c>
      <c r="DK71" s="254">
        <v>14162</v>
      </c>
      <c r="DL71" s="256">
        <f t="shared" si="86"/>
        <v>47593</v>
      </c>
      <c r="DM71" s="255">
        <v>33642</v>
      </c>
      <c r="DN71" s="257">
        <v>13951</v>
      </c>
      <c r="DO71" s="253">
        <f t="shared" si="72"/>
        <v>2017572</v>
      </c>
    </row>
    <row r="72" spans="1:119" s="4" customFormat="1" ht="16.5" customHeight="1" x14ac:dyDescent="0.15">
      <c r="A72" s="68" t="s">
        <v>61</v>
      </c>
      <c r="B72" s="253">
        <f t="shared" si="73"/>
        <v>223075</v>
      </c>
      <c r="C72" s="254">
        <v>14851</v>
      </c>
      <c r="D72" s="254">
        <v>6370</v>
      </c>
      <c r="E72" s="254">
        <v>5996</v>
      </c>
      <c r="F72" s="254">
        <v>2551</v>
      </c>
      <c r="G72" s="254">
        <v>10794</v>
      </c>
      <c r="H72" s="254">
        <v>36284</v>
      </c>
      <c r="I72" s="254">
        <v>20166</v>
      </c>
      <c r="J72" s="254">
        <v>4092</v>
      </c>
      <c r="K72" s="254">
        <v>20007</v>
      </c>
      <c r="L72" s="254">
        <v>73050</v>
      </c>
      <c r="M72" s="254">
        <v>10375</v>
      </c>
      <c r="N72" s="254">
        <v>18539</v>
      </c>
      <c r="O72" s="253">
        <f t="shared" si="74"/>
        <v>67493</v>
      </c>
      <c r="P72" s="254">
        <v>18207</v>
      </c>
      <c r="Q72" s="254">
        <v>16209</v>
      </c>
      <c r="R72" s="254">
        <v>5007</v>
      </c>
      <c r="S72" s="254">
        <v>3582</v>
      </c>
      <c r="T72" s="254">
        <v>4410</v>
      </c>
      <c r="U72" s="254">
        <v>10168</v>
      </c>
      <c r="V72" s="254">
        <v>6454</v>
      </c>
      <c r="W72" s="254">
        <v>3456</v>
      </c>
      <c r="X72" s="253">
        <f t="shared" si="75"/>
        <v>83362</v>
      </c>
      <c r="Y72" s="254">
        <v>11284</v>
      </c>
      <c r="Z72" s="254">
        <v>21584</v>
      </c>
      <c r="AA72" s="254">
        <v>35540</v>
      </c>
      <c r="AB72" s="254">
        <v>14954</v>
      </c>
      <c r="AC72" s="253">
        <f t="shared" si="76"/>
        <v>60549</v>
      </c>
      <c r="AD72" s="254">
        <v>5581</v>
      </c>
      <c r="AE72" s="254">
        <v>8806</v>
      </c>
      <c r="AF72" s="254">
        <v>3977</v>
      </c>
      <c r="AG72" s="254">
        <v>18152</v>
      </c>
      <c r="AH72" s="254">
        <v>6401</v>
      </c>
      <c r="AI72" s="254">
        <v>17632</v>
      </c>
      <c r="AJ72" s="253">
        <f t="shared" si="77"/>
        <v>8198</v>
      </c>
      <c r="AK72" s="254">
        <v>3363</v>
      </c>
      <c r="AL72" s="254">
        <v>4835</v>
      </c>
      <c r="AM72" s="253">
        <f t="shared" si="70"/>
        <v>151264</v>
      </c>
      <c r="AN72" s="254">
        <v>5911</v>
      </c>
      <c r="AO72" s="254">
        <v>7966</v>
      </c>
      <c r="AP72" s="254">
        <v>17916</v>
      </c>
      <c r="AQ72" s="254">
        <v>3505</v>
      </c>
      <c r="AR72" s="254">
        <v>24974</v>
      </c>
      <c r="AS72" s="254">
        <v>3557</v>
      </c>
      <c r="AT72" s="254">
        <v>25547</v>
      </c>
      <c r="AU72" s="254">
        <v>36308</v>
      </c>
      <c r="AV72" s="254">
        <v>18044</v>
      </c>
      <c r="AW72" s="254">
        <v>7536</v>
      </c>
      <c r="AX72" s="253">
        <f t="shared" si="78"/>
        <v>174734</v>
      </c>
      <c r="AY72" s="254">
        <v>12016</v>
      </c>
      <c r="AZ72" s="254">
        <v>86932</v>
      </c>
      <c r="BA72" s="254">
        <v>20464</v>
      </c>
      <c r="BB72" s="254">
        <v>37255</v>
      </c>
      <c r="BC72" s="254">
        <v>18067</v>
      </c>
      <c r="BD72" s="253">
        <f t="shared" si="79"/>
        <v>399473</v>
      </c>
      <c r="BE72" s="254">
        <v>93942</v>
      </c>
      <c r="BF72" s="254">
        <v>41769</v>
      </c>
      <c r="BG72" s="254">
        <v>38293</v>
      </c>
      <c r="BH72" s="254">
        <v>39533</v>
      </c>
      <c r="BI72" s="254">
        <v>50466</v>
      </c>
      <c r="BJ72" s="254">
        <v>52628</v>
      </c>
      <c r="BK72" s="254">
        <v>45215</v>
      </c>
      <c r="BL72" s="254">
        <v>37627</v>
      </c>
      <c r="BM72" s="253">
        <f t="shared" si="80"/>
        <v>86170</v>
      </c>
      <c r="BN72" s="254">
        <v>20687</v>
      </c>
      <c r="BO72" s="254">
        <v>12826</v>
      </c>
      <c r="BP72" s="254">
        <v>10135</v>
      </c>
      <c r="BQ72" s="254">
        <v>5634</v>
      </c>
      <c r="BR72" s="254">
        <v>36888</v>
      </c>
      <c r="BS72" s="253">
        <f t="shared" si="81"/>
        <v>150777</v>
      </c>
      <c r="BT72" s="254">
        <v>7352</v>
      </c>
      <c r="BU72" s="254">
        <v>13058</v>
      </c>
      <c r="BV72" s="254">
        <v>4799</v>
      </c>
      <c r="BW72" s="254">
        <v>1919</v>
      </c>
      <c r="BX72" s="254">
        <v>6911</v>
      </c>
      <c r="BY72" s="254">
        <v>54246</v>
      </c>
      <c r="BZ72" s="254">
        <v>7480</v>
      </c>
      <c r="CA72" s="254">
        <v>6739</v>
      </c>
      <c r="CB72" s="254">
        <v>15424</v>
      </c>
      <c r="CC72" s="254">
        <v>7495</v>
      </c>
      <c r="CD72" s="254">
        <v>14706</v>
      </c>
      <c r="CE72" s="254">
        <v>10648</v>
      </c>
      <c r="CF72" s="253">
        <f t="shared" si="82"/>
        <v>160888</v>
      </c>
      <c r="CG72" s="254">
        <v>2778</v>
      </c>
      <c r="CH72" s="254">
        <v>7197</v>
      </c>
      <c r="CI72" s="254">
        <v>4884</v>
      </c>
      <c r="CJ72" s="254">
        <v>16957</v>
      </c>
      <c r="CK72" s="254">
        <v>54041</v>
      </c>
      <c r="CL72" s="254">
        <v>3110</v>
      </c>
      <c r="CM72" s="254">
        <v>39054</v>
      </c>
      <c r="CN72" s="254">
        <v>2915</v>
      </c>
      <c r="CO72" s="254">
        <v>1760</v>
      </c>
      <c r="CP72" s="254">
        <v>4128</v>
      </c>
      <c r="CQ72" s="254">
        <v>10504</v>
      </c>
      <c r="CR72" s="254">
        <v>8269</v>
      </c>
      <c r="CS72" s="254">
        <v>5291</v>
      </c>
      <c r="CT72" s="253">
        <f t="shared" si="83"/>
        <v>100123</v>
      </c>
      <c r="CU72" s="254">
        <v>41820</v>
      </c>
      <c r="CV72" s="254">
        <v>24593</v>
      </c>
      <c r="CW72" s="254">
        <v>6703</v>
      </c>
      <c r="CX72" s="254">
        <v>13633</v>
      </c>
      <c r="CY72" s="254">
        <v>13374</v>
      </c>
      <c r="CZ72" s="253">
        <f t="shared" si="84"/>
        <v>126985</v>
      </c>
      <c r="DA72" s="254">
        <v>2772</v>
      </c>
      <c r="DB72" s="254">
        <v>2636</v>
      </c>
      <c r="DC72" s="254">
        <v>26137</v>
      </c>
      <c r="DD72" s="254">
        <v>59399</v>
      </c>
      <c r="DE72" s="254">
        <v>22561</v>
      </c>
      <c r="DF72" s="254">
        <v>13480</v>
      </c>
      <c r="DG72" s="253">
        <f t="shared" si="71"/>
        <v>1793091</v>
      </c>
      <c r="DH72" s="253">
        <f t="shared" si="85"/>
        <v>26766</v>
      </c>
      <c r="DI72" s="255">
        <v>8711</v>
      </c>
      <c r="DJ72" s="254">
        <v>7785</v>
      </c>
      <c r="DK72" s="254">
        <v>10270</v>
      </c>
      <c r="DL72" s="256">
        <f t="shared" si="86"/>
        <v>35675</v>
      </c>
      <c r="DM72" s="255">
        <v>25572</v>
      </c>
      <c r="DN72" s="257">
        <v>10103</v>
      </c>
      <c r="DO72" s="253">
        <f t="shared" si="72"/>
        <v>1855532</v>
      </c>
    </row>
    <row r="73" spans="1:119" s="4" customFormat="1" ht="16.5" customHeight="1" x14ac:dyDescent="0.15">
      <c r="A73" s="68" t="s">
        <v>62</v>
      </c>
      <c r="B73" s="253">
        <f t="shared" si="73"/>
        <v>1534556</v>
      </c>
      <c r="C73" s="254">
        <v>129479</v>
      </c>
      <c r="D73" s="254">
        <v>56615</v>
      </c>
      <c r="E73" s="254">
        <v>57757</v>
      </c>
      <c r="F73" s="254">
        <v>23778</v>
      </c>
      <c r="G73" s="254">
        <v>95768</v>
      </c>
      <c r="H73" s="254">
        <v>240503</v>
      </c>
      <c r="I73" s="254">
        <v>136523</v>
      </c>
      <c r="J73" s="254">
        <v>39747</v>
      </c>
      <c r="K73" s="254">
        <v>120276</v>
      </c>
      <c r="L73" s="254">
        <v>376068</v>
      </c>
      <c r="M73" s="254">
        <v>81932</v>
      </c>
      <c r="N73" s="254">
        <v>176110</v>
      </c>
      <c r="O73" s="253">
        <f t="shared" si="74"/>
        <v>501031</v>
      </c>
      <c r="P73" s="254">
        <v>98251</v>
      </c>
      <c r="Q73" s="254">
        <v>100474</v>
      </c>
      <c r="R73" s="254">
        <v>46578</v>
      </c>
      <c r="S73" s="254">
        <v>32331</v>
      </c>
      <c r="T73" s="254">
        <v>41606</v>
      </c>
      <c r="U73" s="254">
        <v>95482</v>
      </c>
      <c r="V73" s="254">
        <v>59694</v>
      </c>
      <c r="W73" s="254">
        <v>26615</v>
      </c>
      <c r="X73" s="253">
        <f t="shared" si="75"/>
        <v>596533</v>
      </c>
      <c r="Y73" s="254">
        <v>100182</v>
      </c>
      <c r="Z73" s="254">
        <v>159104</v>
      </c>
      <c r="AA73" s="254">
        <v>206377</v>
      </c>
      <c r="AB73" s="254">
        <v>130870</v>
      </c>
      <c r="AC73" s="253">
        <f t="shared" si="76"/>
        <v>466732</v>
      </c>
      <c r="AD73" s="254">
        <v>52343</v>
      </c>
      <c r="AE73" s="254">
        <v>80527</v>
      </c>
      <c r="AF73" s="254">
        <v>36672</v>
      </c>
      <c r="AG73" s="254">
        <v>111500</v>
      </c>
      <c r="AH73" s="254">
        <v>58405</v>
      </c>
      <c r="AI73" s="254">
        <v>127285</v>
      </c>
      <c r="AJ73" s="253">
        <f t="shared" si="77"/>
        <v>66897</v>
      </c>
      <c r="AK73" s="254">
        <v>31977</v>
      </c>
      <c r="AL73" s="254">
        <v>34920</v>
      </c>
      <c r="AM73" s="253">
        <f t="shared" si="70"/>
        <v>1042583</v>
      </c>
      <c r="AN73" s="254">
        <v>48759</v>
      </c>
      <c r="AO73" s="254">
        <v>56706</v>
      </c>
      <c r="AP73" s="254">
        <v>106305</v>
      </c>
      <c r="AQ73" s="254">
        <v>29894</v>
      </c>
      <c r="AR73" s="254">
        <v>135838</v>
      </c>
      <c r="AS73" s="254">
        <v>32689</v>
      </c>
      <c r="AT73" s="254">
        <v>199806</v>
      </c>
      <c r="AU73" s="254">
        <v>221930</v>
      </c>
      <c r="AV73" s="254">
        <v>147920</v>
      </c>
      <c r="AW73" s="254">
        <v>62736</v>
      </c>
      <c r="AX73" s="253">
        <f t="shared" si="78"/>
        <v>1137910</v>
      </c>
      <c r="AY73" s="254">
        <v>96543</v>
      </c>
      <c r="AZ73" s="254">
        <v>500423</v>
      </c>
      <c r="BA73" s="254">
        <v>162814</v>
      </c>
      <c r="BB73" s="254">
        <v>273504</v>
      </c>
      <c r="BC73" s="254">
        <v>104626</v>
      </c>
      <c r="BD73" s="253">
        <f t="shared" si="79"/>
        <v>2616276</v>
      </c>
      <c r="BE73" s="254">
        <v>493685</v>
      </c>
      <c r="BF73" s="254">
        <v>295294</v>
      </c>
      <c r="BG73" s="254">
        <v>288186</v>
      </c>
      <c r="BH73" s="254">
        <v>269701</v>
      </c>
      <c r="BI73" s="254">
        <v>359112</v>
      </c>
      <c r="BJ73" s="254">
        <v>352101</v>
      </c>
      <c r="BK73" s="254">
        <v>299490</v>
      </c>
      <c r="BL73" s="254">
        <v>258707</v>
      </c>
      <c r="BM73" s="253">
        <f t="shared" si="80"/>
        <v>605198</v>
      </c>
      <c r="BN73" s="254">
        <v>124543</v>
      </c>
      <c r="BO73" s="254">
        <v>115541</v>
      </c>
      <c r="BP73" s="254">
        <v>84874</v>
      </c>
      <c r="BQ73" s="254">
        <v>46323</v>
      </c>
      <c r="BR73" s="254">
        <v>233917</v>
      </c>
      <c r="BS73" s="253">
        <f t="shared" si="81"/>
        <v>1090312</v>
      </c>
      <c r="BT73" s="254">
        <v>61906</v>
      </c>
      <c r="BU73" s="254">
        <v>111007</v>
      </c>
      <c r="BV73" s="254">
        <v>40704</v>
      </c>
      <c r="BW73" s="254">
        <v>18541</v>
      </c>
      <c r="BX73" s="254">
        <v>68219</v>
      </c>
      <c r="BY73" s="254">
        <v>322758</v>
      </c>
      <c r="BZ73" s="254">
        <v>74297</v>
      </c>
      <c r="CA73" s="254">
        <v>57678</v>
      </c>
      <c r="CB73" s="254">
        <v>125330</v>
      </c>
      <c r="CC73" s="254">
        <v>67187</v>
      </c>
      <c r="CD73" s="254">
        <v>77503</v>
      </c>
      <c r="CE73" s="254">
        <v>65182</v>
      </c>
      <c r="CF73" s="253">
        <f t="shared" si="82"/>
        <v>1093641</v>
      </c>
      <c r="CG73" s="254">
        <v>26193</v>
      </c>
      <c r="CH73" s="254">
        <v>65203</v>
      </c>
      <c r="CI73" s="254">
        <v>46705</v>
      </c>
      <c r="CJ73" s="254">
        <v>135908</v>
      </c>
      <c r="CK73" s="254">
        <v>285320</v>
      </c>
      <c r="CL73" s="254">
        <v>32206</v>
      </c>
      <c r="CM73" s="254">
        <v>220702</v>
      </c>
      <c r="CN73" s="254">
        <v>27742</v>
      </c>
      <c r="CO73" s="254">
        <v>13000</v>
      </c>
      <c r="CP73" s="254">
        <v>38161</v>
      </c>
      <c r="CQ73" s="254">
        <v>85615</v>
      </c>
      <c r="CR73" s="254">
        <v>68539</v>
      </c>
      <c r="CS73" s="254">
        <v>48347</v>
      </c>
      <c r="CT73" s="253">
        <f t="shared" si="83"/>
        <v>696588</v>
      </c>
      <c r="CU73" s="254">
        <v>278121</v>
      </c>
      <c r="CV73" s="254">
        <v>146731</v>
      </c>
      <c r="CW73" s="254">
        <v>53530</v>
      </c>
      <c r="CX73" s="254">
        <v>100017</v>
      </c>
      <c r="CY73" s="254">
        <v>118189</v>
      </c>
      <c r="CZ73" s="253">
        <f t="shared" si="84"/>
        <v>952462</v>
      </c>
      <c r="DA73" s="254">
        <v>28178</v>
      </c>
      <c r="DB73" s="254">
        <v>25560</v>
      </c>
      <c r="DC73" s="254">
        <v>203628</v>
      </c>
      <c r="DD73" s="254">
        <v>396454</v>
      </c>
      <c r="DE73" s="254">
        <v>193225</v>
      </c>
      <c r="DF73" s="254">
        <v>105417</v>
      </c>
      <c r="DG73" s="253">
        <f t="shared" si="71"/>
        <v>12400719</v>
      </c>
      <c r="DH73" s="253">
        <f t="shared" si="85"/>
        <v>210381</v>
      </c>
      <c r="DI73" s="255">
        <v>78949</v>
      </c>
      <c r="DJ73" s="254">
        <v>72750</v>
      </c>
      <c r="DK73" s="254">
        <v>58682</v>
      </c>
      <c r="DL73" s="256">
        <f t="shared" si="86"/>
        <v>230173</v>
      </c>
      <c r="DM73" s="255">
        <v>180969</v>
      </c>
      <c r="DN73" s="257">
        <v>49204</v>
      </c>
      <c r="DO73" s="253">
        <f t="shared" si="72"/>
        <v>12841273</v>
      </c>
    </row>
    <row r="74" spans="1:119" s="4" customFormat="1" ht="16.5" customHeight="1" x14ac:dyDescent="0.15">
      <c r="A74" s="68" t="s">
        <v>63</v>
      </c>
      <c r="B74" s="253">
        <f t="shared" si="73"/>
        <v>261039</v>
      </c>
      <c r="C74" s="254">
        <v>21575</v>
      </c>
      <c r="D74" s="254">
        <v>12242</v>
      </c>
      <c r="E74" s="254">
        <v>11926</v>
      </c>
      <c r="F74" s="254">
        <v>5553</v>
      </c>
      <c r="G74" s="254">
        <v>17524</v>
      </c>
      <c r="H74" s="254">
        <v>41089</v>
      </c>
      <c r="I74" s="254">
        <v>24471</v>
      </c>
      <c r="J74" s="254">
        <v>8112</v>
      </c>
      <c r="K74" s="254">
        <v>22115</v>
      </c>
      <c r="L74" s="254">
        <v>55200</v>
      </c>
      <c r="M74" s="254">
        <v>15072</v>
      </c>
      <c r="N74" s="254">
        <v>26160</v>
      </c>
      <c r="O74" s="253">
        <f t="shared" si="74"/>
        <v>96470</v>
      </c>
      <c r="P74" s="254">
        <v>18202</v>
      </c>
      <c r="Q74" s="254">
        <v>17332</v>
      </c>
      <c r="R74" s="254">
        <v>9167</v>
      </c>
      <c r="S74" s="254">
        <v>7423</v>
      </c>
      <c r="T74" s="254">
        <v>8408</v>
      </c>
      <c r="U74" s="254">
        <v>19394</v>
      </c>
      <c r="V74" s="254">
        <v>11751</v>
      </c>
      <c r="W74" s="254">
        <v>4793</v>
      </c>
      <c r="X74" s="253">
        <f t="shared" si="75"/>
        <v>112570</v>
      </c>
      <c r="Y74" s="254">
        <v>20818</v>
      </c>
      <c r="Z74" s="254">
        <v>31846</v>
      </c>
      <c r="AA74" s="254">
        <v>32710</v>
      </c>
      <c r="AB74" s="254">
        <v>27196</v>
      </c>
      <c r="AC74" s="253">
        <f t="shared" si="76"/>
        <v>86759</v>
      </c>
      <c r="AD74" s="254">
        <v>10961</v>
      </c>
      <c r="AE74" s="254">
        <v>14594</v>
      </c>
      <c r="AF74" s="254">
        <v>7954</v>
      </c>
      <c r="AG74" s="254">
        <v>19675</v>
      </c>
      <c r="AH74" s="254">
        <v>11599</v>
      </c>
      <c r="AI74" s="254">
        <v>21976</v>
      </c>
      <c r="AJ74" s="253">
        <f t="shared" si="77"/>
        <v>11852</v>
      </c>
      <c r="AK74" s="254">
        <v>5690</v>
      </c>
      <c r="AL74" s="254">
        <v>6162</v>
      </c>
      <c r="AM74" s="253">
        <f t="shared" si="70"/>
        <v>194640</v>
      </c>
      <c r="AN74" s="254">
        <v>9810</v>
      </c>
      <c r="AO74" s="254">
        <v>10267</v>
      </c>
      <c r="AP74" s="254">
        <v>18628</v>
      </c>
      <c r="AQ74" s="254">
        <v>6463</v>
      </c>
      <c r="AR74" s="254">
        <v>24287</v>
      </c>
      <c r="AS74" s="254">
        <v>6599</v>
      </c>
      <c r="AT74" s="254">
        <v>38554</v>
      </c>
      <c r="AU74" s="254">
        <v>39215</v>
      </c>
      <c r="AV74" s="254">
        <v>27160</v>
      </c>
      <c r="AW74" s="254">
        <v>13657</v>
      </c>
      <c r="AX74" s="253">
        <f t="shared" si="78"/>
        <v>195197</v>
      </c>
      <c r="AY74" s="254">
        <v>18265</v>
      </c>
      <c r="AZ74" s="254">
        <v>81609</v>
      </c>
      <c r="BA74" s="254">
        <v>27319</v>
      </c>
      <c r="BB74" s="254">
        <v>49011</v>
      </c>
      <c r="BC74" s="254">
        <v>18993</v>
      </c>
      <c r="BD74" s="253">
        <f t="shared" si="79"/>
        <v>385743</v>
      </c>
      <c r="BE74" s="254">
        <v>67472</v>
      </c>
      <c r="BF74" s="254">
        <v>45820</v>
      </c>
      <c r="BG74" s="254">
        <v>47884</v>
      </c>
      <c r="BH74" s="254">
        <v>41033</v>
      </c>
      <c r="BI74" s="254">
        <v>50526</v>
      </c>
      <c r="BJ74" s="254">
        <v>48083</v>
      </c>
      <c r="BK74" s="254">
        <v>44908</v>
      </c>
      <c r="BL74" s="254">
        <v>40017</v>
      </c>
      <c r="BM74" s="253">
        <f t="shared" si="80"/>
        <v>114117</v>
      </c>
      <c r="BN74" s="254">
        <v>23335</v>
      </c>
      <c r="BO74" s="254">
        <v>20465</v>
      </c>
      <c r="BP74" s="254">
        <v>17707</v>
      </c>
      <c r="BQ74" s="254">
        <v>10148</v>
      </c>
      <c r="BR74" s="254">
        <v>42462</v>
      </c>
      <c r="BS74" s="253">
        <f t="shared" si="81"/>
        <v>209034</v>
      </c>
      <c r="BT74" s="254">
        <v>13006</v>
      </c>
      <c r="BU74" s="254">
        <v>22915</v>
      </c>
      <c r="BV74" s="254">
        <v>8749</v>
      </c>
      <c r="BW74" s="254">
        <v>4702</v>
      </c>
      <c r="BX74" s="254">
        <v>15931</v>
      </c>
      <c r="BY74" s="254">
        <v>51530</v>
      </c>
      <c r="BZ74" s="254">
        <v>14704</v>
      </c>
      <c r="CA74" s="254">
        <v>12015</v>
      </c>
      <c r="CB74" s="254">
        <v>24817</v>
      </c>
      <c r="CC74" s="254">
        <v>13316</v>
      </c>
      <c r="CD74" s="254">
        <v>14312</v>
      </c>
      <c r="CE74" s="254">
        <v>13037</v>
      </c>
      <c r="CF74" s="253">
        <f t="shared" si="82"/>
        <v>200301</v>
      </c>
      <c r="CG74" s="254">
        <v>5806</v>
      </c>
      <c r="CH74" s="254">
        <v>12828</v>
      </c>
      <c r="CI74" s="254">
        <v>9934</v>
      </c>
      <c r="CJ74" s="254">
        <v>27220</v>
      </c>
      <c r="CK74" s="254">
        <v>42182</v>
      </c>
      <c r="CL74" s="254">
        <v>7246</v>
      </c>
      <c r="CM74" s="254">
        <v>37702</v>
      </c>
      <c r="CN74" s="254">
        <v>6607</v>
      </c>
      <c r="CO74" s="254">
        <v>2638</v>
      </c>
      <c r="CP74" s="254">
        <v>8697</v>
      </c>
      <c r="CQ74" s="254">
        <v>16872</v>
      </c>
      <c r="CR74" s="254">
        <v>13690</v>
      </c>
      <c r="CS74" s="254">
        <v>8879</v>
      </c>
      <c r="CT74" s="253">
        <f t="shared" si="83"/>
        <v>122507</v>
      </c>
      <c r="CU74" s="254">
        <v>43782</v>
      </c>
      <c r="CV74" s="254">
        <v>26243</v>
      </c>
      <c r="CW74" s="254">
        <v>10106</v>
      </c>
      <c r="CX74" s="254">
        <v>18839</v>
      </c>
      <c r="CY74" s="254">
        <v>23537</v>
      </c>
      <c r="CZ74" s="253">
        <f t="shared" si="84"/>
        <v>174814</v>
      </c>
      <c r="DA74" s="254">
        <v>6079</v>
      </c>
      <c r="DB74" s="254">
        <v>5119</v>
      </c>
      <c r="DC74" s="254">
        <v>37966</v>
      </c>
      <c r="DD74" s="254">
        <v>67591</v>
      </c>
      <c r="DE74" s="254">
        <v>38154</v>
      </c>
      <c r="DF74" s="254">
        <v>19905</v>
      </c>
      <c r="DG74" s="253">
        <f t="shared" si="71"/>
        <v>2165043</v>
      </c>
      <c r="DH74" s="253">
        <f t="shared" si="85"/>
        <v>39514</v>
      </c>
      <c r="DI74" s="255">
        <v>16299</v>
      </c>
      <c r="DJ74" s="254">
        <v>17157</v>
      </c>
      <c r="DK74" s="254">
        <v>6058</v>
      </c>
      <c r="DL74" s="256">
        <f t="shared" si="86"/>
        <v>32770</v>
      </c>
      <c r="DM74" s="255">
        <v>29691</v>
      </c>
      <c r="DN74" s="257">
        <v>3079</v>
      </c>
      <c r="DO74" s="253">
        <f t="shared" si="72"/>
        <v>2237327</v>
      </c>
    </row>
    <row r="75" spans="1:119" s="4" customFormat="1" ht="16.5" customHeight="1" x14ac:dyDescent="0.15">
      <c r="A75" s="68" t="s">
        <v>64</v>
      </c>
      <c r="B75" s="253">
        <f t="shared" si="73"/>
        <v>246251</v>
      </c>
      <c r="C75" s="254">
        <v>19756</v>
      </c>
      <c r="D75" s="254">
        <v>12934</v>
      </c>
      <c r="E75" s="254">
        <v>11909</v>
      </c>
      <c r="F75" s="254">
        <v>5597</v>
      </c>
      <c r="G75" s="254">
        <v>17175</v>
      </c>
      <c r="H75" s="254">
        <v>37564</v>
      </c>
      <c r="I75" s="254">
        <v>24158</v>
      </c>
      <c r="J75" s="254">
        <v>7987</v>
      </c>
      <c r="K75" s="254">
        <v>22062</v>
      </c>
      <c r="L75" s="254">
        <v>49902</v>
      </c>
      <c r="M75" s="254">
        <v>13978</v>
      </c>
      <c r="N75" s="254">
        <v>23229</v>
      </c>
      <c r="O75" s="253">
        <f t="shared" si="74"/>
        <v>97354</v>
      </c>
      <c r="P75" s="254">
        <v>17333</v>
      </c>
      <c r="Q75" s="254">
        <v>16946</v>
      </c>
      <c r="R75" s="254">
        <v>8950</v>
      </c>
      <c r="S75" s="254">
        <v>8248</v>
      </c>
      <c r="T75" s="254">
        <v>8645</v>
      </c>
      <c r="U75" s="254">
        <v>20244</v>
      </c>
      <c r="V75" s="254">
        <v>12275</v>
      </c>
      <c r="W75" s="254">
        <v>4713</v>
      </c>
      <c r="X75" s="253">
        <f t="shared" si="75"/>
        <v>113313</v>
      </c>
      <c r="Y75" s="254">
        <v>22140</v>
      </c>
      <c r="Z75" s="254">
        <v>32725</v>
      </c>
      <c r="AA75" s="254">
        <v>30560</v>
      </c>
      <c r="AB75" s="254">
        <v>27888</v>
      </c>
      <c r="AC75" s="253">
        <f t="shared" si="76"/>
        <v>86931</v>
      </c>
      <c r="AD75" s="254">
        <v>11278</v>
      </c>
      <c r="AE75" s="254">
        <v>14216</v>
      </c>
      <c r="AF75" s="254">
        <v>8360</v>
      </c>
      <c r="AG75" s="254">
        <v>19874</v>
      </c>
      <c r="AH75" s="254">
        <v>11664</v>
      </c>
      <c r="AI75" s="254">
        <v>21539</v>
      </c>
      <c r="AJ75" s="253">
        <f t="shared" si="77"/>
        <v>11032</v>
      </c>
      <c r="AK75" s="254">
        <v>5146</v>
      </c>
      <c r="AL75" s="254">
        <v>5886</v>
      </c>
      <c r="AM75" s="253">
        <f t="shared" si="70"/>
        <v>189697</v>
      </c>
      <c r="AN75" s="254">
        <v>9927</v>
      </c>
      <c r="AO75" s="254">
        <v>10216</v>
      </c>
      <c r="AP75" s="254">
        <v>18379</v>
      </c>
      <c r="AQ75" s="254">
        <v>6734</v>
      </c>
      <c r="AR75" s="254">
        <v>23853</v>
      </c>
      <c r="AS75" s="254">
        <v>6776</v>
      </c>
      <c r="AT75" s="254">
        <v>37102</v>
      </c>
      <c r="AU75" s="254">
        <v>37379</v>
      </c>
      <c r="AV75" s="254">
        <v>25663</v>
      </c>
      <c r="AW75" s="254">
        <v>13668</v>
      </c>
      <c r="AX75" s="253">
        <f t="shared" si="78"/>
        <v>190765</v>
      </c>
      <c r="AY75" s="254">
        <v>17910</v>
      </c>
      <c r="AZ75" s="254">
        <v>79167</v>
      </c>
      <c r="BA75" s="254">
        <v>25726</v>
      </c>
      <c r="BB75" s="254">
        <v>48923</v>
      </c>
      <c r="BC75" s="254">
        <v>19039</v>
      </c>
      <c r="BD75" s="253">
        <f t="shared" si="79"/>
        <v>329881</v>
      </c>
      <c r="BE75" s="254">
        <v>60430</v>
      </c>
      <c r="BF75" s="254">
        <v>39820</v>
      </c>
      <c r="BG75" s="254">
        <v>41200</v>
      </c>
      <c r="BH75" s="254">
        <v>33847</v>
      </c>
      <c r="BI75" s="254">
        <v>41820</v>
      </c>
      <c r="BJ75" s="254">
        <v>41341</v>
      </c>
      <c r="BK75" s="254">
        <v>37542</v>
      </c>
      <c r="BL75" s="254">
        <v>33881</v>
      </c>
      <c r="BM75" s="253">
        <f t="shared" si="80"/>
        <v>114281</v>
      </c>
      <c r="BN75" s="254">
        <v>24230</v>
      </c>
      <c r="BO75" s="254">
        <v>20173</v>
      </c>
      <c r="BP75" s="254">
        <v>17668</v>
      </c>
      <c r="BQ75" s="254">
        <v>10395</v>
      </c>
      <c r="BR75" s="254">
        <v>41815</v>
      </c>
      <c r="BS75" s="253">
        <f t="shared" si="81"/>
        <v>211554</v>
      </c>
      <c r="BT75" s="254">
        <v>13546</v>
      </c>
      <c r="BU75" s="254">
        <v>25661</v>
      </c>
      <c r="BV75" s="254">
        <v>9240</v>
      </c>
      <c r="BW75" s="254">
        <v>4909</v>
      </c>
      <c r="BX75" s="254">
        <v>16675</v>
      </c>
      <c r="BY75" s="254">
        <v>49410</v>
      </c>
      <c r="BZ75" s="254">
        <v>15148</v>
      </c>
      <c r="CA75" s="254">
        <v>12080</v>
      </c>
      <c r="CB75" s="254">
        <v>23673</v>
      </c>
      <c r="CC75" s="254">
        <v>13044</v>
      </c>
      <c r="CD75" s="254">
        <v>14945</v>
      </c>
      <c r="CE75" s="254">
        <v>13223</v>
      </c>
      <c r="CF75" s="253">
        <f t="shared" si="82"/>
        <v>195937</v>
      </c>
      <c r="CG75" s="254">
        <v>5751</v>
      </c>
      <c r="CH75" s="254">
        <v>13595</v>
      </c>
      <c r="CI75" s="254">
        <v>10190</v>
      </c>
      <c r="CJ75" s="254">
        <v>26374</v>
      </c>
      <c r="CK75" s="254">
        <v>36983</v>
      </c>
      <c r="CL75" s="254">
        <v>7470</v>
      </c>
      <c r="CM75" s="254">
        <v>37554</v>
      </c>
      <c r="CN75" s="254">
        <v>7288</v>
      </c>
      <c r="CO75" s="254">
        <v>2613</v>
      </c>
      <c r="CP75" s="254">
        <v>9066</v>
      </c>
      <c r="CQ75" s="254">
        <v>16829</v>
      </c>
      <c r="CR75" s="254">
        <v>13674</v>
      </c>
      <c r="CS75" s="254">
        <v>8550</v>
      </c>
      <c r="CT75" s="253">
        <f t="shared" si="83"/>
        <v>120811</v>
      </c>
      <c r="CU75" s="254">
        <v>41793</v>
      </c>
      <c r="CV75" s="254">
        <v>25618</v>
      </c>
      <c r="CW75" s="254">
        <v>9904</v>
      </c>
      <c r="CX75" s="254">
        <v>19022</v>
      </c>
      <c r="CY75" s="254">
        <v>24474</v>
      </c>
      <c r="CZ75" s="253">
        <f t="shared" si="84"/>
        <v>169519</v>
      </c>
      <c r="DA75" s="254">
        <v>6152</v>
      </c>
      <c r="DB75" s="254">
        <v>5160</v>
      </c>
      <c r="DC75" s="254">
        <v>36064</v>
      </c>
      <c r="DD75" s="254">
        <v>63802</v>
      </c>
      <c r="DE75" s="254">
        <v>38809</v>
      </c>
      <c r="DF75" s="254">
        <v>19532</v>
      </c>
      <c r="DG75" s="253">
        <f t="shared" si="71"/>
        <v>2077326</v>
      </c>
      <c r="DH75" s="253">
        <f t="shared" si="85"/>
        <v>33774</v>
      </c>
      <c r="DI75" s="255">
        <v>14421</v>
      </c>
      <c r="DJ75" s="254">
        <v>14516</v>
      </c>
      <c r="DK75" s="254">
        <v>4837</v>
      </c>
      <c r="DL75" s="256">
        <f t="shared" si="86"/>
        <v>27309</v>
      </c>
      <c r="DM75" s="255">
        <v>25220</v>
      </c>
      <c r="DN75" s="257">
        <v>2089</v>
      </c>
      <c r="DO75" s="253">
        <f t="shared" si="72"/>
        <v>2138409</v>
      </c>
    </row>
    <row r="76" spans="1:119" s="4" customFormat="1" ht="16.5" customHeight="1" x14ac:dyDescent="0.15">
      <c r="A76" s="68" t="s">
        <v>65</v>
      </c>
      <c r="B76" s="253">
        <f t="shared" si="73"/>
        <v>452605</v>
      </c>
      <c r="C76" s="254">
        <v>33509</v>
      </c>
      <c r="D76" s="254">
        <v>25394</v>
      </c>
      <c r="E76" s="254">
        <v>22495</v>
      </c>
      <c r="F76" s="254">
        <v>10774</v>
      </c>
      <c r="G76" s="254">
        <v>32396</v>
      </c>
      <c r="H76" s="254">
        <v>66791</v>
      </c>
      <c r="I76" s="254">
        <v>47302</v>
      </c>
      <c r="J76" s="254">
        <v>14988</v>
      </c>
      <c r="K76" s="254">
        <v>41194</v>
      </c>
      <c r="L76" s="254">
        <v>91270</v>
      </c>
      <c r="M76" s="254">
        <v>25405</v>
      </c>
      <c r="N76" s="254">
        <v>41087</v>
      </c>
      <c r="O76" s="253">
        <f t="shared" si="74"/>
        <v>180223</v>
      </c>
      <c r="P76" s="254">
        <v>31815</v>
      </c>
      <c r="Q76" s="254">
        <v>29846</v>
      </c>
      <c r="R76" s="254">
        <v>16846</v>
      </c>
      <c r="S76" s="254">
        <v>16286</v>
      </c>
      <c r="T76" s="254">
        <v>15581</v>
      </c>
      <c r="U76" s="254">
        <v>38748</v>
      </c>
      <c r="V76" s="254">
        <v>22962</v>
      </c>
      <c r="W76" s="254">
        <v>8139</v>
      </c>
      <c r="X76" s="253">
        <f t="shared" si="75"/>
        <v>211406</v>
      </c>
      <c r="Y76" s="254">
        <v>43692</v>
      </c>
      <c r="Z76" s="254">
        <v>59336</v>
      </c>
      <c r="AA76" s="254">
        <v>55249</v>
      </c>
      <c r="AB76" s="254">
        <v>53129</v>
      </c>
      <c r="AC76" s="253">
        <f t="shared" si="76"/>
        <v>161364</v>
      </c>
      <c r="AD76" s="254">
        <v>21146</v>
      </c>
      <c r="AE76" s="254">
        <v>25105</v>
      </c>
      <c r="AF76" s="254">
        <v>16374</v>
      </c>
      <c r="AG76" s="254">
        <v>37456</v>
      </c>
      <c r="AH76" s="254">
        <v>22301</v>
      </c>
      <c r="AI76" s="254">
        <v>38982</v>
      </c>
      <c r="AJ76" s="253">
        <f t="shared" si="77"/>
        <v>21628</v>
      </c>
      <c r="AK76" s="254">
        <v>10406</v>
      </c>
      <c r="AL76" s="254">
        <v>11222</v>
      </c>
      <c r="AM76" s="253">
        <f t="shared" si="70"/>
        <v>316862</v>
      </c>
      <c r="AN76" s="254">
        <v>16799</v>
      </c>
      <c r="AO76" s="254">
        <v>19209</v>
      </c>
      <c r="AP76" s="254">
        <v>33208</v>
      </c>
      <c r="AQ76" s="254">
        <v>11848</v>
      </c>
      <c r="AR76" s="254">
        <v>40893</v>
      </c>
      <c r="AS76" s="254">
        <v>11820</v>
      </c>
      <c r="AT76" s="254">
        <v>58229</v>
      </c>
      <c r="AU76" s="254">
        <v>57755</v>
      </c>
      <c r="AV76" s="254">
        <v>42285</v>
      </c>
      <c r="AW76" s="254">
        <v>24816</v>
      </c>
      <c r="AX76" s="253">
        <f t="shared" si="78"/>
        <v>331026</v>
      </c>
      <c r="AY76" s="254">
        <v>32183</v>
      </c>
      <c r="AZ76" s="254">
        <v>136192</v>
      </c>
      <c r="BA76" s="254">
        <v>43678</v>
      </c>
      <c r="BB76" s="254">
        <v>85384</v>
      </c>
      <c r="BC76" s="254">
        <v>33589</v>
      </c>
      <c r="BD76" s="253">
        <f t="shared" si="79"/>
        <v>545646</v>
      </c>
      <c r="BE76" s="254">
        <v>111046</v>
      </c>
      <c r="BF76" s="254">
        <v>63033</v>
      </c>
      <c r="BG76" s="254">
        <v>69189</v>
      </c>
      <c r="BH76" s="254">
        <v>57595</v>
      </c>
      <c r="BI76" s="254">
        <v>71879</v>
      </c>
      <c r="BJ76" s="254">
        <v>59525</v>
      </c>
      <c r="BK76" s="254">
        <v>61953</v>
      </c>
      <c r="BL76" s="254">
        <v>51426</v>
      </c>
      <c r="BM76" s="253">
        <f t="shared" si="80"/>
        <v>205515</v>
      </c>
      <c r="BN76" s="254">
        <v>44200</v>
      </c>
      <c r="BO76" s="254">
        <v>34719</v>
      </c>
      <c r="BP76" s="254">
        <v>33491</v>
      </c>
      <c r="BQ76" s="254">
        <v>19447</v>
      </c>
      <c r="BR76" s="254">
        <v>73658</v>
      </c>
      <c r="BS76" s="253">
        <f t="shared" si="81"/>
        <v>398863</v>
      </c>
      <c r="BT76" s="254">
        <v>24310</v>
      </c>
      <c r="BU76" s="254">
        <v>51459</v>
      </c>
      <c r="BV76" s="254">
        <v>17486</v>
      </c>
      <c r="BW76" s="254">
        <v>9281</v>
      </c>
      <c r="BX76" s="254">
        <v>32679</v>
      </c>
      <c r="BY76" s="254">
        <v>91553</v>
      </c>
      <c r="BZ76" s="254">
        <v>29389</v>
      </c>
      <c r="CA76" s="254">
        <v>23391</v>
      </c>
      <c r="CB76" s="254">
        <v>44530</v>
      </c>
      <c r="CC76" s="254">
        <v>23127</v>
      </c>
      <c r="CD76" s="254">
        <v>26027</v>
      </c>
      <c r="CE76" s="254">
        <v>25631</v>
      </c>
      <c r="CF76" s="253">
        <f t="shared" si="82"/>
        <v>372085</v>
      </c>
      <c r="CG76" s="254">
        <v>10425</v>
      </c>
      <c r="CH76" s="254">
        <v>27219</v>
      </c>
      <c r="CI76" s="254">
        <v>19485</v>
      </c>
      <c r="CJ76" s="254">
        <v>49894</v>
      </c>
      <c r="CK76" s="254">
        <v>65558</v>
      </c>
      <c r="CL76" s="254">
        <v>13780</v>
      </c>
      <c r="CM76" s="254">
        <v>74007</v>
      </c>
      <c r="CN76" s="254">
        <v>13671</v>
      </c>
      <c r="CO76" s="254">
        <v>4964</v>
      </c>
      <c r="CP76" s="254">
        <v>16365</v>
      </c>
      <c r="CQ76" s="254">
        <v>35152</v>
      </c>
      <c r="CR76" s="254">
        <v>25945</v>
      </c>
      <c r="CS76" s="254">
        <v>15620</v>
      </c>
      <c r="CT76" s="253">
        <f t="shared" si="83"/>
        <v>222670</v>
      </c>
      <c r="CU76" s="254">
        <v>77733</v>
      </c>
      <c r="CV76" s="254">
        <v>45241</v>
      </c>
      <c r="CW76" s="254">
        <v>18029</v>
      </c>
      <c r="CX76" s="254">
        <v>34298</v>
      </c>
      <c r="CY76" s="254">
        <v>47369</v>
      </c>
      <c r="CZ76" s="253">
        <f t="shared" si="84"/>
        <v>322657</v>
      </c>
      <c r="DA76" s="254">
        <v>11487</v>
      </c>
      <c r="DB76" s="254">
        <v>9492</v>
      </c>
      <c r="DC76" s="254">
        <v>71397</v>
      </c>
      <c r="DD76" s="254">
        <v>117445</v>
      </c>
      <c r="DE76" s="254">
        <v>77851</v>
      </c>
      <c r="DF76" s="254">
        <v>34985</v>
      </c>
      <c r="DG76" s="253">
        <f t="shared" si="71"/>
        <v>3742550</v>
      </c>
      <c r="DH76" s="253">
        <f t="shared" si="85"/>
        <v>50907</v>
      </c>
      <c r="DI76" s="255">
        <v>22664</v>
      </c>
      <c r="DJ76" s="254">
        <v>22705</v>
      </c>
      <c r="DK76" s="254">
        <v>5538</v>
      </c>
      <c r="DL76" s="256">
        <f t="shared" si="86"/>
        <v>35609</v>
      </c>
      <c r="DM76" s="255">
        <v>33300</v>
      </c>
      <c r="DN76" s="257">
        <v>2309</v>
      </c>
      <c r="DO76" s="253">
        <f t="shared" si="72"/>
        <v>3829066</v>
      </c>
    </row>
    <row r="77" spans="1:119" s="4" customFormat="1" ht="16.5" customHeight="1" x14ac:dyDescent="0.15">
      <c r="A77" s="68" t="s">
        <v>66</v>
      </c>
      <c r="B77" s="253">
        <f t="shared" si="73"/>
        <v>277962</v>
      </c>
      <c r="C77" s="254">
        <v>19172</v>
      </c>
      <c r="D77" s="254">
        <v>16107</v>
      </c>
      <c r="E77" s="254">
        <v>13655</v>
      </c>
      <c r="F77" s="254">
        <v>6950</v>
      </c>
      <c r="G77" s="254">
        <v>19592</v>
      </c>
      <c r="H77" s="254">
        <v>40412</v>
      </c>
      <c r="I77" s="254">
        <v>30347</v>
      </c>
      <c r="J77" s="254">
        <v>9293</v>
      </c>
      <c r="K77" s="254">
        <v>24720</v>
      </c>
      <c r="L77" s="254">
        <v>57857</v>
      </c>
      <c r="M77" s="254">
        <v>15995</v>
      </c>
      <c r="N77" s="254">
        <v>23862</v>
      </c>
      <c r="O77" s="253">
        <f t="shared" si="74"/>
        <v>110877</v>
      </c>
      <c r="P77" s="254">
        <v>18735</v>
      </c>
      <c r="Q77" s="254">
        <v>18382</v>
      </c>
      <c r="R77" s="254">
        <v>10428</v>
      </c>
      <c r="S77" s="254">
        <v>10693</v>
      </c>
      <c r="T77" s="254">
        <v>9151</v>
      </c>
      <c r="U77" s="254">
        <v>24722</v>
      </c>
      <c r="V77" s="254">
        <v>13701</v>
      </c>
      <c r="W77" s="254">
        <v>5065</v>
      </c>
      <c r="X77" s="253">
        <f t="shared" si="75"/>
        <v>130924</v>
      </c>
      <c r="Y77" s="254">
        <v>27120</v>
      </c>
      <c r="Z77" s="254">
        <v>37723</v>
      </c>
      <c r="AA77" s="254">
        <v>33846</v>
      </c>
      <c r="AB77" s="254">
        <v>32235</v>
      </c>
      <c r="AC77" s="253">
        <f t="shared" si="76"/>
        <v>99044</v>
      </c>
      <c r="AD77" s="254">
        <v>13309</v>
      </c>
      <c r="AE77" s="254">
        <v>15112</v>
      </c>
      <c r="AF77" s="254">
        <v>10799</v>
      </c>
      <c r="AG77" s="254">
        <v>22828</v>
      </c>
      <c r="AH77" s="254">
        <v>13625</v>
      </c>
      <c r="AI77" s="254">
        <v>23371</v>
      </c>
      <c r="AJ77" s="253">
        <f t="shared" si="77"/>
        <v>14433</v>
      </c>
      <c r="AK77" s="254">
        <v>6950</v>
      </c>
      <c r="AL77" s="254">
        <v>7483</v>
      </c>
      <c r="AM77" s="253">
        <f t="shared" si="70"/>
        <v>197974</v>
      </c>
      <c r="AN77" s="254">
        <v>10096</v>
      </c>
      <c r="AO77" s="254">
        <v>11392</v>
      </c>
      <c r="AP77" s="254">
        <v>18893</v>
      </c>
      <c r="AQ77" s="254">
        <v>7434</v>
      </c>
      <c r="AR77" s="254">
        <v>24870</v>
      </c>
      <c r="AS77" s="254">
        <v>6991</v>
      </c>
      <c r="AT77" s="254">
        <v>37933</v>
      </c>
      <c r="AU77" s="254">
        <v>38295</v>
      </c>
      <c r="AV77" s="254">
        <v>27084</v>
      </c>
      <c r="AW77" s="254">
        <v>14986</v>
      </c>
      <c r="AX77" s="253">
        <f t="shared" si="78"/>
        <v>183323</v>
      </c>
      <c r="AY77" s="254">
        <v>17908</v>
      </c>
      <c r="AZ77" s="254">
        <v>75915</v>
      </c>
      <c r="BA77" s="254">
        <v>22948</v>
      </c>
      <c r="BB77" s="254">
        <v>47243</v>
      </c>
      <c r="BC77" s="254">
        <v>19309</v>
      </c>
      <c r="BD77" s="253">
        <f t="shared" si="79"/>
        <v>315719</v>
      </c>
      <c r="BE77" s="254">
        <v>65114</v>
      </c>
      <c r="BF77" s="254">
        <v>33633</v>
      </c>
      <c r="BG77" s="254">
        <v>42835</v>
      </c>
      <c r="BH77" s="254">
        <v>34332</v>
      </c>
      <c r="BI77" s="254">
        <v>43760</v>
      </c>
      <c r="BJ77" s="254">
        <v>31500</v>
      </c>
      <c r="BK77" s="254">
        <v>37323</v>
      </c>
      <c r="BL77" s="254">
        <v>27222</v>
      </c>
      <c r="BM77" s="253">
        <f t="shared" si="80"/>
        <v>123394</v>
      </c>
      <c r="BN77" s="254">
        <v>25840</v>
      </c>
      <c r="BO77" s="254">
        <v>19660</v>
      </c>
      <c r="BP77" s="254">
        <v>21595</v>
      </c>
      <c r="BQ77" s="254">
        <v>12747</v>
      </c>
      <c r="BR77" s="254">
        <v>43552</v>
      </c>
      <c r="BS77" s="253">
        <f t="shared" si="81"/>
        <v>243506</v>
      </c>
      <c r="BT77" s="254">
        <v>15285</v>
      </c>
      <c r="BU77" s="254">
        <v>29814</v>
      </c>
      <c r="BV77" s="254">
        <v>11261</v>
      </c>
      <c r="BW77" s="254">
        <v>5956</v>
      </c>
      <c r="BX77" s="254">
        <v>20126</v>
      </c>
      <c r="BY77" s="254">
        <v>51314</v>
      </c>
      <c r="BZ77" s="254">
        <v>17585</v>
      </c>
      <c r="CA77" s="254">
        <v>15063</v>
      </c>
      <c r="CB77" s="254">
        <v>29539</v>
      </c>
      <c r="CC77" s="254">
        <v>15068</v>
      </c>
      <c r="CD77" s="254">
        <v>16732</v>
      </c>
      <c r="CE77" s="254">
        <v>15763</v>
      </c>
      <c r="CF77" s="253">
        <f t="shared" si="82"/>
        <v>227801</v>
      </c>
      <c r="CG77" s="254">
        <v>6586</v>
      </c>
      <c r="CH77" s="254">
        <v>16125</v>
      </c>
      <c r="CI77" s="254">
        <v>13303</v>
      </c>
      <c r="CJ77" s="254">
        <v>29263</v>
      </c>
      <c r="CK77" s="254">
        <v>39324</v>
      </c>
      <c r="CL77" s="254">
        <v>8773</v>
      </c>
      <c r="CM77" s="254">
        <v>42628</v>
      </c>
      <c r="CN77" s="254">
        <v>8824</v>
      </c>
      <c r="CO77" s="254">
        <v>3249</v>
      </c>
      <c r="CP77" s="254">
        <v>11153</v>
      </c>
      <c r="CQ77" s="254">
        <v>22057</v>
      </c>
      <c r="CR77" s="254">
        <v>16788</v>
      </c>
      <c r="CS77" s="254">
        <v>9728</v>
      </c>
      <c r="CT77" s="253">
        <f t="shared" si="83"/>
        <v>133577</v>
      </c>
      <c r="CU77" s="254">
        <v>44722</v>
      </c>
      <c r="CV77" s="254">
        <v>28005</v>
      </c>
      <c r="CW77" s="254">
        <v>11625</v>
      </c>
      <c r="CX77" s="254">
        <v>21798</v>
      </c>
      <c r="CY77" s="254">
        <v>27427</v>
      </c>
      <c r="CZ77" s="253">
        <f t="shared" si="84"/>
        <v>210577</v>
      </c>
      <c r="DA77" s="254">
        <v>7419</v>
      </c>
      <c r="DB77" s="254">
        <v>5719</v>
      </c>
      <c r="DC77" s="254">
        <v>50544</v>
      </c>
      <c r="DD77" s="254">
        <v>74513</v>
      </c>
      <c r="DE77" s="254">
        <v>50445</v>
      </c>
      <c r="DF77" s="254">
        <v>21937</v>
      </c>
      <c r="DG77" s="253">
        <f t="shared" si="71"/>
        <v>2269111</v>
      </c>
      <c r="DH77" s="253">
        <f t="shared" si="85"/>
        <v>28875</v>
      </c>
      <c r="DI77" s="255">
        <v>12729</v>
      </c>
      <c r="DJ77" s="254">
        <v>13995</v>
      </c>
      <c r="DK77" s="254">
        <v>2151</v>
      </c>
      <c r="DL77" s="256">
        <f t="shared" si="86"/>
        <v>19788</v>
      </c>
      <c r="DM77" s="255">
        <v>18818</v>
      </c>
      <c r="DN77" s="257">
        <v>970</v>
      </c>
      <c r="DO77" s="253">
        <f t="shared" si="72"/>
        <v>2317774</v>
      </c>
    </row>
    <row r="78" spans="1:119" s="4" customFormat="1" ht="16.5" customHeight="1" x14ac:dyDescent="0.15">
      <c r="A78" s="68" t="s">
        <v>67</v>
      </c>
      <c r="B78" s="253">
        <f t="shared" si="73"/>
        <v>178306</v>
      </c>
      <c r="C78" s="254">
        <v>12057</v>
      </c>
      <c r="D78" s="254">
        <v>11229</v>
      </c>
      <c r="E78" s="254">
        <v>8861</v>
      </c>
      <c r="F78" s="254">
        <v>5001</v>
      </c>
      <c r="G78" s="254">
        <v>11787</v>
      </c>
      <c r="H78" s="254">
        <v>24221</v>
      </c>
      <c r="I78" s="254">
        <v>20624</v>
      </c>
      <c r="J78" s="254">
        <v>6607</v>
      </c>
      <c r="K78" s="254">
        <v>16153</v>
      </c>
      <c r="L78" s="254">
        <v>37475</v>
      </c>
      <c r="M78" s="254">
        <v>10066</v>
      </c>
      <c r="N78" s="254">
        <v>14225</v>
      </c>
      <c r="O78" s="253">
        <f t="shared" si="74"/>
        <v>73775</v>
      </c>
      <c r="P78" s="254">
        <v>12834</v>
      </c>
      <c r="Q78" s="254">
        <v>11477</v>
      </c>
      <c r="R78" s="254">
        <v>7290</v>
      </c>
      <c r="S78" s="254">
        <v>7275</v>
      </c>
      <c r="T78" s="254">
        <v>5316</v>
      </c>
      <c r="U78" s="254">
        <v>17057</v>
      </c>
      <c r="V78" s="254">
        <v>9522</v>
      </c>
      <c r="W78" s="254">
        <v>3004</v>
      </c>
      <c r="X78" s="253">
        <f t="shared" si="75"/>
        <v>84740</v>
      </c>
      <c r="Y78" s="254">
        <v>18550</v>
      </c>
      <c r="Z78" s="254">
        <v>23948</v>
      </c>
      <c r="AA78" s="254">
        <v>21920</v>
      </c>
      <c r="AB78" s="254">
        <v>20322</v>
      </c>
      <c r="AC78" s="253">
        <f t="shared" si="76"/>
        <v>67969</v>
      </c>
      <c r="AD78" s="254">
        <v>8780</v>
      </c>
      <c r="AE78" s="254">
        <v>10616</v>
      </c>
      <c r="AF78" s="254">
        <v>7550</v>
      </c>
      <c r="AG78" s="254">
        <v>16090</v>
      </c>
      <c r="AH78" s="254">
        <v>9822</v>
      </c>
      <c r="AI78" s="254">
        <v>15111</v>
      </c>
      <c r="AJ78" s="253">
        <f t="shared" si="77"/>
        <v>8283</v>
      </c>
      <c r="AK78" s="254">
        <v>3599</v>
      </c>
      <c r="AL78" s="254">
        <v>4684</v>
      </c>
      <c r="AM78" s="253">
        <f t="shared" si="70"/>
        <v>120408</v>
      </c>
      <c r="AN78" s="254">
        <v>6482</v>
      </c>
      <c r="AO78" s="254">
        <v>7641</v>
      </c>
      <c r="AP78" s="254">
        <v>11491</v>
      </c>
      <c r="AQ78" s="254">
        <v>5082</v>
      </c>
      <c r="AR78" s="254">
        <v>16908</v>
      </c>
      <c r="AS78" s="254">
        <v>4827</v>
      </c>
      <c r="AT78" s="254">
        <v>20380</v>
      </c>
      <c r="AU78" s="254">
        <v>21387</v>
      </c>
      <c r="AV78" s="254">
        <v>15630</v>
      </c>
      <c r="AW78" s="254">
        <v>10580</v>
      </c>
      <c r="AX78" s="253">
        <f t="shared" si="78"/>
        <v>115247</v>
      </c>
      <c r="AY78" s="254">
        <v>11914</v>
      </c>
      <c r="AZ78" s="254">
        <v>48135</v>
      </c>
      <c r="BA78" s="254">
        <v>13374</v>
      </c>
      <c r="BB78" s="254">
        <v>29588</v>
      </c>
      <c r="BC78" s="254">
        <v>12236</v>
      </c>
      <c r="BD78" s="253">
        <f t="shared" si="79"/>
        <v>192603</v>
      </c>
      <c r="BE78" s="254">
        <v>39196</v>
      </c>
      <c r="BF78" s="254">
        <v>19828</v>
      </c>
      <c r="BG78" s="254">
        <v>24482</v>
      </c>
      <c r="BH78" s="254">
        <v>19993</v>
      </c>
      <c r="BI78" s="254">
        <v>29552</v>
      </c>
      <c r="BJ78" s="254">
        <v>17556</v>
      </c>
      <c r="BK78" s="254">
        <v>24504</v>
      </c>
      <c r="BL78" s="254">
        <v>17492</v>
      </c>
      <c r="BM78" s="253">
        <f t="shared" si="80"/>
        <v>80848</v>
      </c>
      <c r="BN78" s="254">
        <v>17907</v>
      </c>
      <c r="BO78" s="254">
        <v>11868</v>
      </c>
      <c r="BP78" s="254">
        <v>14759</v>
      </c>
      <c r="BQ78" s="254">
        <v>9029</v>
      </c>
      <c r="BR78" s="254">
        <v>27285</v>
      </c>
      <c r="BS78" s="253">
        <f t="shared" si="81"/>
        <v>166672</v>
      </c>
      <c r="BT78" s="254">
        <v>10484</v>
      </c>
      <c r="BU78" s="254">
        <v>19665</v>
      </c>
      <c r="BV78" s="254">
        <v>8602</v>
      </c>
      <c r="BW78" s="254">
        <v>4868</v>
      </c>
      <c r="BX78" s="254">
        <v>13859</v>
      </c>
      <c r="BY78" s="254">
        <v>34532</v>
      </c>
      <c r="BZ78" s="254">
        <v>11422</v>
      </c>
      <c r="CA78" s="254">
        <v>9983</v>
      </c>
      <c r="CB78" s="254">
        <v>19779</v>
      </c>
      <c r="CC78" s="254">
        <v>10219</v>
      </c>
      <c r="CD78" s="254">
        <v>11907</v>
      </c>
      <c r="CE78" s="254">
        <v>11352</v>
      </c>
      <c r="CF78" s="253">
        <f t="shared" si="82"/>
        <v>150811</v>
      </c>
      <c r="CG78" s="254">
        <v>4795</v>
      </c>
      <c r="CH78" s="254">
        <v>11115</v>
      </c>
      <c r="CI78" s="254">
        <v>9635</v>
      </c>
      <c r="CJ78" s="254">
        <v>17539</v>
      </c>
      <c r="CK78" s="254">
        <v>25250</v>
      </c>
      <c r="CL78" s="254">
        <v>6307</v>
      </c>
      <c r="CM78" s="254">
        <v>26153</v>
      </c>
      <c r="CN78" s="254">
        <v>6224</v>
      </c>
      <c r="CO78" s="254">
        <v>2386</v>
      </c>
      <c r="CP78" s="254">
        <v>8050</v>
      </c>
      <c r="CQ78" s="254">
        <v>14214</v>
      </c>
      <c r="CR78" s="254">
        <v>12423</v>
      </c>
      <c r="CS78" s="254">
        <v>6720</v>
      </c>
      <c r="CT78" s="253">
        <f t="shared" si="83"/>
        <v>89465</v>
      </c>
      <c r="CU78" s="254">
        <v>28727</v>
      </c>
      <c r="CV78" s="254">
        <v>20403</v>
      </c>
      <c r="CW78" s="254">
        <v>8186</v>
      </c>
      <c r="CX78" s="254">
        <v>14694</v>
      </c>
      <c r="CY78" s="254">
        <v>17455</v>
      </c>
      <c r="CZ78" s="253">
        <f t="shared" si="84"/>
        <v>129732</v>
      </c>
      <c r="DA78" s="254">
        <v>4578</v>
      </c>
      <c r="DB78" s="254">
        <v>4079</v>
      </c>
      <c r="DC78" s="254">
        <v>33178</v>
      </c>
      <c r="DD78" s="254">
        <v>45088</v>
      </c>
      <c r="DE78" s="254">
        <v>29585</v>
      </c>
      <c r="DF78" s="254">
        <v>13224</v>
      </c>
      <c r="DG78" s="253">
        <f t="shared" si="71"/>
        <v>1458859</v>
      </c>
      <c r="DH78" s="253">
        <f t="shared" si="85"/>
        <v>15114</v>
      </c>
      <c r="DI78" s="255">
        <v>6422</v>
      </c>
      <c r="DJ78" s="254">
        <v>7714</v>
      </c>
      <c r="DK78" s="254">
        <v>978</v>
      </c>
      <c r="DL78" s="256">
        <f t="shared" si="86"/>
        <v>7396</v>
      </c>
      <c r="DM78" s="255">
        <v>7151</v>
      </c>
      <c r="DN78" s="257">
        <v>245</v>
      </c>
      <c r="DO78" s="253">
        <f t="shared" si="72"/>
        <v>1481369</v>
      </c>
    </row>
    <row r="79" spans="1:119" s="4" customFormat="1" ht="16.5" customHeight="1" x14ac:dyDescent="0.15">
      <c r="A79" s="71" t="s">
        <v>68</v>
      </c>
      <c r="B79" s="253">
        <f t="shared" si="73"/>
        <v>4124179</v>
      </c>
      <c r="C79" s="254">
        <v>331760</v>
      </c>
      <c r="D79" s="254">
        <v>173625</v>
      </c>
      <c r="E79" s="254">
        <v>167421</v>
      </c>
      <c r="F79" s="254">
        <v>73388</v>
      </c>
      <c r="G79" s="254">
        <v>265895</v>
      </c>
      <c r="H79" s="254">
        <v>643381</v>
      </c>
      <c r="I79" s="254">
        <v>394160</v>
      </c>
      <c r="J79" s="254">
        <v>115164</v>
      </c>
      <c r="K79" s="254">
        <v>338902</v>
      </c>
      <c r="L79" s="254">
        <v>977066</v>
      </c>
      <c r="M79" s="254">
        <v>220950</v>
      </c>
      <c r="N79" s="254">
        <v>422467</v>
      </c>
      <c r="O79" s="253">
        <f t="shared" si="74"/>
        <v>1434774</v>
      </c>
      <c r="P79" s="254">
        <v>275865</v>
      </c>
      <c r="Q79" s="254">
        <v>275689</v>
      </c>
      <c r="R79" s="254">
        <v>132792</v>
      </c>
      <c r="S79" s="254">
        <v>104129</v>
      </c>
      <c r="T79" s="254">
        <v>118468</v>
      </c>
      <c r="U79" s="254">
        <v>282761</v>
      </c>
      <c r="V79" s="254">
        <v>173078</v>
      </c>
      <c r="W79" s="254">
        <v>71992</v>
      </c>
      <c r="X79" s="253">
        <f t="shared" si="75"/>
        <v>1712154</v>
      </c>
      <c r="Y79" s="254">
        <v>308556</v>
      </c>
      <c r="Z79" s="254">
        <v>464799</v>
      </c>
      <c r="AA79" s="254">
        <v>550685</v>
      </c>
      <c r="AB79" s="254">
        <v>388114</v>
      </c>
      <c r="AC79" s="253">
        <f t="shared" si="76"/>
        <v>1323542</v>
      </c>
      <c r="AD79" s="254">
        <v>154236</v>
      </c>
      <c r="AE79" s="254">
        <v>221548</v>
      </c>
      <c r="AF79" s="254">
        <v>112950</v>
      </c>
      <c r="AG79" s="254">
        <v>316272</v>
      </c>
      <c r="AH79" s="254">
        <v>169996</v>
      </c>
      <c r="AI79" s="254">
        <v>348540</v>
      </c>
      <c r="AJ79" s="253">
        <f t="shared" si="77"/>
        <v>175152</v>
      </c>
      <c r="AK79" s="254">
        <v>82088</v>
      </c>
      <c r="AL79" s="254">
        <v>93064</v>
      </c>
      <c r="AM79" s="253">
        <f t="shared" si="70"/>
        <v>2830546</v>
      </c>
      <c r="AN79" s="254">
        <v>137469</v>
      </c>
      <c r="AO79" s="254">
        <v>159307</v>
      </c>
      <c r="AP79" s="254">
        <v>292193</v>
      </c>
      <c r="AQ79" s="254">
        <v>88544</v>
      </c>
      <c r="AR79" s="254">
        <v>375973</v>
      </c>
      <c r="AS79" s="254">
        <v>93348</v>
      </c>
      <c r="AT79" s="254">
        <v>529330</v>
      </c>
      <c r="AU79" s="254">
        <v>579428</v>
      </c>
      <c r="AV79" s="254">
        <v>389106</v>
      </c>
      <c r="AW79" s="254">
        <v>185848</v>
      </c>
      <c r="AX79" s="253">
        <f t="shared" si="78"/>
        <v>3079496</v>
      </c>
      <c r="AY79" s="254">
        <v>270783</v>
      </c>
      <c r="AZ79" s="254">
        <v>1340400</v>
      </c>
      <c r="BA79" s="254">
        <v>422127</v>
      </c>
      <c r="BB79" s="254">
        <v>752895</v>
      </c>
      <c r="BC79" s="254">
        <v>293291</v>
      </c>
      <c r="BD79" s="253">
        <f t="shared" si="79"/>
        <v>6323942</v>
      </c>
      <c r="BE79" s="254">
        <v>1135639</v>
      </c>
      <c r="BF79" s="254">
        <v>730461</v>
      </c>
      <c r="BG79" s="254">
        <v>738909</v>
      </c>
      <c r="BH79" s="254">
        <v>672365</v>
      </c>
      <c r="BI79" s="254">
        <v>841639</v>
      </c>
      <c r="BJ79" s="254">
        <v>838976</v>
      </c>
      <c r="BK79" s="254">
        <v>724343</v>
      </c>
      <c r="BL79" s="254">
        <v>641610</v>
      </c>
      <c r="BM79" s="253">
        <f t="shared" si="80"/>
        <v>1715513</v>
      </c>
      <c r="BN79" s="254">
        <v>360145</v>
      </c>
      <c r="BO79" s="254">
        <v>310320</v>
      </c>
      <c r="BP79" s="254">
        <v>252350</v>
      </c>
      <c r="BQ79" s="254">
        <v>143483</v>
      </c>
      <c r="BR79" s="254">
        <v>649215</v>
      </c>
      <c r="BS79" s="253">
        <f t="shared" si="81"/>
        <v>3103712</v>
      </c>
      <c r="BT79" s="254">
        <v>180842</v>
      </c>
      <c r="BU79" s="254">
        <v>337610</v>
      </c>
      <c r="BV79" s="254">
        <v>123880</v>
      </c>
      <c r="BW79" s="254">
        <v>60286</v>
      </c>
      <c r="BX79" s="254">
        <v>212286</v>
      </c>
      <c r="BY79" s="254">
        <v>840566</v>
      </c>
      <c r="BZ79" s="254">
        <v>211096</v>
      </c>
      <c r="CA79" s="254">
        <v>171280</v>
      </c>
      <c r="CB79" s="254">
        <v>353017</v>
      </c>
      <c r="CC79" s="254">
        <v>191895</v>
      </c>
      <c r="CD79" s="254">
        <v>226590</v>
      </c>
      <c r="CE79" s="254">
        <v>194364</v>
      </c>
      <c r="CF79" s="253">
        <f t="shared" si="82"/>
        <v>3046702</v>
      </c>
      <c r="CG79" s="254">
        <v>77379</v>
      </c>
      <c r="CH79" s="254">
        <v>191431</v>
      </c>
      <c r="CI79" s="254">
        <v>141102</v>
      </c>
      <c r="CJ79" s="254">
        <v>386479</v>
      </c>
      <c r="CK79" s="254">
        <v>714159</v>
      </c>
      <c r="CL79" s="254">
        <v>97059</v>
      </c>
      <c r="CM79" s="254">
        <v>607643</v>
      </c>
      <c r="CN79" s="254">
        <v>88739</v>
      </c>
      <c r="CO79" s="254">
        <v>38213</v>
      </c>
      <c r="CP79" s="254">
        <v>117146</v>
      </c>
      <c r="CQ79" s="254">
        <v>252595</v>
      </c>
      <c r="CR79" s="254">
        <v>201154</v>
      </c>
      <c r="CS79" s="254">
        <v>133603</v>
      </c>
      <c r="CT79" s="253">
        <f t="shared" si="83"/>
        <v>1942963</v>
      </c>
      <c r="CU79" s="254">
        <v>733432</v>
      </c>
      <c r="CV79" s="254">
        <v>418009</v>
      </c>
      <c r="CW79" s="254">
        <v>154976</v>
      </c>
      <c r="CX79" s="254">
        <v>288768</v>
      </c>
      <c r="CY79" s="254">
        <v>347778</v>
      </c>
      <c r="CZ79" s="253">
        <f t="shared" si="84"/>
        <v>2637938</v>
      </c>
      <c r="DA79" s="254">
        <v>82827</v>
      </c>
      <c r="DB79" s="254">
        <v>72296</v>
      </c>
      <c r="DC79" s="254">
        <v>570338</v>
      </c>
      <c r="DD79" s="254">
        <v>1060099</v>
      </c>
      <c r="DE79" s="254">
        <v>558987</v>
      </c>
      <c r="DF79" s="254">
        <v>293391</v>
      </c>
      <c r="DG79" s="253">
        <f t="shared" si="71"/>
        <v>33450613</v>
      </c>
      <c r="DH79" s="253">
        <f t="shared" si="85"/>
        <v>554427</v>
      </c>
      <c r="DI79" s="255">
        <v>207906</v>
      </c>
      <c r="DJ79" s="254">
        <v>196959</v>
      </c>
      <c r="DK79" s="254">
        <v>149562</v>
      </c>
      <c r="DL79" s="256">
        <f t="shared" si="86"/>
        <v>593128</v>
      </c>
      <c r="DM79" s="255">
        <v>451643</v>
      </c>
      <c r="DN79" s="257">
        <v>141485</v>
      </c>
      <c r="DO79" s="253">
        <f t="shared" si="72"/>
        <v>34598168</v>
      </c>
    </row>
    <row r="80" spans="1:119" s="4" customFormat="1" ht="16.5" customHeight="1" x14ac:dyDescent="0.15">
      <c r="A80" s="68" t="s">
        <v>41</v>
      </c>
      <c r="B80" s="253">
        <f t="shared" si="73"/>
        <v>269278</v>
      </c>
      <c r="C80" s="254">
        <v>22997</v>
      </c>
      <c r="D80" s="254">
        <v>8818</v>
      </c>
      <c r="E80" s="254">
        <v>9243</v>
      </c>
      <c r="F80" s="254">
        <v>3417</v>
      </c>
      <c r="G80" s="254">
        <v>17073</v>
      </c>
      <c r="H80" s="254">
        <v>43626</v>
      </c>
      <c r="I80" s="254">
        <v>24935</v>
      </c>
      <c r="J80" s="254">
        <v>6303</v>
      </c>
      <c r="K80" s="254">
        <v>19555</v>
      </c>
      <c r="L80" s="254">
        <v>70241</v>
      </c>
      <c r="M80" s="254">
        <v>13210</v>
      </c>
      <c r="N80" s="254">
        <v>29860</v>
      </c>
      <c r="O80" s="253">
        <f t="shared" si="74"/>
        <v>83354</v>
      </c>
      <c r="P80" s="254">
        <v>16141</v>
      </c>
      <c r="Q80" s="254">
        <v>18001</v>
      </c>
      <c r="R80" s="254">
        <v>7597</v>
      </c>
      <c r="S80" s="254">
        <v>4950</v>
      </c>
      <c r="T80" s="254">
        <v>6728</v>
      </c>
      <c r="U80" s="254">
        <v>15388</v>
      </c>
      <c r="V80" s="254">
        <v>10126</v>
      </c>
      <c r="W80" s="254">
        <v>4423</v>
      </c>
      <c r="X80" s="253">
        <f t="shared" si="75"/>
        <v>98698</v>
      </c>
      <c r="Y80" s="254">
        <v>16719</v>
      </c>
      <c r="Z80" s="254">
        <v>25448</v>
      </c>
      <c r="AA80" s="254">
        <v>35364</v>
      </c>
      <c r="AB80" s="254">
        <v>21167</v>
      </c>
      <c r="AC80" s="253">
        <f t="shared" si="76"/>
        <v>80181</v>
      </c>
      <c r="AD80" s="254">
        <v>8597</v>
      </c>
      <c r="AE80" s="254">
        <v>14624</v>
      </c>
      <c r="AF80" s="254">
        <v>5442</v>
      </c>
      <c r="AG80" s="254">
        <v>18780</v>
      </c>
      <c r="AH80" s="254">
        <v>9431</v>
      </c>
      <c r="AI80" s="254">
        <v>23307</v>
      </c>
      <c r="AJ80" s="253">
        <f t="shared" si="77"/>
        <v>9159</v>
      </c>
      <c r="AK80" s="254">
        <v>4260</v>
      </c>
      <c r="AL80" s="254">
        <v>4899</v>
      </c>
      <c r="AM80" s="253">
        <f t="shared" si="70"/>
        <v>170312</v>
      </c>
      <c r="AN80" s="254">
        <v>8015</v>
      </c>
      <c r="AO80" s="254">
        <v>9924</v>
      </c>
      <c r="AP80" s="254">
        <v>18986</v>
      </c>
      <c r="AQ80" s="254">
        <v>4821</v>
      </c>
      <c r="AR80" s="254">
        <v>22439</v>
      </c>
      <c r="AS80" s="254">
        <v>5411</v>
      </c>
      <c r="AT80" s="254">
        <v>31544</v>
      </c>
      <c r="AU80" s="254">
        <v>34833</v>
      </c>
      <c r="AV80" s="254">
        <v>24506</v>
      </c>
      <c r="AW80" s="254">
        <v>9833</v>
      </c>
      <c r="AX80" s="253">
        <f t="shared" si="78"/>
        <v>209251</v>
      </c>
      <c r="AY80" s="254">
        <v>17670</v>
      </c>
      <c r="AZ80" s="254">
        <v>94019</v>
      </c>
      <c r="BA80" s="254">
        <v>29902</v>
      </c>
      <c r="BB80" s="254">
        <v>50100</v>
      </c>
      <c r="BC80" s="254">
        <v>17560</v>
      </c>
      <c r="BD80" s="253">
        <f t="shared" si="79"/>
        <v>468675</v>
      </c>
      <c r="BE80" s="254">
        <v>61187</v>
      </c>
      <c r="BF80" s="254">
        <v>54403</v>
      </c>
      <c r="BG80" s="254">
        <v>53564</v>
      </c>
      <c r="BH80" s="254">
        <v>53454</v>
      </c>
      <c r="BI80" s="254">
        <v>60566</v>
      </c>
      <c r="BJ80" s="254">
        <v>77406</v>
      </c>
      <c r="BK80" s="254">
        <v>53919</v>
      </c>
      <c r="BL80" s="254">
        <v>54176</v>
      </c>
      <c r="BM80" s="253">
        <f t="shared" si="80"/>
        <v>103424</v>
      </c>
      <c r="BN80" s="254">
        <v>20202</v>
      </c>
      <c r="BO80" s="254">
        <v>20638</v>
      </c>
      <c r="BP80" s="254">
        <v>13758</v>
      </c>
      <c r="BQ80" s="254">
        <v>7569</v>
      </c>
      <c r="BR80" s="254">
        <v>41257</v>
      </c>
      <c r="BS80" s="253">
        <f t="shared" si="81"/>
        <v>166914</v>
      </c>
      <c r="BT80" s="254">
        <v>9491</v>
      </c>
      <c r="BU80" s="254">
        <v>16423</v>
      </c>
      <c r="BV80" s="254">
        <v>5854</v>
      </c>
      <c r="BW80" s="254">
        <v>2589</v>
      </c>
      <c r="BX80" s="254">
        <v>9533</v>
      </c>
      <c r="BY80" s="254">
        <v>50436</v>
      </c>
      <c r="BZ80" s="254">
        <v>10852</v>
      </c>
      <c r="CA80" s="254">
        <v>9075</v>
      </c>
      <c r="CB80" s="254">
        <v>18344</v>
      </c>
      <c r="CC80" s="254">
        <v>11230</v>
      </c>
      <c r="CD80" s="254">
        <v>12755</v>
      </c>
      <c r="CE80" s="254">
        <v>10332</v>
      </c>
      <c r="CF80" s="253">
        <f t="shared" si="82"/>
        <v>175422</v>
      </c>
      <c r="CG80" s="254">
        <v>4053</v>
      </c>
      <c r="CH80" s="254">
        <v>9918</v>
      </c>
      <c r="CI80" s="254">
        <v>6957</v>
      </c>
      <c r="CJ80" s="254">
        <v>22700</v>
      </c>
      <c r="CK80" s="254">
        <v>47170</v>
      </c>
      <c r="CL80" s="254">
        <v>4657</v>
      </c>
      <c r="CM80" s="254">
        <v>35927</v>
      </c>
      <c r="CN80" s="254">
        <v>3878</v>
      </c>
      <c r="CO80" s="254">
        <v>1943</v>
      </c>
      <c r="CP80" s="254">
        <v>5517</v>
      </c>
      <c r="CQ80" s="254">
        <v>13754</v>
      </c>
      <c r="CR80" s="254">
        <v>10754</v>
      </c>
      <c r="CS80" s="254">
        <v>8194</v>
      </c>
      <c r="CT80" s="253">
        <f t="shared" si="83"/>
        <v>121771</v>
      </c>
      <c r="CU80" s="254">
        <v>49130</v>
      </c>
      <c r="CV80" s="254">
        <v>25350</v>
      </c>
      <c r="CW80" s="254">
        <v>9837</v>
      </c>
      <c r="CX80" s="254">
        <v>17751</v>
      </c>
      <c r="CY80" s="254">
        <v>19703</v>
      </c>
      <c r="CZ80" s="253">
        <f t="shared" si="84"/>
        <v>156213</v>
      </c>
      <c r="DA80" s="254">
        <v>4272</v>
      </c>
      <c r="DB80" s="254">
        <v>3918</v>
      </c>
      <c r="DC80" s="254">
        <v>31567</v>
      </c>
      <c r="DD80" s="254">
        <v>68073</v>
      </c>
      <c r="DE80" s="254">
        <v>30125</v>
      </c>
      <c r="DF80" s="254">
        <v>18258</v>
      </c>
      <c r="DG80" s="253">
        <f t="shared" si="71"/>
        <v>2112652</v>
      </c>
      <c r="DH80" s="253">
        <f t="shared" si="85"/>
        <v>41474</v>
      </c>
      <c r="DI80" s="255">
        <v>11952</v>
      </c>
      <c r="DJ80" s="254">
        <v>10135</v>
      </c>
      <c r="DK80" s="254">
        <v>19387</v>
      </c>
      <c r="DL80" s="256">
        <f t="shared" si="86"/>
        <v>61621</v>
      </c>
      <c r="DM80" s="255">
        <v>36563</v>
      </c>
      <c r="DN80" s="257">
        <v>25058</v>
      </c>
      <c r="DO80" s="253">
        <f t="shared" si="72"/>
        <v>2215747</v>
      </c>
    </row>
    <row r="81" spans="1:119" s="4" customFormat="1" ht="16.5" customHeight="1" x14ac:dyDescent="0.15">
      <c r="A81" s="68" t="s">
        <v>42</v>
      </c>
      <c r="B81" s="253">
        <f t="shared" si="73"/>
        <v>536700</v>
      </c>
      <c r="C81" s="254">
        <v>47712</v>
      </c>
      <c r="D81" s="254">
        <v>19157</v>
      </c>
      <c r="E81" s="254">
        <v>20736</v>
      </c>
      <c r="F81" s="254">
        <v>7891</v>
      </c>
      <c r="G81" s="254">
        <v>35759</v>
      </c>
      <c r="H81" s="254">
        <v>88510</v>
      </c>
      <c r="I81" s="254">
        <v>51231</v>
      </c>
      <c r="J81" s="254">
        <v>14628</v>
      </c>
      <c r="K81" s="254">
        <v>40135</v>
      </c>
      <c r="L81" s="254">
        <v>125805</v>
      </c>
      <c r="M81" s="254">
        <v>27854</v>
      </c>
      <c r="N81" s="254">
        <v>57282</v>
      </c>
      <c r="O81" s="253">
        <f t="shared" si="74"/>
        <v>177196</v>
      </c>
      <c r="P81" s="254">
        <v>32660</v>
      </c>
      <c r="Q81" s="254">
        <v>36534</v>
      </c>
      <c r="R81" s="254">
        <v>16965</v>
      </c>
      <c r="S81" s="254">
        <v>10747</v>
      </c>
      <c r="T81" s="254">
        <v>15150</v>
      </c>
      <c r="U81" s="254">
        <v>33834</v>
      </c>
      <c r="V81" s="254">
        <v>21785</v>
      </c>
      <c r="W81" s="254">
        <v>9521</v>
      </c>
      <c r="X81" s="253">
        <f t="shared" si="75"/>
        <v>220079</v>
      </c>
      <c r="Y81" s="254">
        <v>38825</v>
      </c>
      <c r="Z81" s="254">
        <v>56965</v>
      </c>
      <c r="AA81" s="254">
        <v>75654</v>
      </c>
      <c r="AB81" s="254">
        <v>48635</v>
      </c>
      <c r="AC81" s="253">
        <f t="shared" si="76"/>
        <v>170293</v>
      </c>
      <c r="AD81" s="254">
        <v>17929</v>
      </c>
      <c r="AE81" s="254">
        <v>31266</v>
      </c>
      <c r="AF81" s="254">
        <v>12658</v>
      </c>
      <c r="AG81" s="254">
        <v>39217</v>
      </c>
      <c r="AH81" s="254">
        <v>21690</v>
      </c>
      <c r="AI81" s="254">
        <v>47533</v>
      </c>
      <c r="AJ81" s="253">
        <f t="shared" si="77"/>
        <v>18745</v>
      </c>
      <c r="AK81" s="254">
        <v>8595</v>
      </c>
      <c r="AL81" s="254">
        <v>10150</v>
      </c>
      <c r="AM81" s="253">
        <f t="shared" si="70"/>
        <v>349599</v>
      </c>
      <c r="AN81" s="254">
        <v>17467</v>
      </c>
      <c r="AO81" s="254">
        <v>20764</v>
      </c>
      <c r="AP81" s="254">
        <v>37064</v>
      </c>
      <c r="AQ81" s="254">
        <v>10337</v>
      </c>
      <c r="AR81" s="254">
        <v>46352</v>
      </c>
      <c r="AS81" s="254">
        <v>11926</v>
      </c>
      <c r="AT81" s="254">
        <v>64076</v>
      </c>
      <c r="AU81" s="254">
        <v>70141</v>
      </c>
      <c r="AV81" s="254">
        <v>49026</v>
      </c>
      <c r="AW81" s="254">
        <v>22446</v>
      </c>
      <c r="AX81" s="253">
        <f t="shared" si="78"/>
        <v>425715</v>
      </c>
      <c r="AY81" s="254">
        <v>37310</v>
      </c>
      <c r="AZ81" s="254">
        <v>184248</v>
      </c>
      <c r="BA81" s="254">
        <v>61352</v>
      </c>
      <c r="BB81" s="254">
        <v>105218</v>
      </c>
      <c r="BC81" s="254">
        <v>37587</v>
      </c>
      <c r="BD81" s="253">
        <f t="shared" si="79"/>
        <v>843210</v>
      </c>
      <c r="BE81" s="254">
        <v>105059</v>
      </c>
      <c r="BF81" s="254">
        <v>108955</v>
      </c>
      <c r="BG81" s="254">
        <v>106967</v>
      </c>
      <c r="BH81" s="254">
        <v>98081</v>
      </c>
      <c r="BI81" s="254">
        <v>105860</v>
      </c>
      <c r="BJ81" s="254">
        <v>127402</v>
      </c>
      <c r="BK81" s="254">
        <v>94129</v>
      </c>
      <c r="BL81" s="254">
        <v>96757</v>
      </c>
      <c r="BM81" s="253">
        <f t="shared" si="80"/>
        <v>222202</v>
      </c>
      <c r="BN81" s="254">
        <v>45165</v>
      </c>
      <c r="BO81" s="254">
        <v>44413</v>
      </c>
      <c r="BP81" s="254">
        <v>30941</v>
      </c>
      <c r="BQ81" s="254">
        <v>17766</v>
      </c>
      <c r="BR81" s="254">
        <v>83917</v>
      </c>
      <c r="BS81" s="253">
        <f t="shared" si="81"/>
        <v>364081</v>
      </c>
      <c r="BT81" s="254">
        <v>20414</v>
      </c>
      <c r="BU81" s="254">
        <v>37604</v>
      </c>
      <c r="BV81" s="254">
        <v>13775</v>
      </c>
      <c r="BW81" s="254">
        <v>6143</v>
      </c>
      <c r="BX81" s="254">
        <v>22837</v>
      </c>
      <c r="BY81" s="254">
        <v>102331</v>
      </c>
      <c r="BZ81" s="254">
        <v>24492</v>
      </c>
      <c r="CA81" s="254">
        <v>20516</v>
      </c>
      <c r="CB81" s="254">
        <v>40498</v>
      </c>
      <c r="CC81" s="254">
        <v>25581</v>
      </c>
      <c r="CD81" s="254">
        <v>28041</v>
      </c>
      <c r="CE81" s="254">
        <v>21849</v>
      </c>
      <c r="CF81" s="253">
        <f t="shared" si="82"/>
        <v>365038</v>
      </c>
      <c r="CG81" s="254">
        <v>8947</v>
      </c>
      <c r="CH81" s="254">
        <v>22905</v>
      </c>
      <c r="CI81" s="254">
        <v>16321</v>
      </c>
      <c r="CJ81" s="254">
        <v>48062</v>
      </c>
      <c r="CK81" s="254">
        <v>87962</v>
      </c>
      <c r="CL81" s="254">
        <v>10993</v>
      </c>
      <c r="CM81" s="254">
        <v>70754</v>
      </c>
      <c r="CN81" s="254">
        <v>9378</v>
      </c>
      <c r="CO81" s="254">
        <v>4454</v>
      </c>
      <c r="CP81" s="254">
        <v>12599</v>
      </c>
      <c r="CQ81" s="254">
        <v>29799</v>
      </c>
      <c r="CR81" s="254">
        <v>24604</v>
      </c>
      <c r="CS81" s="254">
        <v>18260</v>
      </c>
      <c r="CT81" s="253">
        <f t="shared" si="83"/>
        <v>264977</v>
      </c>
      <c r="CU81" s="254">
        <v>99815</v>
      </c>
      <c r="CV81" s="254">
        <v>58203</v>
      </c>
      <c r="CW81" s="254">
        <v>21929</v>
      </c>
      <c r="CX81" s="254">
        <v>38989</v>
      </c>
      <c r="CY81" s="254">
        <v>46041</v>
      </c>
      <c r="CZ81" s="253">
        <f t="shared" si="84"/>
        <v>311027</v>
      </c>
      <c r="DA81" s="254">
        <v>9616</v>
      </c>
      <c r="DB81" s="254">
        <v>8740</v>
      </c>
      <c r="DC81" s="254">
        <v>62340</v>
      </c>
      <c r="DD81" s="254">
        <v>130661</v>
      </c>
      <c r="DE81" s="254">
        <v>62482</v>
      </c>
      <c r="DF81" s="254">
        <v>37188</v>
      </c>
      <c r="DG81" s="253">
        <f t="shared" si="71"/>
        <v>4268862</v>
      </c>
      <c r="DH81" s="253">
        <f t="shared" si="85"/>
        <v>85685</v>
      </c>
      <c r="DI81" s="255">
        <v>28379</v>
      </c>
      <c r="DJ81" s="254">
        <v>23730</v>
      </c>
      <c r="DK81" s="254">
        <v>33576</v>
      </c>
      <c r="DL81" s="256">
        <f t="shared" si="86"/>
        <v>115525</v>
      </c>
      <c r="DM81" s="255">
        <v>74602</v>
      </c>
      <c r="DN81" s="257">
        <v>40923</v>
      </c>
      <c r="DO81" s="253">
        <f t="shared" si="72"/>
        <v>4470072</v>
      </c>
    </row>
    <row r="82" spans="1:119" s="4" customFormat="1" ht="16.5" customHeight="1" x14ac:dyDescent="0.15">
      <c r="A82" s="68" t="s">
        <v>43</v>
      </c>
      <c r="B82" s="253">
        <f t="shared" si="73"/>
        <v>457682</v>
      </c>
      <c r="C82" s="254">
        <v>32567</v>
      </c>
      <c r="D82" s="254">
        <v>14087</v>
      </c>
      <c r="E82" s="254">
        <v>14014</v>
      </c>
      <c r="F82" s="254">
        <v>5673</v>
      </c>
      <c r="G82" s="254">
        <v>24039</v>
      </c>
      <c r="H82" s="254">
        <v>75142</v>
      </c>
      <c r="I82" s="254">
        <v>42845</v>
      </c>
      <c r="J82" s="254">
        <v>9652</v>
      </c>
      <c r="K82" s="254">
        <v>39862</v>
      </c>
      <c r="L82" s="254">
        <v>138088</v>
      </c>
      <c r="M82" s="254">
        <v>21977</v>
      </c>
      <c r="N82" s="254">
        <v>39736</v>
      </c>
      <c r="O82" s="253">
        <f t="shared" si="74"/>
        <v>143511</v>
      </c>
      <c r="P82" s="254">
        <v>35880</v>
      </c>
      <c r="Q82" s="254">
        <v>32838</v>
      </c>
      <c r="R82" s="254">
        <v>11604</v>
      </c>
      <c r="S82" s="254">
        <v>7938</v>
      </c>
      <c r="T82" s="254">
        <v>10218</v>
      </c>
      <c r="U82" s="254">
        <v>23173</v>
      </c>
      <c r="V82" s="254">
        <v>14521</v>
      </c>
      <c r="W82" s="254">
        <v>7339</v>
      </c>
      <c r="X82" s="253">
        <f t="shared" si="75"/>
        <v>179490</v>
      </c>
      <c r="Y82" s="254">
        <v>26317</v>
      </c>
      <c r="Z82" s="254">
        <v>46755</v>
      </c>
      <c r="AA82" s="254">
        <v>72470</v>
      </c>
      <c r="AB82" s="254">
        <v>33948</v>
      </c>
      <c r="AC82" s="253">
        <f t="shared" si="76"/>
        <v>131129</v>
      </c>
      <c r="AD82" s="254">
        <v>12697</v>
      </c>
      <c r="AE82" s="254">
        <v>19843</v>
      </c>
      <c r="AF82" s="254">
        <v>9154</v>
      </c>
      <c r="AG82" s="254">
        <v>37620</v>
      </c>
      <c r="AH82" s="254">
        <v>14669</v>
      </c>
      <c r="AI82" s="254">
        <v>37146</v>
      </c>
      <c r="AJ82" s="253">
        <f t="shared" si="77"/>
        <v>16339</v>
      </c>
      <c r="AK82" s="254">
        <v>6879</v>
      </c>
      <c r="AL82" s="254">
        <v>9460</v>
      </c>
      <c r="AM82" s="253">
        <f t="shared" si="70"/>
        <v>308792</v>
      </c>
      <c r="AN82" s="254">
        <v>12881</v>
      </c>
      <c r="AO82" s="254">
        <v>16575</v>
      </c>
      <c r="AP82" s="254">
        <v>35547</v>
      </c>
      <c r="AQ82" s="254">
        <v>7743</v>
      </c>
      <c r="AR82" s="254">
        <v>49133</v>
      </c>
      <c r="AS82" s="254">
        <v>8172</v>
      </c>
      <c r="AT82" s="254">
        <v>52793</v>
      </c>
      <c r="AU82" s="254">
        <v>71594</v>
      </c>
      <c r="AV82" s="254">
        <v>37658</v>
      </c>
      <c r="AW82" s="254">
        <v>16696</v>
      </c>
      <c r="AX82" s="253">
        <f t="shared" si="78"/>
        <v>362403</v>
      </c>
      <c r="AY82" s="254">
        <v>26765</v>
      </c>
      <c r="AZ82" s="254">
        <v>173392</v>
      </c>
      <c r="BA82" s="254">
        <v>44738</v>
      </c>
      <c r="BB82" s="254">
        <v>80523</v>
      </c>
      <c r="BC82" s="254">
        <v>36985</v>
      </c>
      <c r="BD82" s="253">
        <f t="shared" si="79"/>
        <v>785219</v>
      </c>
      <c r="BE82" s="254">
        <v>164932</v>
      </c>
      <c r="BF82" s="254">
        <v>87410</v>
      </c>
      <c r="BG82" s="254">
        <v>81541</v>
      </c>
      <c r="BH82" s="254">
        <v>80826</v>
      </c>
      <c r="BI82" s="254">
        <v>98787</v>
      </c>
      <c r="BJ82" s="254">
        <v>105814</v>
      </c>
      <c r="BK82" s="254">
        <v>88460</v>
      </c>
      <c r="BL82" s="254">
        <v>77449</v>
      </c>
      <c r="BM82" s="253">
        <f t="shared" si="80"/>
        <v>182682</v>
      </c>
      <c r="BN82" s="254">
        <v>42494</v>
      </c>
      <c r="BO82" s="254">
        <v>29204</v>
      </c>
      <c r="BP82" s="254">
        <v>22570</v>
      </c>
      <c r="BQ82" s="254">
        <v>12729</v>
      </c>
      <c r="BR82" s="254">
        <v>75685</v>
      </c>
      <c r="BS82" s="253">
        <f t="shared" si="81"/>
        <v>313601</v>
      </c>
      <c r="BT82" s="254">
        <v>15709</v>
      </c>
      <c r="BU82" s="254">
        <v>29144</v>
      </c>
      <c r="BV82" s="254">
        <v>10453</v>
      </c>
      <c r="BW82" s="254">
        <v>4257</v>
      </c>
      <c r="BX82" s="254">
        <v>15835</v>
      </c>
      <c r="BY82" s="254">
        <v>105315</v>
      </c>
      <c r="BZ82" s="254">
        <v>16968</v>
      </c>
      <c r="CA82" s="254">
        <v>14772</v>
      </c>
      <c r="CB82" s="254">
        <v>33139</v>
      </c>
      <c r="CC82" s="254">
        <v>16832</v>
      </c>
      <c r="CD82" s="254">
        <v>29387</v>
      </c>
      <c r="CE82" s="254">
        <v>21790</v>
      </c>
      <c r="CF82" s="253">
        <f t="shared" si="82"/>
        <v>328262</v>
      </c>
      <c r="CG82" s="254">
        <v>6176</v>
      </c>
      <c r="CH82" s="254">
        <v>15802</v>
      </c>
      <c r="CI82" s="254">
        <v>11079</v>
      </c>
      <c r="CJ82" s="254">
        <v>36971</v>
      </c>
      <c r="CK82" s="254">
        <v>102188</v>
      </c>
      <c r="CL82" s="254">
        <v>7283</v>
      </c>
      <c r="CM82" s="254">
        <v>75219</v>
      </c>
      <c r="CN82" s="254">
        <v>6561</v>
      </c>
      <c r="CO82" s="254">
        <v>3703</v>
      </c>
      <c r="CP82" s="254">
        <v>9741</v>
      </c>
      <c r="CQ82" s="254">
        <v>23146</v>
      </c>
      <c r="CR82" s="254">
        <v>18548</v>
      </c>
      <c r="CS82" s="254">
        <v>11845</v>
      </c>
      <c r="CT82" s="253">
        <f t="shared" si="83"/>
        <v>213085</v>
      </c>
      <c r="CU82" s="254">
        <v>86775</v>
      </c>
      <c r="CV82" s="254">
        <v>51692</v>
      </c>
      <c r="CW82" s="254">
        <v>15066</v>
      </c>
      <c r="CX82" s="254">
        <v>29412</v>
      </c>
      <c r="CY82" s="254">
        <v>30140</v>
      </c>
      <c r="CZ82" s="253">
        <f t="shared" si="84"/>
        <v>264033</v>
      </c>
      <c r="DA82" s="254">
        <v>6688</v>
      </c>
      <c r="DB82" s="254">
        <v>5799</v>
      </c>
      <c r="DC82" s="254">
        <v>54372</v>
      </c>
      <c r="DD82" s="254">
        <v>119579</v>
      </c>
      <c r="DE82" s="254">
        <v>48493</v>
      </c>
      <c r="DF82" s="254">
        <v>29102</v>
      </c>
      <c r="DG82" s="253">
        <f t="shared" si="71"/>
        <v>3686228</v>
      </c>
      <c r="DH82" s="253">
        <f t="shared" si="85"/>
        <v>62220</v>
      </c>
      <c r="DI82" s="255">
        <v>20446</v>
      </c>
      <c r="DJ82" s="254">
        <v>18232</v>
      </c>
      <c r="DK82" s="254">
        <v>23542</v>
      </c>
      <c r="DL82" s="256">
        <f t="shared" si="86"/>
        <v>80090</v>
      </c>
      <c r="DM82" s="255">
        <v>57234</v>
      </c>
      <c r="DN82" s="257">
        <v>22856</v>
      </c>
      <c r="DO82" s="253">
        <f t="shared" si="72"/>
        <v>3828538</v>
      </c>
    </row>
    <row r="83" spans="1:119" s="4" customFormat="1" ht="16.5" customHeight="1" x14ac:dyDescent="0.15">
      <c r="A83" s="68" t="s">
        <v>44</v>
      </c>
      <c r="B83" s="253">
        <f t="shared" si="73"/>
        <v>1999956</v>
      </c>
      <c r="C83" s="254">
        <v>167735</v>
      </c>
      <c r="D83" s="254">
        <v>80494</v>
      </c>
      <c r="E83" s="254">
        <v>80329</v>
      </c>
      <c r="F83" s="254">
        <v>34409</v>
      </c>
      <c r="G83" s="254">
        <v>128281</v>
      </c>
      <c r="H83" s="254">
        <v>312954</v>
      </c>
      <c r="I83" s="254">
        <v>181585</v>
      </c>
      <c r="J83" s="254">
        <v>55032</v>
      </c>
      <c r="K83" s="254">
        <v>161130</v>
      </c>
      <c r="L83" s="254">
        <v>468086</v>
      </c>
      <c r="M83" s="254">
        <v>108915</v>
      </c>
      <c r="N83" s="254">
        <v>221006</v>
      </c>
      <c r="O83" s="253">
        <f t="shared" si="74"/>
        <v>682040</v>
      </c>
      <c r="P83" s="254">
        <v>130999</v>
      </c>
      <c r="Q83" s="254">
        <v>131882</v>
      </c>
      <c r="R83" s="254">
        <v>63589</v>
      </c>
      <c r="S83" s="254">
        <v>47248</v>
      </c>
      <c r="T83" s="254">
        <v>57707</v>
      </c>
      <c r="U83" s="254">
        <v>132845</v>
      </c>
      <c r="V83" s="254">
        <v>82374</v>
      </c>
      <c r="W83" s="254">
        <v>35396</v>
      </c>
      <c r="X83" s="253">
        <f t="shared" si="75"/>
        <v>807273</v>
      </c>
      <c r="Y83" s="254">
        <v>140922</v>
      </c>
      <c r="Z83" s="254">
        <v>219908</v>
      </c>
      <c r="AA83" s="254">
        <v>263415</v>
      </c>
      <c r="AB83" s="254">
        <v>183028</v>
      </c>
      <c r="AC83" s="253">
        <f t="shared" si="76"/>
        <v>628977</v>
      </c>
      <c r="AD83" s="254">
        <v>73341</v>
      </c>
      <c r="AE83" s="254">
        <v>107534</v>
      </c>
      <c r="AF83" s="254">
        <v>52156</v>
      </c>
      <c r="AG83" s="254">
        <v>148170</v>
      </c>
      <c r="AH83" s="254">
        <v>80354</v>
      </c>
      <c r="AI83" s="254">
        <v>167422</v>
      </c>
      <c r="AJ83" s="253">
        <f t="shared" si="77"/>
        <v>88234</v>
      </c>
      <c r="AK83" s="254">
        <v>42146</v>
      </c>
      <c r="AL83" s="254">
        <v>46088</v>
      </c>
      <c r="AM83" s="253">
        <f t="shared" si="70"/>
        <v>1398304</v>
      </c>
      <c r="AN83" s="254">
        <v>67222</v>
      </c>
      <c r="AO83" s="254">
        <v>75661</v>
      </c>
      <c r="AP83" s="254">
        <v>140301</v>
      </c>
      <c r="AQ83" s="254">
        <v>42295</v>
      </c>
      <c r="AR83" s="254">
        <v>179896</v>
      </c>
      <c r="AS83" s="254">
        <v>45304</v>
      </c>
      <c r="AT83" s="254">
        <v>270090</v>
      </c>
      <c r="AU83" s="254">
        <v>291869</v>
      </c>
      <c r="AV83" s="254">
        <v>197099</v>
      </c>
      <c r="AW83" s="254">
        <v>88567</v>
      </c>
      <c r="AX83" s="253">
        <f t="shared" si="78"/>
        <v>1491220</v>
      </c>
      <c r="AY83" s="254">
        <v>130290</v>
      </c>
      <c r="AZ83" s="254">
        <v>645588</v>
      </c>
      <c r="BA83" s="254">
        <v>211491</v>
      </c>
      <c r="BB83" s="254">
        <v>364203</v>
      </c>
      <c r="BC83" s="254">
        <v>139648</v>
      </c>
      <c r="BD83" s="253">
        <f t="shared" si="79"/>
        <v>3246328</v>
      </c>
      <c r="BE83" s="254">
        <v>599311</v>
      </c>
      <c r="BF83" s="254">
        <v>372635</v>
      </c>
      <c r="BG83" s="254">
        <v>369694</v>
      </c>
      <c r="BH83" s="254">
        <v>336477</v>
      </c>
      <c r="BI83" s="254">
        <v>440570</v>
      </c>
      <c r="BJ83" s="254">
        <v>430231</v>
      </c>
      <c r="BK83" s="254">
        <v>372320</v>
      </c>
      <c r="BL83" s="254">
        <v>325090</v>
      </c>
      <c r="BM83" s="253">
        <f t="shared" si="80"/>
        <v>817708</v>
      </c>
      <c r="BN83" s="254">
        <v>168619</v>
      </c>
      <c r="BO83" s="254">
        <v>153509</v>
      </c>
      <c r="BP83" s="254">
        <v>118180</v>
      </c>
      <c r="BQ83" s="254">
        <v>65805</v>
      </c>
      <c r="BR83" s="254">
        <v>311595</v>
      </c>
      <c r="BS83" s="253">
        <f t="shared" si="81"/>
        <v>1483447</v>
      </c>
      <c r="BT83" s="254">
        <v>86907</v>
      </c>
      <c r="BU83" s="254">
        <v>156994</v>
      </c>
      <c r="BV83" s="254">
        <v>57736</v>
      </c>
      <c r="BW83" s="254">
        <v>27727</v>
      </c>
      <c r="BX83" s="254">
        <v>99470</v>
      </c>
      <c r="BY83" s="254">
        <v>414356</v>
      </c>
      <c r="BZ83" s="254">
        <v>102528</v>
      </c>
      <c r="CA83" s="254">
        <v>80290</v>
      </c>
      <c r="CB83" s="254">
        <v>170963</v>
      </c>
      <c r="CC83" s="254">
        <v>92080</v>
      </c>
      <c r="CD83" s="254">
        <v>104602</v>
      </c>
      <c r="CE83" s="254">
        <v>89794</v>
      </c>
      <c r="CF83" s="253">
        <f t="shared" si="82"/>
        <v>1460548</v>
      </c>
      <c r="CG83" s="254">
        <v>37196</v>
      </c>
      <c r="CH83" s="254">
        <v>90247</v>
      </c>
      <c r="CI83" s="254">
        <v>65820</v>
      </c>
      <c r="CJ83" s="254">
        <v>186221</v>
      </c>
      <c r="CK83" s="254">
        <v>354938</v>
      </c>
      <c r="CL83" s="254">
        <v>46263</v>
      </c>
      <c r="CM83" s="254">
        <v>289530</v>
      </c>
      <c r="CN83" s="254">
        <v>41073</v>
      </c>
      <c r="CO83" s="254">
        <v>17919</v>
      </c>
      <c r="CP83" s="254">
        <v>54999</v>
      </c>
      <c r="CQ83" s="254">
        <v>117231</v>
      </c>
      <c r="CR83" s="254">
        <v>94327</v>
      </c>
      <c r="CS83" s="254">
        <v>64784</v>
      </c>
      <c r="CT83" s="253">
        <f t="shared" si="83"/>
        <v>921579</v>
      </c>
      <c r="CU83" s="254">
        <v>355815</v>
      </c>
      <c r="CV83" s="254">
        <v>194583</v>
      </c>
      <c r="CW83" s="254">
        <v>72238</v>
      </c>
      <c r="CX83" s="254">
        <v>135304</v>
      </c>
      <c r="CY83" s="254">
        <v>163639</v>
      </c>
      <c r="CZ83" s="253">
        <f t="shared" si="84"/>
        <v>1271899</v>
      </c>
      <c r="DA83" s="254">
        <v>39780</v>
      </c>
      <c r="DB83" s="254">
        <v>35295</v>
      </c>
      <c r="DC83" s="254">
        <v>272578</v>
      </c>
      <c r="DD83" s="254">
        <v>516835</v>
      </c>
      <c r="DE83" s="254">
        <v>265526</v>
      </c>
      <c r="DF83" s="254">
        <v>141885</v>
      </c>
      <c r="DG83" s="253">
        <f t="shared" si="71"/>
        <v>16297513</v>
      </c>
      <c r="DH83" s="253">
        <f t="shared" si="85"/>
        <v>278182</v>
      </c>
      <c r="DI83" s="255">
        <v>107947</v>
      </c>
      <c r="DJ83" s="254">
        <v>102796</v>
      </c>
      <c r="DK83" s="254">
        <v>67439</v>
      </c>
      <c r="DL83" s="256">
        <f t="shared" si="86"/>
        <v>283348</v>
      </c>
      <c r="DM83" s="255">
        <v>231030</v>
      </c>
      <c r="DN83" s="257">
        <v>52318</v>
      </c>
      <c r="DO83" s="253">
        <f t="shared" si="72"/>
        <v>16859043</v>
      </c>
    </row>
    <row r="84" spans="1:119" s="4" customFormat="1" ht="16.5" customHeight="1" x14ac:dyDescent="0.15">
      <c r="A84" s="68" t="s">
        <v>45</v>
      </c>
      <c r="B84" s="253">
        <f t="shared" si="73"/>
        <v>908873</v>
      </c>
      <c r="C84" s="254">
        <v>64738</v>
      </c>
      <c r="D84" s="254">
        <v>52730</v>
      </c>
      <c r="E84" s="254">
        <v>45011</v>
      </c>
      <c r="F84" s="254">
        <v>22725</v>
      </c>
      <c r="G84" s="254">
        <v>63775</v>
      </c>
      <c r="H84" s="254">
        <v>131424</v>
      </c>
      <c r="I84" s="254">
        <v>98273</v>
      </c>
      <c r="J84" s="254">
        <v>30888</v>
      </c>
      <c r="K84" s="254">
        <v>82067</v>
      </c>
      <c r="L84" s="254">
        <v>186602</v>
      </c>
      <c r="M84" s="254">
        <v>51466</v>
      </c>
      <c r="N84" s="254">
        <v>79174</v>
      </c>
      <c r="O84" s="253">
        <f t="shared" si="74"/>
        <v>364875</v>
      </c>
      <c r="P84" s="254">
        <v>63384</v>
      </c>
      <c r="Q84" s="254">
        <v>59705</v>
      </c>
      <c r="R84" s="254">
        <v>34564</v>
      </c>
      <c r="S84" s="254">
        <v>34254</v>
      </c>
      <c r="T84" s="254">
        <v>30048</v>
      </c>
      <c r="U84" s="254">
        <v>80527</v>
      </c>
      <c r="V84" s="254">
        <v>46185</v>
      </c>
      <c r="W84" s="254">
        <v>16208</v>
      </c>
      <c r="X84" s="253">
        <f t="shared" si="75"/>
        <v>427070</v>
      </c>
      <c r="Y84" s="254">
        <v>89362</v>
      </c>
      <c r="Z84" s="254">
        <v>121007</v>
      </c>
      <c r="AA84" s="254">
        <v>111015</v>
      </c>
      <c r="AB84" s="254">
        <v>105686</v>
      </c>
      <c r="AC84" s="253">
        <f t="shared" si="76"/>
        <v>328377</v>
      </c>
      <c r="AD84" s="254">
        <v>43235</v>
      </c>
      <c r="AE84" s="254">
        <v>50833</v>
      </c>
      <c r="AF84" s="254">
        <v>34723</v>
      </c>
      <c r="AG84" s="254">
        <v>76374</v>
      </c>
      <c r="AH84" s="254">
        <v>45748</v>
      </c>
      <c r="AI84" s="254">
        <v>77464</v>
      </c>
      <c r="AJ84" s="253">
        <f t="shared" si="77"/>
        <v>44344</v>
      </c>
      <c r="AK84" s="254">
        <v>20955</v>
      </c>
      <c r="AL84" s="254">
        <v>23389</v>
      </c>
      <c r="AM84" s="253">
        <f t="shared" si="70"/>
        <v>635244</v>
      </c>
      <c r="AN84" s="254">
        <v>33377</v>
      </c>
      <c r="AO84" s="254">
        <v>38242</v>
      </c>
      <c r="AP84" s="254">
        <v>63592</v>
      </c>
      <c r="AQ84" s="254">
        <v>24364</v>
      </c>
      <c r="AR84" s="254">
        <v>82671</v>
      </c>
      <c r="AS84" s="254">
        <v>23638</v>
      </c>
      <c r="AT84" s="254">
        <v>116542</v>
      </c>
      <c r="AU84" s="254">
        <v>117437</v>
      </c>
      <c r="AV84" s="254">
        <v>84999</v>
      </c>
      <c r="AW84" s="254">
        <v>50382</v>
      </c>
      <c r="AX84" s="253">
        <f t="shared" si="78"/>
        <v>629596</v>
      </c>
      <c r="AY84" s="254">
        <v>62005</v>
      </c>
      <c r="AZ84" s="254">
        <v>260242</v>
      </c>
      <c r="BA84" s="254">
        <v>80000</v>
      </c>
      <c r="BB84" s="254">
        <v>162215</v>
      </c>
      <c r="BC84" s="254">
        <v>65134</v>
      </c>
      <c r="BD84" s="253">
        <f t="shared" si="79"/>
        <v>1053968</v>
      </c>
      <c r="BE84" s="254">
        <v>215356</v>
      </c>
      <c r="BF84" s="254">
        <v>116494</v>
      </c>
      <c r="BG84" s="254">
        <v>136506</v>
      </c>
      <c r="BH84" s="254">
        <v>111920</v>
      </c>
      <c r="BI84" s="254">
        <v>145191</v>
      </c>
      <c r="BJ84" s="254">
        <v>108581</v>
      </c>
      <c r="BK84" s="254">
        <v>123780</v>
      </c>
      <c r="BL84" s="254">
        <v>96140</v>
      </c>
      <c r="BM84" s="253">
        <f t="shared" si="80"/>
        <v>409757</v>
      </c>
      <c r="BN84" s="254">
        <v>87947</v>
      </c>
      <c r="BO84" s="254">
        <v>66247</v>
      </c>
      <c r="BP84" s="254">
        <v>69845</v>
      </c>
      <c r="BQ84" s="254">
        <v>41223</v>
      </c>
      <c r="BR84" s="254">
        <v>144495</v>
      </c>
      <c r="BS84" s="253">
        <f t="shared" si="81"/>
        <v>809041</v>
      </c>
      <c r="BT84" s="254">
        <v>50079</v>
      </c>
      <c r="BU84" s="254">
        <v>100938</v>
      </c>
      <c r="BV84" s="254">
        <v>37349</v>
      </c>
      <c r="BW84" s="254">
        <v>20105</v>
      </c>
      <c r="BX84" s="254">
        <v>66664</v>
      </c>
      <c r="BY84" s="254">
        <v>177399</v>
      </c>
      <c r="BZ84" s="254">
        <v>58396</v>
      </c>
      <c r="CA84" s="254">
        <v>48437</v>
      </c>
      <c r="CB84" s="254">
        <v>93848</v>
      </c>
      <c r="CC84" s="254">
        <v>48414</v>
      </c>
      <c r="CD84" s="254">
        <v>54666</v>
      </c>
      <c r="CE84" s="254">
        <v>52746</v>
      </c>
      <c r="CF84" s="253">
        <f t="shared" si="82"/>
        <v>750697</v>
      </c>
      <c r="CG84" s="254">
        <v>21806</v>
      </c>
      <c r="CH84" s="254">
        <v>54459</v>
      </c>
      <c r="CI84" s="254">
        <v>42423</v>
      </c>
      <c r="CJ84" s="254">
        <v>96696</v>
      </c>
      <c r="CK84" s="254">
        <v>130132</v>
      </c>
      <c r="CL84" s="254">
        <v>28860</v>
      </c>
      <c r="CM84" s="254">
        <v>142788</v>
      </c>
      <c r="CN84" s="254">
        <v>28719</v>
      </c>
      <c r="CO84" s="254">
        <v>10599</v>
      </c>
      <c r="CP84" s="254">
        <v>35568</v>
      </c>
      <c r="CQ84" s="254">
        <v>71423</v>
      </c>
      <c r="CR84" s="254">
        <v>55156</v>
      </c>
      <c r="CS84" s="254">
        <v>32068</v>
      </c>
      <c r="CT84" s="253">
        <f t="shared" si="83"/>
        <v>445712</v>
      </c>
      <c r="CU84" s="254">
        <v>151182</v>
      </c>
      <c r="CV84" s="254">
        <v>93649</v>
      </c>
      <c r="CW84" s="254">
        <v>37840</v>
      </c>
      <c r="CX84" s="254">
        <v>70790</v>
      </c>
      <c r="CY84" s="254">
        <v>92251</v>
      </c>
      <c r="CZ84" s="253">
        <f t="shared" si="84"/>
        <v>662966</v>
      </c>
      <c r="DA84" s="254">
        <v>23484</v>
      </c>
      <c r="DB84" s="254">
        <v>19290</v>
      </c>
      <c r="DC84" s="254">
        <v>155119</v>
      </c>
      <c r="DD84" s="254">
        <v>237046</v>
      </c>
      <c r="DE84" s="254">
        <v>157881</v>
      </c>
      <c r="DF84" s="254">
        <v>70146</v>
      </c>
      <c r="DG84" s="253">
        <f t="shared" si="71"/>
        <v>7470520</v>
      </c>
      <c r="DH84" s="253">
        <f t="shared" si="85"/>
        <v>94896</v>
      </c>
      <c r="DI84" s="255">
        <v>41815</v>
      </c>
      <c r="DJ84" s="254">
        <v>44414</v>
      </c>
      <c r="DK84" s="254">
        <v>8667</v>
      </c>
      <c r="DL84" s="256">
        <f t="shared" si="86"/>
        <v>62793</v>
      </c>
      <c r="DM84" s="255">
        <v>59269</v>
      </c>
      <c r="DN84" s="257">
        <v>3524</v>
      </c>
      <c r="DO84" s="253">
        <f t="shared" si="72"/>
        <v>7628209</v>
      </c>
    </row>
    <row r="85" spans="1:119" s="4" customFormat="1" ht="16.5" customHeight="1" x14ac:dyDescent="0.15">
      <c r="A85" s="68" t="s">
        <v>46</v>
      </c>
      <c r="B85" s="253">
        <f t="shared" si="73"/>
        <v>456268</v>
      </c>
      <c r="C85" s="254">
        <v>31229</v>
      </c>
      <c r="D85" s="254">
        <v>27336</v>
      </c>
      <c r="E85" s="254">
        <v>22516</v>
      </c>
      <c r="F85" s="254">
        <v>11951</v>
      </c>
      <c r="G85" s="254">
        <v>31379</v>
      </c>
      <c r="H85" s="254">
        <v>64633</v>
      </c>
      <c r="I85" s="254">
        <v>50971</v>
      </c>
      <c r="J85" s="254">
        <v>15900</v>
      </c>
      <c r="K85" s="254">
        <v>40873</v>
      </c>
      <c r="L85" s="254">
        <v>95332</v>
      </c>
      <c r="M85" s="254">
        <v>26061</v>
      </c>
      <c r="N85" s="254">
        <v>38087</v>
      </c>
      <c r="O85" s="253">
        <f t="shared" si="74"/>
        <v>184652</v>
      </c>
      <c r="P85" s="254">
        <v>31569</v>
      </c>
      <c r="Q85" s="254">
        <v>29859</v>
      </c>
      <c r="R85" s="254">
        <v>17718</v>
      </c>
      <c r="S85" s="254">
        <v>17968</v>
      </c>
      <c r="T85" s="254">
        <v>14467</v>
      </c>
      <c r="U85" s="254">
        <v>41779</v>
      </c>
      <c r="V85" s="254">
        <v>23223</v>
      </c>
      <c r="W85" s="254">
        <v>8069</v>
      </c>
      <c r="X85" s="253">
        <f t="shared" si="75"/>
        <v>215664</v>
      </c>
      <c r="Y85" s="254">
        <v>45670</v>
      </c>
      <c r="Z85" s="254">
        <v>61671</v>
      </c>
      <c r="AA85" s="254">
        <v>55766</v>
      </c>
      <c r="AB85" s="254">
        <v>52557</v>
      </c>
      <c r="AC85" s="253">
        <f t="shared" si="76"/>
        <v>167013</v>
      </c>
      <c r="AD85" s="254">
        <v>22089</v>
      </c>
      <c r="AE85" s="254">
        <v>25728</v>
      </c>
      <c r="AF85" s="254">
        <v>18349</v>
      </c>
      <c r="AG85" s="254">
        <v>38918</v>
      </c>
      <c r="AH85" s="254">
        <v>23447</v>
      </c>
      <c r="AI85" s="254">
        <v>38482</v>
      </c>
      <c r="AJ85" s="253">
        <f t="shared" si="77"/>
        <v>22716</v>
      </c>
      <c r="AK85" s="254">
        <v>10549</v>
      </c>
      <c r="AL85" s="254">
        <v>12167</v>
      </c>
      <c r="AM85" s="253">
        <f t="shared" si="70"/>
        <v>318382</v>
      </c>
      <c r="AN85" s="254">
        <v>16578</v>
      </c>
      <c r="AO85" s="254">
        <v>19033</v>
      </c>
      <c r="AP85" s="254">
        <v>30384</v>
      </c>
      <c r="AQ85" s="254">
        <v>12516</v>
      </c>
      <c r="AR85" s="254">
        <v>41778</v>
      </c>
      <c r="AS85" s="254">
        <v>11818</v>
      </c>
      <c r="AT85" s="254">
        <v>58313</v>
      </c>
      <c r="AU85" s="254">
        <v>59682</v>
      </c>
      <c r="AV85" s="254">
        <v>42714</v>
      </c>
      <c r="AW85" s="254">
        <v>25566</v>
      </c>
      <c r="AX85" s="253">
        <f t="shared" si="78"/>
        <v>298570</v>
      </c>
      <c r="AY85" s="254">
        <v>29822</v>
      </c>
      <c r="AZ85" s="254">
        <v>124050</v>
      </c>
      <c r="BA85" s="254">
        <v>36322</v>
      </c>
      <c r="BB85" s="254">
        <v>76831</v>
      </c>
      <c r="BC85" s="254">
        <v>31545</v>
      </c>
      <c r="BD85" s="253">
        <f t="shared" si="79"/>
        <v>508322</v>
      </c>
      <c r="BE85" s="254">
        <v>104310</v>
      </c>
      <c r="BF85" s="254">
        <v>53461</v>
      </c>
      <c r="BG85" s="254">
        <v>67317</v>
      </c>
      <c r="BH85" s="254">
        <v>54325</v>
      </c>
      <c r="BI85" s="254">
        <v>73312</v>
      </c>
      <c r="BJ85" s="254">
        <v>49056</v>
      </c>
      <c r="BK85" s="254">
        <v>61827</v>
      </c>
      <c r="BL85" s="254">
        <v>44714</v>
      </c>
      <c r="BM85" s="253">
        <f t="shared" si="80"/>
        <v>204242</v>
      </c>
      <c r="BN85" s="254">
        <v>43747</v>
      </c>
      <c r="BO85" s="254">
        <v>31528</v>
      </c>
      <c r="BP85" s="254">
        <v>36354</v>
      </c>
      <c r="BQ85" s="254">
        <v>21776</v>
      </c>
      <c r="BR85" s="254">
        <v>70837</v>
      </c>
      <c r="BS85" s="253">
        <f t="shared" si="81"/>
        <v>410178</v>
      </c>
      <c r="BT85" s="254">
        <v>25769</v>
      </c>
      <c r="BU85" s="254">
        <v>49479</v>
      </c>
      <c r="BV85" s="254">
        <v>19863</v>
      </c>
      <c r="BW85" s="254">
        <v>10824</v>
      </c>
      <c r="BX85" s="254">
        <v>33985</v>
      </c>
      <c r="BY85" s="254">
        <v>85846</v>
      </c>
      <c r="BZ85" s="254">
        <v>29007</v>
      </c>
      <c r="CA85" s="254">
        <v>25046</v>
      </c>
      <c r="CB85" s="254">
        <v>49318</v>
      </c>
      <c r="CC85" s="254">
        <v>25287</v>
      </c>
      <c r="CD85" s="254">
        <v>28639</v>
      </c>
      <c r="CE85" s="254">
        <v>27115</v>
      </c>
      <c r="CF85" s="253">
        <f t="shared" si="82"/>
        <v>378612</v>
      </c>
      <c r="CG85" s="254">
        <v>11381</v>
      </c>
      <c r="CH85" s="254">
        <v>27240</v>
      </c>
      <c r="CI85" s="254">
        <v>22938</v>
      </c>
      <c r="CJ85" s="254">
        <v>46802</v>
      </c>
      <c r="CK85" s="254">
        <v>64574</v>
      </c>
      <c r="CL85" s="254">
        <v>15080</v>
      </c>
      <c r="CM85" s="254">
        <v>68781</v>
      </c>
      <c r="CN85" s="254">
        <v>15048</v>
      </c>
      <c r="CO85" s="254">
        <v>5635</v>
      </c>
      <c r="CP85" s="254">
        <v>19203</v>
      </c>
      <c r="CQ85" s="254">
        <v>36271</v>
      </c>
      <c r="CR85" s="254">
        <v>29211</v>
      </c>
      <c r="CS85" s="254">
        <v>16448</v>
      </c>
      <c r="CT85" s="253">
        <f t="shared" si="83"/>
        <v>223042</v>
      </c>
      <c r="CU85" s="254">
        <v>73449</v>
      </c>
      <c r="CV85" s="254">
        <v>48408</v>
      </c>
      <c r="CW85" s="254">
        <v>19811</v>
      </c>
      <c r="CX85" s="254">
        <v>36492</v>
      </c>
      <c r="CY85" s="254">
        <v>44882</v>
      </c>
      <c r="CZ85" s="253">
        <f t="shared" si="84"/>
        <v>340309</v>
      </c>
      <c r="DA85" s="254">
        <v>11997</v>
      </c>
      <c r="DB85" s="254">
        <v>9798</v>
      </c>
      <c r="DC85" s="254">
        <v>83722</v>
      </c>
      <c r="DD85" s="254">
        <v>119601</v>
      </c>
      <c r="DE85" s="254">
        <v>80030</v>
      </c>
      <c r="DF85" s="254">
        <v>35161</v>
      </c>
      <c r="DG85" s="253">
        <f t="shared" si="71"/>
        <v>3727970</v>
      </c>
      <c r="DH85" s="253">
        <f t="shared" si="85"/>
        <v>43989</v>
      </c>
      <c r="DI85" s="255">
        <v>19151</v>
      </c>
      <c r="DJ85" s="254">
        <v>21709</v>
      </c>
      <c r="DK85" s="254">
        <v>3129</v>
      </c>
      <c r="DL85" s="256">
        <f t="shared" si="86"/>
        <v>27184</v>
      </c>
      <c r="DM85" s="255">
        <v>25969</v>
      </c>
      <c r="DN85" s="257">
        <v>1215</v>
      </c>
      <c r="DO85" s="253">
        <f t="shared" si="72"/>
        <v>3799143</v>
      </c>
    </row>
    <row r="86" spans="1:119" s="4" customFormat="1" ht="16.5" customHeight="1" x14ac:dyDescent="0.15">
      <c r="A86" s="72" t="s">
        <v>47</v>
      </c>
      <c r="B86" s="264">
        <f t="shared" si="73"/>
        <v>309040</v>
      </c>
      <c r="C86" s="265">
        <v>20999</v>
      </c>
      <c r="D86" s="265">
        <v>19244</v>
      </c>
      <c r="E86" s="265">
        <v>15067</v>
      </c>
      <c r="F86" s="265">
        <v>8465</v>
      </c>
      <c r="G86" s="265">
        <v>20792</v>
      </c>
      <c r="H86" s="265">
        <v>42603</v>
      </c>
      <c r="I86" s="265">
        <v>35635</v>
      </c>
      <c r="J86" s="265">
        <v>11196</v>
      </c>
      <c r="K86" s="265">
        <v>27986</v>
      </c>
      <c r="L86" s="265">
        <v>64605</v>
      </c>
      <c r="M86" s="265">
        <v>17526</v>
      </c>
      <c r="N86" s="265">
        <v>24922</v>
      </c>
      <c r="O86" s="264">
        <f t="shared" si="74"/>
        <v>127399</v>
      </c>
      <c r="P86" s="265">
        <v>21803</v>
      </c>
      <c r="Q86" s="265">
        <v>20366</v>
      </c>
      <c r="R86" s="265">
        <v>12298</v>
      </c>
      <c r="S86" s="265">
        <v>12597</v>
      </c>
      <c r="T86" s="265">
        <v>9730</v>
      </c>
      <c r="U86" s="265">
        <v>28916</v>
      </c>
      <c r="V86" s="265">
        <v>16230</v>
      </c>
      <c r="W86" s="265">
        <v>5459</v>
      </c>
      <c r="X86" s="264">
        <f t="shared" si="75"/>
        <v>150441</v>
      </c>
      <c r="Y86" s="265">
        <v>32266</v>
      </c>
      <c r="Z86" s="265">
        <v>43101</v>
      </c>
      <c r="AA86" s="265">
        <v>38651</v>
      </c>
      <c r="AB86" s="265">
        <v>36423</v>
      </c>
      <c r="AC86" s="264">
        <f t="shared" si="76"/>
        <v>116564</v>
      </c>
      <c r="AD86" s="265">
        <v>15410</v>
      </c>
      <c r="AE86" s="265">
        <v>18000</v>
      </c>
      <c r="AF86" s="265">
        <v>12901</v>
      </c>
      <c r="AG86" s="265">
        <v>27151</v>
      </c>
      <c r="AH86" s="265">
        <v>16691</v>
      </c>
      <c r="AI86" s="265">
        <v>26411</v>
      </c>
      <c r="AJ86" s="264">
        <f t="shared" si="77"/>
        <v>14608</v>
      </c>
      <c r="AK86" s="265">
        <v>6655</v>
      </c>
      <c r="AL86" s="265">
        <v>7953</v>
      </c>
      <c r="AM86" s="264">
        <f t="shared" si="70"/>
        <v>216794</v>
      </c>
      <c r="AN86" s="265">
        <v>11723</v>
      </c>
      <c r="AO86" s="265">
        <v>13174</v>
      </c>
      <c r="AP86" s="265">
        <v>20879</v>
      </c>
      <c r="AQ86" s="265">
        <v>8752</v>
      </c>
      <c r="AR86" s="265">
        <v>29388</v>
      </c>
      <c r="AS86" s="265">
        <v>8407</v>
      </c>
      <c r="AT86" s="265">
        <v>38514</v>
      </c>
      <c r="AU86" s="265">
        <v>39139</v>
      </c>
      <c r="AV86" s="265">
        <v>28528</v>
      </c>
      <c r="AW86" s="265">
        <v>18290</v>
      </c>
      <c r="AX86" s="264">
        <f t="shared" si="78"/>
        <v>206971</v>
      </c>
      <c r="AY86" s="265">
        <v>20891</v>
      </c>
      <c r="AZ86" s="265">
        <v>86440</v>
      </c>
      <c r="BA86" s="265">
        <v>24406</v>
      </c>
      <c r="BB86" s="265">
        <v>53600</v>
      </c>
      <c r="BC86" s="265">
        <v>21634</v>
      </c>
      <c r="BD86" s="264">
        <f t="shared" si="79"/>
        <v>337985</v>
      </c>
      <c r="BE86" s="265">
        <v>67898</v>
      </c>
      <c r="BF86" s="265">
        <v>35130</v>
      </c>
      <c r="BG86" s="265">
        <v>44086</v>
      </c>
      <c r="BH86" s="265">
        <v>36067</v>
      </c>
      <c r="BI86" s="265">
        <v>49820</v>
      </c>
      <c r="BJ86" s="265">
        <v>32336</v>
      </c>
      <c r="BK86" s="265">
        <v>42502</v>
      </c>
      <c r="BL86" s="265">
        <v>30146</v>
      </c>
      <c r="BM86" s="264">
        <f t="shared" si="80"/>
        <v>141646</v>
      </c>
      <c r="BN86" s="265">
        <v>30423</v>
      </c>
      <c r="BO86" s="265">
        <v>20995</v>
      </c>
      <c r="BP86" s="265">
        <v>25940</v>
      </c>
      <c r="BQ86" s="265">
        <v>15479</v>
      </c>
      <c r="BR86" s="265">
        <v>48809</v>
      </c>
      <c r="BS86" s="264">
        <f t="shared" si="81"/>
        <v>283887</v>
      </c>
      <c r="BT86" s="265">
        <v>17876</v>
      </c>
      <c r="BU86" s="265">
        <v>33765</v>
      </c>
      <c r="BV86" s="265">
        <v>14169</v>
      </c>
      <c r="BW86" s="265">
        <v>8008</v>
      </c>
      <c r="BX86" s="265">
        <v>23565</v>
      </c>
      <c r="BY86" s="265">
        <v>58443</v>
      </c>
      <c r="BZ86" s="265">
        <v>19852</v>
      </c>
      <c r="CA86" s="265">
        <v>17188</v>
      </c>
      <c r="CB86" s="265">
        <v>34116</v>
      </c>
      <c r="CC86" s="265">
        <v>17664</v>
      </c>
      <c r="CD86" s="265">
        <v>20194</v>
      </c>
      <c r="CE86" s="265">
        <v>19047</v>
      </c>
      <c r="CF86" s="264">
        <f t="shared" si="82"/>
        <v>258322</v>
      </c>
      <c r="CG86" s="265">
        <v>8026</v>
      </c>
      <c r="CH86" s="265">
        <v>18575</v>
      </c>
      <c r="CI86" s="265">
        <v>16271</v>
      </c>
      <c r="CJ86" s="265">
        <v>30725</v>
      </c>
      <c r="CK86" s="265">
        <v>43780</v>
      </c>
      <c r="CL86" s="265">
        <v>10526</v>
      </c>
      <c r="CM86" s="265">
        <v>45779</v>
      </c>
      <c r="CN86" s="265">
        <v>10466</v>
      </c>
      <c r="CO86" s="265">
        <v>3992</v>
      </c>
      <c r="CP86" s="265">
        <v>13514</v>
      </c>
      <c r="CQ86" s="265">
        <v>24516</v>
      </c>
      <c r="CR86" s="265">
        <v>20764</v>
      </c>
      <c r="CS86" s="265">
        <v>11388</v>
      </c>
      <c r="CT86" s="264">
        <f t="shared" si="83"/>
        <v>155115</v>
      </c>
      <c r="CU86" s="265">
        <v>50291</v>
      </c>
      <c r="CV86" s="265">
        <v>34214</v>
      </c>
      <c r="CW86" s="265">
        <v>14135</v>
      </c>
      <c r="CX86" s="265">
        <v>25669</v>
      </c>
      <c r="CY86" s="265">
        <v>30806</v>
      </c>
      <c r="CZ86" s="264">
        <f t="shared" si="84"/>
        <v>225229</v>
      </c>
      <c r="DA86" s="265">
        <v>8028</v>
      </c>
      <c r="DB86" s="265">
        <v>6829</v>
      </c>
      <c r="DC86" s="265">
        <v>56274</v>
      </c>
      <c r="DD86" s="265">
        <v>78717</v>
      </c>
      <c r="DE86" s="265">
        <v>52154</v>
      </c>
      <c r="DF86" s="265">
        <v>23227</v>
      </c>
      <c r="DG86" s="264">
        <f t="shared" si="71"/>
        <v>2544001</v>
      </c>
      <c r="DH86" s="264">
        <f t="shared" si="85"/>
        <v>27906</v>
      </c>
      <c r="DI86" s="266">
        <v>12018</v>
      </c>
      <c r="DJ86" s="265">
        <v>14078</v>
      </c>
      <c r="DK86" s="265">
        <v>1810</v>
      </c>
      <c r="DL86" s="267">
        <f t="shared" si="86"/>
        <v>15948</v>
      </c>
      <c r="DM86" s="266">
        <v>15371</v>
      </c>
      <c r="DN86" s="268">
        <v>577</v>
      </c>
      <c r="DO86" s="264">
        <f t="shared" si="72"/>
        <v>2587855</v>
      </c>
    </row>
    <row r="87" spans="1:119" ht="16.5" customHeight="1" x14ac:dyDescent="0.2">
      <c r="A87" s="147" t="s">
        <v>517</v>
      </c>
    </row>
    <row r="88" spans="1:119" s="163" customFormat="1" ht="16.5" customHeight="1" x14ac:dyDescent="0.2">
      <c r="A88" s="147"/>
    </row>
    <row r="89" spans="1:119" ht="16.5" customHeight="1" x14ac:dyDescent="0.2">
      <c r="A89" s="30" t="s">
        <v>213</v>
      </c>
    </row>
    <row r="90" spans="1:119" ht="16.5" customHeight="1" x14ac:dyDescent="0.2">
      <c r="A90" s="37" t="s">
        <v>518</v>
      </c>
    </row>
    <row r="91" spans="1:119" ht="16.5" customHeight="1" x14ac:dyDescent="0.2">
      <c r="A91" s="58" t="s">
        <v>516</v>
      </c>
    </row>
    <row r="92" spans="1:119" ht="32.25" customHeight="1" x14ac:dyDescent="0.2">
      <c r="A92" s="50"/>
      <c r="B92" s="228" t="s">
        <v>583</v>
      </c>
      <c r="C92" s="229" t="s">
        <v>584</v>
      </c>
      <c r="D92" s="229" t="s">
        <v>585</v>
      </c>
      <c r="E92" s="229" t="s">
        <v>586</v>
      </c>
      <c r="F92" s="229" t="s">
        <v>587</v>
      </c>
      <c r="G92" s="229" t="s">
        <v>588</v>
      </c>
      <c r="H92" s="229" t="s">
        <v>589</v>
      </c>
      <c r="I92" s="229" t="s">
        <v>590</v>
      </c>
      <c r="J92" s="229" t="s">
        <v>591</v>
      </c>
      <c r="K92" s="229" t="s">
        <v>592</v>
      </c>
      <c r="L92" s="229" t="s">
        <v>593</v>
      </c>
      <c r="M92" s="229" t="s">
        <v>594</v>
      </c>
      <c r="N92" s="229" t="s">
        <v>595</v>
      </c>
      <c r="O92" s="228" t="s">
        <v>596</v>
      </c>
      <c r="P92" s="229" t="s">
        <v>597</v>
      </c>
      <c r="Q92" s="229" t="s">
        <v>598</v>
      </c>
      <c r="R92" s="229" t="s">
        <v>599</v>
      </c>
      <c r="S92" s="229" t="s">
        <v>600</v>
      </c>
      <c r="T92" s="229" t="s">
        <v>601</v>
      </c>
      <c r="U92" s="229" t="s">
        <v>602</v>
      </c>
      <c r="V92" s="229" t="s">
        <v>603</v>
      </c>
      <c r="W92" s="229" t="s">
        <v>604</v>
      </c>
      <c r="X92" s="228" t="s">
        <v>579</v>
      </c>
      <c r="Y92" s="229" t="s">
        <v>605</v>
      </c>
      <c r="Z92" s="229" t="s">
        <v>606</v>
      </c>
      <c r="AA92" s="229" t="s">
        <v>607</v>
      </c>
      <c r="AB92" s="229" t="s">
        <v>608</v>
      </c>
      <c r="AC92" s="228" t="s">
        <v>609</v>
      </c>
      <c r="AD92" s="229" t="s">
        <v>610</v>
      </c>
      <c r="AE92" s="229" t="s">
        <v>611</v>
      </c>
      <c r="AF92" s="229" t="s">
        <v>612</v>
      </c>
      <c r="AG92" s="229" t="s">
        <v>613</v>
      </c>
      <c r="AH92" s="229" t="s">
        <v>614</v>
      </c>
      <c r="AI92" s="229" t="s">
        <v>615</v>
      </c>
      <c r="AJ92" s="228" t="s">
        <v>616</v>
      </c>
      <c r="AK92" s="229" t="s">
        <v>617</v>
      </c>
      <c r="AL92" s="229" t="s">
        <v>618</v>
      </c>
      <c r="AM92" s="228" t="s">
        <v>580</v>
      </c>
      <c r="AN92" s="229" t="s">
        <v>619</v>
      </c>
      <c r="AO92" s="229" t="s">
        <v>620</v>
      </c>
      <c r="AP92" s="229" t="s">
        <v>621</v>
      </c>
      <c r="AQ92" s="229" t="s">
        <v>622</v>
      </c>
      <c r="AR92" s="229" t="s">
        <v>623</v>
      </c>
      <c r="AS92" s="229" t="s">
        <v>624</v>
      </c>
      <c r="AT92" s="229" t="s">
        <v>625</v>
      </c>
      <c r="AU92" s="229" t="s">
        <v>626</v>
      </c>
      <c r="AV92" s="229" t="s">
        <v>627</v>
      </c>
      <c r="AW92" s="229" t="s">
        <v>628</v>
      </c>
      <c r="AX92" s="228" t="s">
        <v>629</v>
      </c>
      <c r="AY92" s="229" t="s">
        <v>630</v>
      </c>
      <c r="AZ92" s="229" t="s">
        <v>631</v>
      </c>
      <c r="BA92" s="229" t="s">
        <v>632</v>
      </c>
      <c r="BB92" s="229" t="s">
        <v>633</v>
      </c>
      <c r="BC92" s="229" t="s">
        <v>634</v>
      </c>
      <c r="BD92" s="230" t="s">
        <v>635</v>
      </c>
      <c r="BE92" s="229" t="s">
        <v>636</v>
      </c>
      <c r="BF92" s="229" t="s">
        <v>637</v>
      </c>
      <c r="BG92" s="229" t="s">
        <v>638</v>
      </c>
      <c r="BH92" s="229" t="s">
        <v>639</v>
      </c>
      <c r="BI92" s="229" t="s">
        <v>640</v>
      </c>
      <c r="BJ92" s="229" t="s">
        <v>641</v>
      </c>
      <c r="BK92" s="229" t="s">
        <v>642</v>
      </c>
      <c r="BL92" s="229" t="s">
        <v>643</v>
      </c>
      <c r="BM92" s="228" t="s">
        <v>581</v>
      </c>
      <c r="BN92" s="229" t="s">
        <v>644</v>
      </c>
      <c r="BO92" s="229" t="s">
        <v>645</v>
      </c>
      <c r="BP92" s="229" t="s">
        <v>646</v>
      </c>
      <c r="BQ92" s="229" t="s">
        <v>647</v>
      </c>
      <c r="BR92" s="229" t="s">
        <v>648</v>
      </c>
      <c r="BS92" s="228" t="s">
        <v>577</v>
      </c>
      <c r="BT92" s="229" t="s">
        <v>649</v>
      </c>
      <c r="BU92" s="229" t="s">
        <v>650</v>
      </c>
      <c r="BV92" s="229" t="s">
        <v>651</v>
      </c>
      <c r="BW92" s="229" t="s">
        <v>652</v>
      </c>
      <c r="BX92" s="229" t="s">
        <v>653</v>
      </c>
      <c r="BY92" s="229" t="s">
        <v>654</v>
      </c>
      <c r="BZ92" s="229" t="s">
        <v>655</v>
      </c>
      <c r="CA92" s="229" t="s">
        <v>656</v>
      </c>
      <c r="CB92" s="229" t="s">
        <v>657</v>
      </c>
      <c r="CC92" s="229" t="s">
        <v>658</v>
      </c>
      <c r="CD92" s="229" t="s">
        <v>659</v>
      </c>
      <c r="CE92" s="229" t="s">
        <v>660</v>
      </c>
      <c r="CF92" s="228" t="s">
        <v>582</v>
      </c>
      <c r="CG92" s="229" t="s">
        <v>661</v>
      </c>
      <c r="CH92" s="229" t="s">
        <v>662</v>
      </c>
      <c r="CI92" s="229" t="s">
        <v>663</v>
      </c>
      <c r="CJ92" s="229" t="s">
        <v>664</v>
      </c>
      <c r="CK92" s="229" t="s">
        <v>665</v>
      </c>
      <c r="CL92" s="229" t="s">
        <v>666</v>
      </c>
      <c r="CM92" s="229" t="s">
        <v>667</v>
      </c>
      <c r="CN92" s="229" t="s">
        <v>668</v>
      </c>
      <c r="CO92" s="229" t="s">
        <v>669</v>
      </c>
      <c r="CP92" s="229" t="s">
        <v>670</v>
      </c>
      <c r="CQ92" s="229" t="s">
        <v>671</v>
      </c>
      <c r="CR92" s="229" t="s">
        <v>672</v>
      </c>
      <c r="CS92" s="229" t="s">
        <v>673</v>
      </c>
      <c r="CT92" s="228" t="s">
        <v>578</v>
      </c>
      <c r="CU92" s="229" t="s">
        <v>674</v>
      </c>
      <c r="CV92" s="229" t="s">
        <v>675</v>
      </c>
      <c r="CW92" s="229" t="s">
        <v>676</v>
      </c>
      <c r="CX92" s="229" t="s">
        <v>677</v>
      </c>
      <c r="CY92" s="229" t="s">
        <v>678</v>
      </c>
      <c r="CZ92" s="228" t="s">
        <v>679</v>
      </c>
      <c r="DA92" s="229" t="s">
        <v>680</v>
      </c>
      <c r="DB92" s="229" t="s">
        <v>681</v>
      </c>
      <c r="DC92" s="229" t="s">
        <v>682</v>
      </c>
      <c r="DD92" s="229" t="s">
        <v>683</v>
      </c>
      <c r="DE92" s="229" t="s">
        <v>684</v>
      </c>
      <c r="DF92" s="229" t="s">
        <v>685</v>
      </c>
      <c r="DG92" s="228" t="s">
        <v>686</v>
      </c>
      <c r="DH92" s="228" t="s">
        <v>687</v>
      </c>
      <c r="DI92" s="229" t="s">
        <v>688</v>
      </c>
      <c r="DJ92" s="229" t="s">
        <v>689</v>
      </c>
      <c r="DK92" s="229" t="s">
        <v>690</v>
      </c>
      <c r="DL92" s="228" t="s">
        <v>691</v>
      </c>
      <c r="DM92" s="229" t="s">
        <v>692</v>
      </c>
      <c r="DN92" s="231" t="s">
        <v>693</v>
      </c>
      <c r="DO92" s="228" t="s">
        <v>694</v>
      </c>
    </row>
    <row r="93" spans="1:119" s="4" customFormat="1" ht="16.5" customHeight="1" x14ac:dyDescent="0.15">
      <c r="A93" s="67" t="s">
        <v>57</v>
      </c>
      <c r="B93" s="269">
        <f>SUM(C93:N93)</f>
        <v>453944</v>
      </c>
      <c r="C93" s="270">
        <f t="shared" ref="C93:N93" si="87">C43+C68</f>
        <v>38676</v>
      </c>
      <c r="D93" s="270">
        <f t="shared" si="87"/>
        <v>14626</v>
      </c>
      <c r="E93" s="270">
        <f t="shared" si="87"/>
        <v>15411</v>
      </c>
      <c r="F93" s="270">
        <f t="shared" si="87"/>
        <v>5585</v>
      </c>
      <c r="G93" s="270">
        <f t="shared" si="87"/>
        <v>28761</v>
      </c>
      <c r="H93" s="270">
        <f t="shared" si="87"/>
        <v>72612</v>
      </c>
      <c r="I93" s="270">
        <f t="shared" si="87"/>
        <v>42456</v>
      </c>
      <c r="J93" s="270">
        <f t="shared" si="87"/>
        <v>10644</v>
      </c>
      <c r="K93" s="270">
        <f t="shared" si="87"/>
        <v>32638</v>
      </c>
      <c r="L93" s="270">
        <f t="shared" si="87"/>
        <v>119514</v>
      </c>
      <c r="M93" s="270">
        <f t="shared" si="87"/>
        <v>22507</v>
      </c>
      <c r="N93" s="270">
        <f t="shared" si="87"/>
        <v>50514</v>
      </c>
      <c r="O93" s="269">
        <f>SUM(P93:W93)</f>
        <v>139739</v>
      </c>
      <c r="P93" s="270">
        <f t="shared" ref="P93:W93" si="88">P43+P68</f>
        <v>26534</v>
      </c>
      <c r="Q93" s="270">
        <f t="shared" si="88"/>
        <v>30410</v>
      </c>
      <c r="R93" s="270">
        <f t="shared" si="88"/>
        <v>12520</v>
      </c>
      <c r="S93" s="270">
        <f t="shared" si="88"/>
        <v>8335</v>
      </c>
      <c r="T93" s="270">
        <f t="shared" si="88"/>
        <v>11327</v>
      </c>
      <c r="U93" s="270">
        <f t="shared" si="88"/>
        <v>26059</v>
      </c>
      <c r="V93" s="270">
        <f t="shared" si="88"/>
        <v>16816</v>
      </c>
      <c r="W93" s="270">
        <f t="shared" si="88"/>
        <v>7738</v>
      </c>
      <c r="X93" s="269">
        <f>SUM(Y93:AB93)</f>
        <v>164864</v>
      </c>
      <c r="Y93" s="270">
        <f t="shared" ref="Y93:AB93" si="89">Y43+Y68</f>
        <v>27648</v>
      </c>
      <c r="Z93" s="270">
        <f t="shared" si="89"/>
        <v>42529</v>
      </c>
      <c r="AA93" s="270">
        <f t="shared" si="89"/>
        <v>59507</v>
      </c>
      <c r="AB93" s="270">
        <f t="shared" si="89"/>
        <v>35180</v>
      </c>
      <c r="AC93" s="269">
        <f>SUM(AD93:AI93)</f>
        <v>133765</v>
      </c>
      <c r="AD93" s="270">
        <f t="shared" ref="AD93:AI93" si="90">AD43+AD68</f>
        <v>14260</v>
      </c>
      <c r="AE93" s="270">
        <f t="shared" si="90"/>
        <v>24503</v>
      </c>
      <c r="AF93" s="270">
        <f t="shared" si="90"/>
        <v>9044</v>
      </c>
      <c r="AG93" s="270">
        <f t="shared" si="90"/>
        <v>31469</v>
      </c>
      <c r="AH93" s="270">
        <f t="shared" si="90"/>
        <v>15664</v>
      </c>
      <c r="AI93" s="270">
        <f t="shared" si="90"/>
        <v>38825</v>
      </c>
      <c r="AJ93" s="269">
        <f>SUM(AK93:AL93)</f>
        <v>15334</v>
      </c>
      <c r="AK93" s="270">
        <f t="shared" ref="AK93:AL93" si="91">AK43+AK68</f>
        <v>7337</v>
      </c>
      <c r="AL93" s="270">
        <f t="shared" si="91"/>
        <v>7997</v>
      </c>
      <c r="AM93" s="269">
        <f t="shared" ref="AM93:AM111" si="92">SUM(AN93:AW93)</f>
        <v>286370</v>
      </c>
      <c r="AN93" s="270">
        <f t="shared" ref="AN93:AW93" si="93">AN43+AN68</f>
        <v>13423</v>
      </c>
      <c r="AO93" s="270">
        <f t="shared" si="93"/>
        <v>16513</v>
      </c>
      <c r="AP93" s="270">
        <f t="shared" si="93"/>
        <v>31333</v>
      </c>
      <c r="AQ93" s="270">
        <f t="shared" si="93"/>
        <v>7963</v>
      </c>
      <c r="AR93" s="270">
        <f t="shared" si="93"/>
        <v>37810</v>
      </c>
      <c r="AS93" s="270">
        <f t="shared" si="93"/>
        <v>8937</v>
      </c>
      <c r="AT93" s="270">
        <f t="shared" si="93"/>
        <v>53110</v>
      </c>
      <c r="AU93" s="270">
        <f t="shared" si="93"/>
        <v>59248</v>
      </c>
      <c r="AV93" s="270">
        <f t="shared" si="93"/>
        <v>41681</v>
      </c>
      <c r="AW93" s="270">
        <f t="shared" si="93"/>
        <v>16352</v>
      </c>
      <c r="AX93" s="269">
        <f>SUM(AY93:BC93)</f>
        <v>348846</v>
      </c>
      <c r="AY93" s="270">
        <f t="shared" ref="AY93:BC93" si="94">AY43+AY68</f>
        <v>29328</v>
      </c>
      <c r="AZ93" s="270">
        <f t="shared" si="94"/>
        <v>156990</v>
      </c>
      <c r="BA93" s="270">
        <f t="shared" si="94"/>
        <v>50041</v>
      </c>
      <c r="BB93" s="270">
        <f t="shared" si="94"/>
        <v>82839</v>
      </c>
      <c r="BC93" s="270">
        <f t="shared" si="94"/>
        <v>29648</v>
      </c>
      <c r="BD93" s="269">
        <f>SUM(BE93:BL93)</f>
        <v>796438</v>
      </c>
      <c r="BE93" s="270">
        <f t="shared" ref="BE93:BL93" si="95">BE43+BE68</f>
        <v>106186</v>
      </c>
      <c r="BF93" s="270">
        <f t="shared" si="95"/>
        <v>92038</v>
      </c>
      <c r="BG93" s="270">
        <f t="shared" si="95"/>
        <v>89951</v>
      </c>
      <c r="BH93" s="270">
        <f t="shared" si="95"/>
        <v>89932</v>
      </c>
      <c r="BI93" s="270">
        <f t="shared" si="95"/>
        <v>103514</v>
      </c>
      <c r="BJ93" s="270">
        <f t="shared" si="95"/>
        <v>131533</v>
      </c>
      <c r="BK93" s="270">
        <f t="shared" si="95"/>
        <v>92128</v>
      </c>
      <c r="BL93" s="270">
        <f t="shared" si="95"/>
        <v>91156</v>
      </c>
      <c r="BM93" s="269">
        <f>SUM(BN93:BR93)</f>
        <v>172621</v>
      </c>
      <c r="BN93" s="270">
        <f t="shared" ref="BN93:BR93" si="96">BN43+BN68</f>
        <v>33810</v>
      </c>
      <c r="BO93" s="270">
        <f t="shared" si="96"/>
        <v>34000</v>
      </c>
      <c r="BP93" s="270">
        <f t="shared" si="96"/>
        <v>22996</v>
      </c>
      <c r="BQ93" s="270">
        <f t="shared" si="96"/>
        <v>12774</v>
      </c>
      <c r="BR93" s="270">
        <f t="shared" si="96"/>
        <v>69041</v>
      </c>
      <c r="BS93" s="269">
        <f>SUM(BT93:CE93)</f>
        <v>278558</v>
      </c>
      <c r="BT93" s="270">
        <f t="shared" ref="BT93:CE93" si="97">BT43+BT68</f>
        <v>15778</v>
      </c>
      <c r="BU93" s="270">
        <f t="shared" si="97"/>
        <v>27221</v>
      </c>
      <c r="BV93" s="270">
        <f t="shared" si="97"/>
        <v>10011</v>
      </c>
      <c r="BW93" s="270">
        <f t="shared" si="97"/>
        <v>4325</v>
      </c>
      <c r="BX93" s="270">
        <f t="shared" si="97"/>
        <v>15977</v>
      </c>
      <c r="BY93" s="270">
        <f t="shared" si="97"/>
        <v>84408</v>
      </c>
      <c r="BZ93" s="270">
        <f t="shared" si="97"/>
        <v>17963</v>
      </c>
      <c r="CA93" s="270">
        <f t="shared" si="97"/>
        <v>15506</v>
      </c>
      <c r="CB93" s="270">
        <f t="shared" si="97"/>
        <v>31082</v>
      </c>
      <c r="CC93" s="270">
        <f t="shared" si="97"/>
        <v>18205</v>
      </c>
      <c r="CD93" s="270">
        <f t="shared" si="97"/>
        <v>20967</v>
      </c>
      <c r="CE93" s="270">
        <f t="shared" si="97"/>
        <v>17115</v>
      </c>
      <c r="CF93" s="269">
        <f>SUM(CG93:CS93)</f>
        <v>294167</v>
      </c>
      <c r="CG93" s="270">
        <f t="shared" ref="CG93:CS93" si="98">CG43+CG68</f>
        <v>6840</v>
      </c>
      <c r="CH93" s="270">
        <f t="shared" si="98"/>
        <v>16897</v>
      </c>
      <c r="CI93" s="270">
        <f t="shared" si="98"/>
        <v>11922</v>
      </c>
      <c r="CJ93" s="270">
        <f t="shared" si="98"/>
        <v>37711</v>
      </c>
      <c r="CK93" s="270">
        <f t="shared" si="98"/>
        <v>78915</v>
      </c>
      <c r="CL93" s="270">
        <f t="shared" si="98"/>
        <v>7855</v>
      </c>
      <c r="CM93" s="270">
        <f t="shared" si="98"/>
        <v>60327</v>
      </c>
      <c r="CN93" s="270">
        <f t="shared" si="98"/>
        <v>6534</v>
      </c>
      <c r="CO93" s="270">
        <f t="shared" si="98"/>
        <v>3253</v>
      </c>
      <c r="CP93" s="270">
        <f t="shared" si="98"/>
        <v>9386</v>
      </c>
      <c r="CQ93" s="270">
        <f t="shared" si="98"/>
        <v>22896</v>
      </c>
      <c r="CR93" s="270">
        <f t="shared" si="98"/>
        <v>18002</v>
      </c>
      <c r="CS93" s="270">
        <f t="shared" si="98"/>
        <v>13629</v>
      </c>
      <c r="CT93" s="269">
        <f>SUM(CU93:CY93)</f>
        <v>203743</v>
      </c>
      <c r="CU93" s="270">
        <f t="shared" ref="CU93:CY93" si="99">CU43+CU68</f>
        <v>82262</v>
      </c>
      <c r="CV93" s="270">
        <f t="shared" si="99"/>
        <v>43052</v>
      </c>
      <c r="CW93" s="270">
        <f t="shared" si="99"/>
        <v>16077</v>
      </c>
      <c r="CX93" s="270">
        <f t="shared" si="99"/>
        <v>29906</v>
      </c>
      <c r="CY93" s="270">
        <f t="shared" si="99"/>
        <v>32446</v>
      </c>
      <c r="CZ93" s="269">
        <f>SUM(DA93:DF93)</f>
        <v>265097</v>
      </c>
      <c r="DA93" s="270">
        <f t="shared" ref="DA93:DF93" si="100">DA43+DA68</f>
        <v>7359</v>
      </c>
      <c r="DB93" s="270">
        <f t="shared" si="100"/>
        <v>6658</v>
      </c>
      <c r="DC93" s="270">
        <f t="shared" si="100"/>
        <v>54183</v>
      </c>
      <c r="DD93" s="270">
        <f t="shared" si="100"/>
        <v>115899</v>
      </c>
      <c r="DE93" s="270">
        <f t="shared" si="100"/>
        <v>50293</v>
      </c>
      <c r="DF93" s="270">
        <f t="shared" si="100"/>
        <v>30705</v>
      </c>
      <c r="DG93" s="269">
        <f t="shared" ref="DG93:DG111" si="101">B93+O93+X93+AC93+AJ93+AM93+AX93+BD93+BM93+BS93+CF93+CT93+CZ93</f>
        <v>3553486</v>
      </c>
      <c r="DH93" s="269">
        <f>SUM(DI93:DK93)</f>
        <v>69075</v>
      </c>
      <c r="DI93" s="271">
        <f t="shared" ref="DI93:DK93" si="102">DI43+DI68</f>
        <v>19591</v>
      </c>
      <c r="DJ93" s="270">
        <f t="shared" si="102"/>
        <v>16640</v>
      </c>
      <c r="DK93" s="270">
        <f t="shared" si="102"/>
        <v>32844</v>
      </c>
      <c r="DL93" s="272">
        <f>SUM(DM93:DN93)</f>
        <v>103530</v>
      </c>
      <c r="DM93" s="271">
        <f t="shared" ref="DM93:DN93" si="103">DM43+DM68</f>
        <v>61003</v>
      </c>
      <c r="DN93" s="273">
        <f t="shared" si="103"/>
        <v>42527</v>
      </c>
      <c r="DO93" s="269">
        <f t="shared" ref="DO93:DO111" si="104">DG93+DH93+DL93</f>
        <v>3726091</v>
      </c>
    </row>
    <row r="94" spans="1:119" s="4" customFormat="1" ht="16.5" customHeight="1" x14ac:dyDescent="0.15">
      <c r="A94" s="68" t="s">
        <v>58</v>
      </c>
      <c r="B94" s="253">
        <f t="shared" ref="B94:B111" si="105">SUM(C94:N94)</f>
        <v>497445</v>
      </c>
      <c r="C94" s="254">
        <f t="shared" ref="C94:D111" si="106">C44+C69</f>
        <v>44481</v>
      </c>
      <c r="D94" s="254">
        <f t="shared" si="106"/>
        <v>16936</v>
      </c>
      <c r="E94" s="254">
        <f t="shared" ref="E94:N94" si="107">E44+E69</f>
        <v>18275</v>
      </c>
      <c r="F94" s="254">
        <f t="shared" si="107"/>
        <v>6735</v>
      </c>
      <c r="G94" s="254">
        <f t="shared" si="107"/>
        <v>32662</v>
      </c>
      <c r="H94" s="254">
        <f t="shared" si="107"/>
        <v>82020</v>
      </c>
      <c r="I94" s="254">
        <f t="shared" si="107"/>
        <v>47131</v>
      </c>
      <c r="J94" s="254">
        <f t="shared" si="107"/>
        <v>12718</v>
      </c>
      <c r="K94" s="254">
        <f t="shared" si="107"/>
        <v>36174</v>
      </c>
      <c r="L94" s="254">
        <f t="shared" si="107"/>
        <v>119942</v>
      </c>
      <c r="M94" s="254">
        <f t="shared" si="107"/>
        <v>25123</v>
      </c>
      <c r="N94" s="254">
        <f t="shared" si="107"/>
        <v>55248</v>
      </c>
      <c r="O94" s="253">
        <f t="shared" ref="O94:O111" si="108">SUM(P94:W94)</f>
        <v>160000</v>
      </c>
      <c r="P94" s="254">
        <f t="shared" ref="P94:W94" si="109">P44+P69</f>
        <v>29383</v>
      </c>
      <c r="Q94" s="254">
        <f t="shared" si="109"/>
        <v>33772</v>
      </c>
      <c r="R94" s="254">
        <f t="shared" si="109"/>
        <v>14817</v>
      </c>
      <c r="S94" s="254">
        <f t="shared" si="109"/>
        <v>9603</v>
      </c>
      <c r="T94" s="254">
        <f t="shared" si="109"/>
        <v>13547</v>
      </c>
      <c r="U94" s="254">
        <f t="shared" si="109"/>
        <v>30449</v>
      </c>
      <c r="V94" s="254">
        <f t="shared" si="109"/>
        <v>19618</v>
      </c>
      <c r="W94" s="254">
        <f t="shared" si="109"/>
        <v>8811</v>
      </c>
      <c r="X94" s="253">
        <f t="shared" ref="X94:X111" si="110">SUM(Y94:AB94)</f>
        <v>196015</v>
      </c>
      <c r="Y94" s="254">
        <f t="shared" ref="Y94:AB94" si="111">Y44+Y69</f>
        <v>33769</v>
      </c>
      <c r="Z94" s="254">
        <f t="shared" si="111"/>
        <v>50469</v>
      </c>
      <c r="AA94" s="254">
        <f t="shared" si="111"/>
        <v>69022</v>
      </c>
      <c r="AB94" s="254">
        <f t="shared" si="111"/>
        <v>42755</v>
      </c>
      <c r="AC94" s="253">
        <f t="shared" ref="AC94:AC111" si="112">SUM(AD94:AI94)</f>
        <v>154348</v>
      </c>
      <c r="AD94" s="254">
        <f t="shared" ref="AD94:AI94" si="113">AD44+AD69</f>
        <v>16591</v>
      </c>
      <c r="AE94" s="254">
        <f t="shared" si="113"/>
        <v>28292</v>
      </c>
      <c r="AF94" s="254">
        <f t="shared" si="113"/>
        <v>10851</v>
      </c>
      <c r="AG94" s="254">
        <f t="shared" si="113"/>
        <v>35719</v>
      </c>
      <c r="AH94" s="254">
        <f t="shared" si="113"/>
        <v>19175</v>
      </c>
      <c r="AI94" s="254">
        <f t="shared" si="113"/>
        <v>43720</v>
      </c>
      <c r="AJ94" s="253">
        <f t="shared" ref="AJ94:AJ111" si="114">SUM(AK94:AL94)</f>
        <v>18064</v>
      </c>
      <c r="AK94" s="254">
        <f t="shared" ref="AK94:AL94" si="115">AK44+AK69</f>
        <v>8398</v>
      </c>
      <c r="AL94" s="254">
        <f t="shared" si="115"/>
        <v>9666</v>
      </c>
      <c r="AM94" s="253">
        <f t="shared" si="92"/>
        <v>320177</v>
      </c>
      <c r="AN94" s="254">
        <f t="shared" ref="AN94:AW94" si="116">AN44+AN69</f>
        <v>15531</v>
      </c>
      <c r="AO94" s="254">
        <f t="shared" si="116"/>
        <v>19109</v>
      </c>
      <c r="AP94" s="254">
        <f t="shared" si="116"/>
        <v>34438</v>
      </c>
      <c r="AQ94" s="254">
        <f t="shared" si="116"/>
        <v>9199</v>
      </c>
      <c r="AR94" s="254">
        <f t="shared" si="116"/>
        <v>43021</v>
      </c>
      <c r="AS94" s="254">
        <f t="shared" si="116"/>
        <v>10649</v>
      </c>
      <c r="AT94" s="254">
        <f t="shared" si="116"/>
        <v>59180</v>
      </c>
      <c r="AU94" s="254">
        <f t="shared" si="116"/>
        <v>64038</v>
      </c>
      <c r="AV94" s="254">
        <f t="shared" si="116"/>
        <v>45620</v>
      </c>
      <c r="AW94" s="254">
        <f t="shared" si="116"/>
        <v>19392</v>
      </c>
      <c r="AX94" s="253">
        <f t="shared" ref="AX94:AX111" si="117">SUM(AY94:BC94)</f>
        <v>394607</v>
      </c>
      <c r="AY94" s="254">
        <f t="shared" ref="AY94:BC94" si="118">AY44+AY69</f>
        <v>34512</v>
      </c>
      <c r="AZ94" s="254">
        <f t="shared" si="118"/>
        <v>173165</v>
      </c>
      <c r="BA94" s="254">
        <f t="shared" si="118"/>
        <v>56182</v>
      </c>
      <c r="BB94" s="254">
        <f t="shared" si="118"/>
        <v>96545</v>
      </c>
      <c r="BC94" s="254">
        <f t="shared" si="118"/>
        <v>34203</v>
      </c>
      <c r="BD94" s="253">
        <f t="shared" ref="BD94:BD111" si="119">SUM(BE94:BL94)</f>
        <v>800253</v>
      </c>
      <c r="BE94" s="254">
        <f t="shared" ref="BE94:BL94" si="120">BE44+BE69</f>
        <v>95488</v>
      </c>
      <c r="BF94" s="254">
        <f t="shared" si="120"/>
        <v>102702</v>
      </c>
      <c r="BG94" s="254">
        <f t="shared" si="120"/>
        <v>99181</v>
      </c>
      <c r="BH94" s="254">
        <f t="shared" si="120"/>
        <v>92836</v>
      </c>
      <c r="BI94" s="254">
        <f t="shared" si="120"/>
        <v>100664</v>
      </c>
      <c r="BJ94" s="254">
        <f t="shared" si="120"/>
        <v>125761</v>
      </c>
      <c r="BK94" s="254">
        <f t="shared" si="120"/>
        <v>90334</v>
      </c>
      <c r="BL94" s="254">
        <f t="shared" si="120"/>
        <v>93287</v>
      </c>
      <c r="BM94" s="253">
        <f t="shared" ref="BM94:BM111" si="121">SUM(BN94:BR94)</f>
        <v>202326</v>
      </c>
      <c r="BN94" s="254">
        <f t="shared" ref="BN94:BR94" si="122">BN44+BN69</f>
        <v>40314</v>
      </c>
      <c r="BO94" s="254">
        <f t="shared" si="122"/>
        <v>41141</v>
      </c>
      <c r="BP94" s="254">
        <f t="shared" si="122"/>
        <v>27361</v>
      </c>
      <c r="BQ94" s="254">
        <f t="shared" si="122"/>
        <v>15634</v>
      </c>
      <c r="BR94" s="254">
        <f t="shared" si="122"/>
        <v>77876</v>
      </c>
      <c r="BS94" s="253">
        <f t="shared" ref="BS94:BS111" si="123">SUM(BT94:CE94)</f>
        <v>327349</v>
      </c>
      <c r="BT94" s="254">
        <f t="shared" ref="BT94:CE94" si="124">BT44+BT69</f>
        <v>18630</v>
      </c>
      <c r="BU94" s="254">
        <f t="shared" si="124"/>
        <v>33123</v>
      </c>
      <c r="BV94" s="254">
        <f t="shared" si="124"/>
        <v>12190</v>
      </c>
      <c r="BW94" s="254">
        <f t="shared" si="124"/>
        <v>5279</v>
      </c>
      <c r="BX94" s="254">
        <f t="shared" si="124"/>
        <v>19569</v>
      </c>
      <c r="BY94" s="254">
        <f t="shared" si="124"/>
        <v>94660</v>
      </c>
      <c r="BZ94" s="254">
        <f t="shared" si="124"/>
        <v>22271</v>
      </c>
      <c r="CA94" s="254">
        <f t="shared" si="124"/>
        <v>18240</v>
      </c>
      <c r="CB94" s="254">
        <f t="shared" si="124"/>
        <v>36096</v>
      </c>
      <c r="CC94" s="254">
        <f t="shared" si="124"/>
        <v>22710</v>
      </c>
      <c r="CD94" s="254">
        <f t="shared" si="124"/>
        <v>24997</v>
      </c>
      <c r="CE94" s="254">
        <f t="shared" si="124"/>
        <v>19584</v>
      </c>
      <c r="CF94" s="253">
        <f t="shared" ref="CF94:CF111" si="125">SUM(CG94:CS94)</f>
        <v>334082</v>
      </c>
      <c r="CG94" s="254">
        <f t="shared" ref="CG94:CS94" si="126">CG44+CG69</f>
        <v>7924</v>
      </c>
      <c r="CH94" s="254">
        <f t="shared" si="126"/>
        <v>20172</v>
      </c>
      <c r="CI94" s="254">
        <f t="shared" si="126"/>
        <v>14181</v>
      </c>
      <c r="CJ94" s="254">
        <f t="shared" si="126"/>
        <v>43486</v>
      </c>
      <c r="CK94" s="254">
        <f t="shared" si="126"/>
        <v>83665</v>
      </c>
      <c r="CL94" s="254">
        <f t="shared" si="126"/>
        <v>9777</v>
      </c>
      <c r="CM94" s="254">
        <f t="shared" si="126"/>
        <v>66269</v>
      </c>
      <c r="CN94" s="254">
        <f t="shared" si="126"/>
        <v>7852</v>
      </c>
      <c r="CO94" s="254">
        <f t="shared" si="126"/>
        <v>3877</v>
      </c>
      <c r="CP94" s="254">
        <f t="shared" si="126"/>
        <v>10662</v>
      </c>
      <c r="CQ94" s="254">
        <f t="shared" si="126"/>
        <v>27282</v>
      </c>
      <c r="CR94" s="254">
        <f t="shared" si="126"/>
        <v>22097</v>
      </c>
      <c r="CS94" s="254">
        <f t="shared" si="126"/>
        <v>16838</v>
      </c>
      <c r="CT94" s="253">
        <f t="shared" ref="CT94:CT111" si="127">SUM(CU94:CY94)</f>
        <v>239586</v>
      </c>
      <c r="CU94" s="254">
        <f t="shared" ref="CU94:CY94" si="128">CU44+CU69</f>
        <v>92754</v>
      </c>
      <c r="CV94" s="254">
        <f t="shared" si="128"/>
        <v>51638</v>
      </c>
      <c r="CW94" s="254">
        <f t="shared" si="128"/>
        <v>19725</v>
      </c>
      <c r="CX94" s="254">
        <f t="shared" si="128"/>
        <v>34921</v>
      </c>
      <c r="CY94" s="254">
        <f t="shared" si="128"/>
        <v>40548</v>
      </c>
      <c r="CZ94" s="253">
        <f t="shared" ref="CZ94:CZ111" si="129">SUM(DA94:DF94)</f>
        <v>288686</v>
      </c>
      <c r="DA94" s="254">
        <f t="shared" ref="DA94:DF94" si="130">DA44+DA69</f>
        <v>8608</v>
      </c>
      <c r="DB94" s="254">
        <f t="shared" si="130"/>
        <v>8148</v>
      </c>
      <c r="DC94" s="254">
        <f t="shared" si="130"/>
        <v>57783</v>
      </c>
      <c r="DD94" s="254">
        <f t="shared" si="130"/>
        <v>122677</v>
      </c>
      <c r="DE94" s="254">
        <f t="shared" si="130"/>
        <v>57457</v>
      </c>
      <c r="DF94" s="254">
        <f t="shared" si="130"/>
        <v>34013</v>
      </c>
      <c r="DG94" s="253">
        <f t="shared" si="101"/>
        <v>3932938</v>
      </c>
      <c r="DH94" s="253">
        <f t="shared" ref="DH94:DH111" si="131">SUM(DI94:DK94)</f>
        <v>74108</v>
      </c>
      <c r="DI94" s="255">
        <f t="shared" ref="DI94:DK94" si="132">DI44+DI69</f>
        <v>23670</v>
      </c>
      <c r="DJ94" s="254">
        <f t="shared" si="132"/>
        <v>19738</v>
      </c>
      <c r="DK94" s="254">
        <f t="shared" si="132"/>
        <v>30700</v>
      </c>
      <c r="DL94" s="256">
        <f t="shared" ref="DL94:DL111" si="133">SUM(DM94:DN94)</f>
        <v>105386</v>
      </c>
      <c r="DM94" s="255">
        <f t="shared" ref="DM94:DN94" si="134">DM44+DM69</f>
        <v>65695</v>
      </c>
      <c r="DN94" s="257">
        <f t="shared" si="134"/>
        <v>39691</v>
      </c>
      <c r="DO94" s="253">
        <f t="shared" si="104"/>
        <v>4112432</v>
      </c>
    </row>
    <row r="95" spans="1:119" s="4" customFormat="1" ht="16.5" customHeight="1" x14ac:dyDescent="0.15">
      <c r="A95" s="68" t="s">
        <v>59</v>
      </c>
      <c r="B95" s="253">
        <f t="shared" si="105"/>
        <v>502480</v>
      </c>
      <c r="C95" s="254">
        <f t="shared" si="106"/>
        <v>45116</v>
      </c>
      <c r="D95" s="254">
        <f t="shared" si="106"/>
        <v>18214</v>
      </c>
      <c r="E95" s="254">
        <f t="shared" ref="E95:N95" si="135">E45+E70</f>
        <v>19773</v>
      </c>
      <c r="F95" s="254">
        <f t="shared" si="135"/>
        <v>7580</v>
      </c>
      <c r="G95" s="254">
        <f t="shared" si="135"/>
        <v>34003</v>
      </c>
      <c r="H95" s="254">
        <f t="shared" si="135"/>
        <v>83090</v>
      </c>
      <c r="I95" s="254">
        <f t="shared" si="135"/>
        <v>48068</v>
      </c>
      <c r="J95" s="254">
        <f t="shared" si="135"/>
        <v>13991</v>
      </c>
      <c r="K95" s="254">
        <f t="shared" si="135"/>
        <v>37544</v>
      </c>
      <c r="L95" s="254">
        <f t="shared" si="135"/>
        <v>115667</v>
      </c>
      <c r="M95" s="254">
        <f t="shared" si="135"/>
        <v>26182</v>
      </c>
      <c r="N95" s="254">
        <f t="shared" si="135"/>
        <v>53252</v>
      </c>
      <c r="O95" s="253">
        <f t="shared" si="108"/>
        <v>168515</v>
      </c>
      <c r="P95" s="254">
        <f t="shared" ref="P95:W95" si="136">P45+P70</f>
        <v>30695</v>
      </c>
      <c r="Q95" s="254">
        <f t="shared" si="136"/>
        <v>34197</v>
      </c>
      <c r="R95" s="254">
        <f t="shared" si="136"/>
        <v>16155</v>
      </c>
      <c r="S95" s="254">
        <f t="shared" si="136"/>
        <v>10544</v>
      </c>
      <c r="T95" s="254">
        <f t="shared" si="136"/>
        <v>14879</v>
      </c>
      <c r="U95" s="254">
        <f t="shared" si="136"/>
        <v>31948</v>
      </c>
      <c r="V95" s="254">
        <f t="shared" si="136"/>
        <v>21084</v>
      </c>
      <c r="W95" s="254">
        <f t="shared" si="136"/>
        <v>9013</v>
      </c>
      <c r="X95" s="253">
        <f t="shared" si="110"/>
        <v>207606</v>
      </c>
      <c r="Y95" s="254">
        <f t="shared" ref="Y95:AB95" si="137">Y45+Y70</f>
        <v>36736</v>
      </c>
      <c r="Z95" s="254">
        <f t="shared" si="137"/>
        <v>54199</v>
      </c>
      <c r="AA95" s="254">
        <f t="shared" si="137"/>
        <v>70730</v>
      </c>
      <c r="AB95" s="254">
        <f t="shared" si="137"/>
        <v>45941</v>
      </c>
      <c r="AC95" s="253">
        <f t="shared" si="112"/>
        <v>160178</v>
      </c>
      <c r="AD95" s="254">
        <f t="shared" ref="AD95:AI95" si="138">AD45+AD70</f>
        <v>17097</v>
      </c>
      <c r="AE95" s="254">
        <f t="shared" si="138"/>
        <v>29382</v>
      </c>
      <c r="AF95" s="254">
        <f t="shared" si="138"/>
        <v>12128</v>
      </c>
      <c r="AG95" s="254">
        <f t="shared" si="138"/>
        <v>36522</v>
      </c>
      <c r="AH95" s="254">
        <f t="shared" si="138"/>
        <v>20305</v>
      </c>
      <c r="AI95" s="254">
        <f t="shared" si="138"/>
        <v>44744</v>
      </c>
      <c r="AJ95" s="253">
        <f t="shared" si="114"/>
        <v>17592</v>
      </c>
      <c r="AK95" s="254">
        <f t="shared" ref="AK95:AL95" si="139">AK45+AK70</f>
        <v>8134</v>
      </c>
      <c r="AL95" s="254">
        <f t="shared" si="139"/>
        <v>9458</v>
      </c>
      <c r="AM95" s="253">
        <f t="shared" si="92"/>
        <v>328436</v>
      </c>
      <c r="AN95" s="254">
        <f t="shared" ref="AN95:AW95" si="140">AN45+AN70</f>
        <v>16608</v>
      </c>
      <c r="AO95" s="254">
        <f t="shared" si="140"/>
        <v>19976</v>
      </c>
      <c r="AP95" s="254">
        <f t="shared" si="140"/>
        <v>34724</v>
      </c>
      <c r="AQ95" s="254">
        <f t="shared" si="140"/>
        <v>9682</v>
      </c>
      <c r="AR95" s="254">
        <f t="shared" si="140"/>
        <v>42941</v>
      </c>
      <c r="AS95" s="254">
        <f t="shared" si="140"/>
        <v>11251</v>
      </c>
      <c r="AT95" s="254">
        <f t="shared" si="140"/>
        <v>60465</v>
      </c>
      <c r="AU95" s="254">
        <f t="shared" si="140"/>
        <v>65198</v>
      </c>
      <c r="AV95" s="254">
        <f t="shared" si="140"/>
        <v>46285</v>
      </c>
      <c r="AW95" s="254">
        <f t="shared" si="140"/>
        <v>21306</v>
      </c>
      <c r="AX95" s="253">
        <f t="shared" si="117"/>
        <v>395816</v>
      </c>
      <c r="AY95" s="254">
        <f t="shared" ref="AY95:BC95" si="141">AY45+AY70</f>
        <v>34898</v>
      </c>
      <c r="AZ95" s="254">
        <f t="shared" si="141"/>
        <v>170033</v>
      </c>
      <c r="BA95" s="254">
        <f t="shared" si="141"/>
        <v>57326</v>
      </c>
      <c r="BB95" s="254">
        <f t="shared" si="141"/>
        <v>98668</v>
      </c>
      <c r="BC95" s="254">
        <f t="shared" si="141"/>
        <v>34891</v>
      </c>
      <c r="BD95" s="253">
        <f t="shared" si="119"/>
        <v>775440</v>
      </c>
      <c r="BE95" s="254">
        <f t="shared" ref="BE95:BL95" si="142">BE45+BE70</f>
        <v>96116</v>
      </c>
      <c r="BF95" s="254">
        <f t="shared" si="142"/>
        <v>101847</v>
      </c>
      <c r="BG95" s="254">
        <f t="shared" si="142"/>
        <v>99739</v>
      </c>
      <c r="BH95" s="254">
        <f t="shared" si="142"/>
        <v>90599</v>
      </c>
      <c r="BI95" s="254">
        <f t="shared" si="142"/>
        <v>97566</v>
      </c>
      <c r="BJ95" s="254">
        <f t="shared" si="142"/>
        <v>115269</v>
      </c>
      <c r="BK95" s="254">
        <f t="shared" si="142"/>
        <v>85758</v>
      </c>
      <c r="BL95" s="254">
        <f t="shared" si="142"/>
        <v>88546</v>
      </c>
      <c r="BM95" s="253">
        <f t="shared" si="121"/>
        <v>209159</v>
      </c>
      <c r="BN95" s="254">
        <f t="shared" ref="BN95:BR95" si="143">BN45+BN70</f>
        <v>42391</v>
      </c>
      <c r="BO95" s="254">
        <f t="shared" si="143"/>
        <v>42114</v>
      </c>
      <c r="BP95" s="254">
        <f t="shared" si="143"/>
        <v>29439</v>
      </c>
      <c r="BQ95" s="254">
        <f t="shared" si="143"/>
        <v>16741</v>
      </c>
      <c r="BR95" s="254">
        <f t="shared" si="143"/>
        <v>78474</v>
      </c>
      <c r="BS95" s="253">
        <f t="shared" si="123"/>
        <v>343755</v>
      </c>
      <c r="BT95" s="254">
        <f t="shared" ref="BT95:CE95" si="144">BT45+BT70</f>
        <v>19637</v>
      </c>
      <c r="BU95" s="254">
        <f t="shared" si="144"/>
        <v>35468</v>
      </c>
      <c r="BV95" s="254">
        <f t="shared" si="144"/>
        <v>13223</v>
      </c>
      <c r="BW95" s="254">
        <f t="shared" si="144"/>
        <v>5820</v>
      </c>
      <c r="BX95" s="254">
        <f t="shared" si="144"/>
        <v>22144</v>
      </c>
      <c r="BY95" s="254">
        <f t="shared" si="144"/>
        <v>95458</v>
      </c>
      <c r="BZ95" s="254">
        <f t="shared" si="144"/>
        <v>23560</v>
      </c>
      <c r="CA95" s="254">
        <f t="shared" si="144"/>
        <v>19268</v>
      </c>
      <c r="CB95" s="254">
        <f t="shared" si="144"/>
        <v>38074</v>
      </c>
      <c r="CC95" s="254">
        <f t="shared" si="144"/>
        <v>24611</v>
      </c>
      <c r="CD95" s="254">
        <f t="shared" si="144"/>
        <v>25971</v>
      </c>
      <c r="CE95" s="254">
        <f t="shared" si="144"/>
        <v>20521</v>
      </c>
      <c r="CF95" s="253">
        <f t="shared" si="125"/>
        <v>342751</v>
      </c>
      <c r="CG95" s="254">
        <f t="shared" ref="CG95:CS95" si="145">CG45+CG70</f>
        <v>8696</v>
      </c>
      <c r="CH95" s="254">
        <f t="shared" si="145"/>
        <v>21674</v>
      </c>
      <c r="CI95" s="254">
        <f t="shared" si="145"/>
        <v>15751</v>
      </c>
      <c r="CJ95" s="254">
        <f t="shared" si="145"/>
        <v>45544</v>
      </c>
      <c r="CK95" s="254">
        <f t="shared" si="145"/>
        <v>80993</v>
      </c>
      <c r="CL95" s="254">
        <f t="shared" si="145"/>
        <v>10495</v>
      </c>
      <c r="CM95" s="254">
        <f t="shared" si="145"/>
        <v>65803</v>
      </c>
      <c r="CN95" s="254">
        <f t="shared" si="145"/>
        <v>8933</v>
      </c>
      <c r="CO95" s="254">
        <f t="shared" si="145"/>
        <v>4365</v>
      </c>
      <c r="CP95" s="254">
        <f t="shared" si="145"/>
        <v>11962</v>
      </c>
      <c r="CQ95" s="254">
        <f t="shared" si="145"/>
        <v>27989</v>
      </c>
      <c r="CR95" s="254">
        <f t="shared" si="145"/>
        <v>22881</v>
      </c>
      <c r="CS95" s="254">
        <f t="shared" si="145"/>
        <v>17665</v>
      </c>
      <c r="CT95" s="253">
        <f t="shared" si="127"/>
        <v>249760</v>
      </c>
      <c r="CU95" s="254">
        <f t="shared" ref="CU95:CY95" si="146">CU45+CU70</f>
        <v>93206</v>
      </c>
      <c r="CV95" s="254">
        <f t="shared" si="146"/>
        <v>55124</v>
      </c>
      <c r="CW95" s="254">
        <f t="shared" si="146"/>
        <v>20874</v>
      </c>
      <c r="CX95" s="254">
        <f t="shared" si="146"/>
        <v>36527</v>
      </c>
      <c r="CY95" s="254">
        <f t="shared" si="146"/>
        <v>44029</v>
      </c>
      <c r="CZ95" s="253">
        <f t="shared" si="129"/>
        <v>291545</v>
      </c>
      <c r="DA95" s="254">
        <f t="shared" ref="DA95:DF95" si="147">DA45+DA70</f>
        <v>9298</v>
      </c>
      <c r="DB95" s="254">
        <f t="shared" si="147"/>
        <v>8145</v>
      </c>
      <c r="DC95" s="254">
        <f t="shared" si="147"/>
        <v>58372</v>
      </c>
      <c r="DD95" s="254">
        <f t="shared" si="147"/>
        <v>120957</v>
      </c>
      <c r="DE95" s="254">
        <f t="shared" si="147"/>
        <v>59305</v>
      </c>
      <c r="DF95" s="254">
        <f t="shared" si="147"/>
        <v>35468</v>
      </c>
      <c r="DG95" s="253">
        <f t="shared" si="101"/>
        <v>3993033</v>
      </c>
      <c r="DH95" s="253">
        <f t="shared" si="131"/>
        <v>80850</v>
      </c>
      <c r="DI95" s="255">
        <f t="shared" ref="DI95:DK95" si="148">DI45+DI70</f>
        <v>27451</v>
      </c>
      <c r="DJ95" s="254">
        <f t="shared" si="148"/>
        <v>22340</v>
      </c>
      <c r="DK95" s="254">
        <f t="shared" si="148"/>
        <v>31059</v>
      </c>
      <c r="DL95" s="256">
        <f t="shared" si="133"/>
        <v>107014</v>
      </c>
      <c r="DM95" s="255">
        <f t="shared" ref="DM95:DN95" si="149">DM45+DM70</f>
        <v>70854</v>
      </c>
      <c r="DN95" s="257">
        <f t="shared" si="149"/>
        <v>36160</v>
      </c>
      <c r="DO95" s="253">
        <f t="shared" si="104"/>
        <v>4180897</v>
      </c>
    </row>
    <row r="96" spans="1:119" s="4" customFormat="1" ht="16.5" customHeight="1" x14ac:dyDescent="0.15">
      <c r="A96" s="68" t="s">
        <v>60</v>
      </c>
      <c r="B96" s="253">
        <f t="shared" si="105"/>
        <v>492817</v>
      </c>
      <c r="C96" s="254">
        <f t="shared" si="106"/>
        <v>39447</v>
      </c>
      <c r="D96" s="254">
        <f t="shared" si="106"/>
        <v>17852</v>
      </c>
      <c r="E96" s="254">
        <f t="shared" ref="E96:N96" si="150">E46+E71</f>
        <v>17926</v>
      </c>
      <c r="F96" s="254">
        <f t="shared" si="150"/>
        <v>6950</v>
      </c>
      <c r="G96" s="254">
        <f t="shared" si="150"/>
        <v>30127</v>
      </c>
      <c r="H96" s="254">
        <f t="shared" si="150"/>
        <v>82837</v>
      </c>
      <c r="I96" s="254">
        <f t="shared" si="150"/>
        <v>48256</v>
      </c>
      <c r="J96" s="254">
        <f t="shared" si="150"/>
        <v>13031</v>
      </c>
      <c r="K96" s="254">
        <f t="shared" si="150"/>
        <v>40640</v>
      </c>
      <c r="L96" s="254">
        <f t="shared" si="150"/>
        <v>124758</v>
      </c>
      <c r="M96" s="254">
        <f t="shared" si="150"/>
        <v>25059</v>
      </c>
      <c r="N96" s="254">
        <f t="shared" si="150"/>
        <v>45934</v>
      </c>
      <c r="O96" s="253">
        <f t="shared" si="108"/>
        <v>165847</v>
      </c>
      <c r="P96" s="254">
        <f t="shared" ref="P96:W96" si="151">P46+P71</f>
        <v>36125</v>
      </c>
      <c r="Q96" s="254">
        <f t="shared" si="151"/>
        <v>34503</v>
      </c>
      <c r="R96" s="254">
        <f t="shared" si="151"/>
        <v>14921</v>
      </c>
      <c r="S96" s="254">
        <f t="shared" si="151"/>
        <v>10216</v>
      </c>
      <c r="T96" s="254">
        <f t="shared" si="151"/>
        <v>13248</v>
      </c>
      <c r="U96" s="254">
        <f t="shared" si="151"/>
        <v>29437</v>
      </c>
      <c r="V96" s="254">
        <f t="shared" si="151"/>
        <v>18382</v>
      </c>
      <c r="W96" s="254">
        <f t="shared" si="151"/>
        <v>9015</v>
      </c>
      <c r="X96" s="253">
        <f t="shared" si="110"/>
        <v>208766</v>
      </c>
      <c r="Y96" s="254">
        <f t="shared" ref="Y96:AB96" si="152">Y46+Y71</f>
        <v>34529</v>
      </c>
      <c r="Z96" s="254">
        <f t="shared" si="152"/>
        <v>55498</v>
      </c>
      <c r="AA96" s="254">
        <f t="shared" si="152"/>
        <v>75026</v>
      </c>
      <c r="AB96" s="254">
        <f t="shared" si="152"/>
        <v>43713</v>
      </c>
      <c r="AC96" s="253">
        <f t="shared" si="112"/>
        <v>153951</v>
      </c>
      <c r="AD96" s="254">
        <f t="shared" ref="AD96:AI96" si="153">AD46+AD71</f>
        <v>15875</v>
      </c>
      <c r="AE96" s="254">
        <f t="shared" si="153"/>
        <v>25220</v>
      </c>
      <c r="AF96" s="254">
        <f t="shared" si="153"/>
        <v>11509</v>
      </c>
      <c r="AG96" s="254">
        <f t="shared" si="153"/>
        <v>40059</v>
      </c>
      <c r="AH96" s="254">
        <f t="shared" si="153"/>
        <v>18896</v>
      </c>
      <c r="AI96" s="254">
        <f t="shared" si="153"/>
        <v>42392</v>
      </c>
      <c r="AJ96" s="253">
        <f t="shared" si="114"/>
        <v>16988</v>
      </c>
      <c r="AK96" s="254">
        <f t="shared" ref="AK96:AL96" si="154">AK46+AK71</f>
        <v>7372</v>
      </c>
      <c r="AL96" s="254">
        <f t="shared" si="154"/>
        <v>9616</v>
      </c>
      <c r="AM96" s="253">
        <f t="shared" si="92"/>
        <v>331110</v>
      </c>
      <c r="AN96" s="254">
        <f t="shared" ref="AN96:AW96" si="155">AN46+AN71</f>
        <v>15444</v>
      </c>
      <c r="AO96" s="254">
        <f t="shared" si="155"/>
        <v>18912</v>
      </c>
      <c r="AP96" s="254">
        <f t="shared" si="155"/>
        <v>37217</v>
      </c>
      <c r="AQ96" s="254">
        <f t="shared" si="155"/>
        <v>9084</v>
      </c>
      <c r="AR96" s="254">
        <f t="shared" si="155"/>
        <v>48694</v>
      </c>
      <c r="AS96" s="254">
        <f t="shared" si="155"/>
        <v>10741</v>
      </c>
      <c r="AT96" s="254">
        <f t="shared" si="155"/>
        <v>58105</v>
      </c>
      <c r="AU96" s="254">
        <f t="shared" si="155"/>
        <v>70077</v>
      </c>
      <c r="AV96" s="254">
        <f t="shared" si="155"/>
        <v>42529</v>
      </c>
      <c r="AW96" s="254">
        <f t="shared" si="155"/>
        <v>20307</v>
      </c>
      <c r="AX96" s="253">
        <f t="shared" si="117"/>
        <v>397832</v>
      </c>
      <c r="AY96" s="254">
        <f t="shared" ref="AY96:BC96" si="156">AY46+AY71</f>
        <v>32697</v>
      </c>
      <c r="AZ96" s="254">
        <f t="shared" si="156"/>
        <v>178761</v>
      </c>
      <c r="BA96" s="254">
        <f t="shared" si="156"/>
        <v>52509</v>
      </c>
      <c r="BB96" s="254">
        <f t="shared" si="156"/>
        <v>94569</v>
      </c>
      <c r="BC96" s="254">
        <f t="shared" si="156"/>
        <v>39296</v>
      </c>
      <c r="BD96" s="253">
        <f t="shared" si="119"/>
        <v>758895</v>
      </c>
      <c r="BE96" s="254">
        <f t="shared" ref="BE96:BL96" si="157">BE46+BE71</f>
        <v>111993</v>
      </c>
      <c r="BF96" s="254">
        <f t="shared" si="157"/>
        <v>95971</v>
      </c>
      <c r="BG96" s="254">
        <f t="shared" si="157"/>
        <v>93488</v>
      </c>
      <c r="BH96" s="254">
        <f t="shared" si="157"/>
        <v>86630</v>
      </c>
      <c r="BI96" s="254">
        <f t="shared" si="157"/>
        <v>94705</v>
      </c>
      <c r="BJ96" s="254">
        <f t="shared" si="157"/>
        <v>107581</v>
      </c>
      <c r="BK96" s="254">
        <f t="shared" si="157"/>
        <v>85648</v>
      </c>
      <c r="BL96" s="254">
        <f t="shared" si="157"/>
        <v>82879</v>
      </c>
      <c r="BM96" s="253">
        <f t="shared" si="121"/>
        <v>208503</v>
      </c>
      <c r="BN96" s="254">
        <f t="shared" ref="BN96:BR96" si="158">BN46+BN71</f>
        <v>46176</v>
      </c>
      <c r="BO96" s="254">
        <f t="shared" si="158"/>
        <v>37491</v>
      </c>
      <c r="BP96" s="254">
        <f t="shared" si="158"/>
        <v>27560</v>
      </c>
      <c r="BQ96" s="254">
        <f t="shared" si="158"/>
        <v>15904</v>
      </c>
      <c r="BR96" s="254">
        <f t="shared" si="158"/>
        <v>81372</v>
      </c>
      <c r="BS96" s="253">
        <f t="shared" si="123"/>
        <v>347895</v>
      </c>
      <c r="BT96" s="254">
        <f t="shared" ref="BT96:CE96" si="159">BT46+BT71</f>
        <v>18423</v>
      </c>
      <c r="BU96" s="254">
        <f t="shared" si="159"/>
        <v>35725</v>
      </c>
      <c r="BV96" s="254">
        <f t="shared" si="159"/>
        <v>13103</v>
      </c>
      <c r="BW96" s="254">
        <f t="shared" si="159"/>
        <v>5398</v>
      </c>
      <c r="BX96" s="254">
        <f t="shared" si="159"/>
        <v>20338</v>
      </c>
      <c r="BY96" s="254">
        <f t="shared" si="159"/>
        <v>103831</v>
      </c>
      <c r="BZ96" s="254">
        <f t="shared" si="159"/>
        <v>21043</v>
      </c>
      <c r="CA96" s="254">
        <f t="shared" si="159"/>
        <v>17421</v>
      </c>
      <c r="CB96" s="254">
        <f t="shared" si="159"/>
        <v>38774</v>
      </c>
      <c r="CC96" s="254">
        <f t="shared" si="159"/>
        <v>21549</v>
      </c>
      <c r="CD96" s="254">
        <f t="shared" si="159"/>
        <v>29709</v>
      </c>
      <c r="CE96" s="254">
        <f t="shared" si="159"/>
        <v>22581</v>
      </c>
      <c r="CF96" s="253">
        <f t="shared" si="125"/>
        <v>350576</v>
      </c>
      <c r="CG96" s="254">
        <f t="shared" ref="CG96:CS96" si="160">CG46+CG71</f>
        <v>7683</v>
      </c>
      <c r="CH96" s="254">
        <f t="shared" si="160"/>
        <v>19456</v>
      </c>
      <c r="CI96" s="254">
        <f t="shared" si="160"/>
        <v>14590</v>
      </c>
      <c r="CJ96" s="254">
        <f t="shared" si="160"/>
        <v>44278</v>
      </c>
      <c r="CK96" s="254">
        <f t="shared" si="160"/>
        <v>91977</v>
      </c>
      <c r="CL96" s="254">
        <f t="shared" si="160"/>
        <v>9609</v>
      </c>
      <c r="CM96" s="254">
        <f t="shared" si="160"/>
        <v>73642</v>
      </c>
      <c r="CN96" s="254">
        <f t="shared" si="160"/>
        <v>8385</v>
      </c>
      <c r="CO96" s="254">
        <f t="shared" si="160"/>
        <v>4248</v>
      </c>
      <c r="CP96" s="254">
        <f t="shared" si="160"/>
        <v>12445</v>
      </c>
      <c r="CQ96" s="254">
        <f t="shared" si="160"/>
        <v>27053</v>
      </c>
      <c r="CR96" s="254">
        <f t="shared" si="160"/>
        <v>22229</v>
      </c>
      <c r="CS96" s="254">
        <f t="shared" si="160"/>
        <v>14981</v>
      </c>
      <c r="CT96" s="253">
        <f t="shared" si="127"/>
        <v>245509</v>
      </c>
      <c r="CU96" s="254">
        <f t="shared" ref="CU96:CY96" si="161">CU46+CU71</f>
        <v>94510</v>
      </c>
      <c r="CV96" s="254">
        <f t="shared" si="161"/>
        <v>57652</v>
      </c>
      <c r="CW96" s="254">
        <f t="shared" si="161"/>
        <v>19163</v>
      </c>
      <c r="CX96" s="254">
        <f t="shared" si="161"/>
        <v>35393</v>
      </c>
      <c r="CY96" s="254">
        <f t="shared" si="161"/>
        <v>38791</v>
      </c>
      <c r="CZ96" s="253">
        <f t="shared" si="129"/>
        <v>287163</v>
      </c>
      <c r="DA96" s="254">
        <f t="shared" ref="DA96:DF96" si="162">DA46+DA71</f>
        <v>8618</v>
      </c>
      <c r="DB96" s="254">
        <f t="shared" si="162"/>
        <v>7567</v>
      </c>
      <c r="DC96" s="254">
        <f t="shared" si="162"/>
        <v>57734</v>
      </c>
      <c r="DD96" s="254">
        <f t="shared" si="162"/>
        <v>123731</v>
      </c>
      <c r="DE96" s="254">
        <f t="shared" si="162"/>
        <v>56573</v>
      </c>
      <c r="DF96" s="254">
        <f t="shared" si="162"/>
        <v>32940</v>
      </c>
      <c r="DG96" s="253">
        <f t="shared" si="101"/>
        <v>3965852</v>
      </c>
      <c r="DH96" s="253">
        <f t="shared" si="131"/>
        <v>77116</v>
      </c>
      <c r="DI96" s="255">
        <f t="shared" ref="DI96:DK96" si="163">DI46+DI71</f>
        <v>25976</v>
      </c>
      <c r="DJ96" s="254">
        <f t="shared" si="163"/>
        <v>23131</v>
      </c>
      <c r="DK96" s="254">
        <f t="shared" si="163"/>
        <v>28009</v>
      </c>
      <c r="DL96" s="256">
        <f t="shared" si="133"/>
        <v>95809</v>
      </c>
      <c r="DM96" s="255">
        <f t="shared" ref="DM96:DN96" si="164">DM46+DM71</f>
        <v>68798</v>
      </c>
      <c r="DN96" s="257">
        <f t="shared" si="164"/>
        <v>27011</v>
      </c>
      <c r="DO96" s="253">
        <f t="shared" si="104"/>
        <v>4138777</v>
      </c>
    </row>
    <row r="97" spans="1:119" s="4" customFormat="1" ht="16.5" customHeight="1" x14ac:dyDescent="0.15">
      <c r="A97" s="68" t="s">
        <v>61</v>
      </c>
      <c r="B97" s="253">
        <f t="shared" si="105"/>
        <v>453378</v>
      </c>
      <c r="C97" s="254">
        <f t="shared" si="106"/>
        <v>30809</v>
      </c>
      <c r="D97" s="254">
        <f t="shared" si="106"/>
        <v>13745</v>
      </c>
      <c r="E97" s="254">
        <f t="shared" ref="E97:N97" si="165">E47+E72</f>
        <v>12562</v>
      </c>
      <c r="F97" s="254">
        <f t="shared" si="165"/>
        <v>5342</v>
      </c>
      <c r="G97" s="254">
        <f t="shared" si="165"/>
        <v>23108</v>
      </c>
      <c r="H97" s="254">
        <f t="shared" si="165"/>
        <v>75122</v>
      </c>
      <c r="I97" s="254">
        <f t="shared" si="165"/>
        <v>41072</v>
      </c>
      <c r="J97" s="254">
        <f t="shared" si="165"/>
        <v>9084</v>
      </c>
      <c r="K97" s="254">
        <f t="shared" si="165"/>
        <v>40397</v>
      </c>
      <c r="L97" s="254">
        <f t="shared" si="165"/>
        <v>141601</v>
      </c>
      <c r="M97" s="254">
        <f t="shared" si="165"/>
        <v>21640</v>
      </c>
      <c r="N97" s="254">
        <f t="shared" si="165"/>
        <v>38896</v>
      </c>
      <c r="O97" s="253">
        <f t="shared" si="108"/>
        <v>140899</v>
      </c>
      <c r="P97" s="254">
        <f t="shared" ref="P97:W97" si="166">P47+P72</f>
        <v>36008</v>
      </c>
      <c r="Q97" s="254">
        <f t="shared" si="166"/>
        <v>33309</v>
      </c>
      <c r="R97" s="254">
        <f t="shared" si="166"/>
        <v>10718</v>
      </c>
      <c r="S97" s="254">
        <f t="shared" si="166"/>
        <v>7650</v>
      </c>
      <c r="T97" s="254">
        <f t="shared" si="166"/>
        <v>9309</v>
      </c>
      <c r="U97" s="254">
        <f t="shared" si="166"/>
        <v>22171</v>
      </c>
      <c r="V97" s="254">
        <f t="shared" si="166"/>
        <v>13667</v>
      </c>
      <c r="W97" s="254">
        <f t="shared" si="166"/>
        <v>8067</v>
      </c>
      <c r="X97" s="253">
        <f t="shared" si="110"/>
        <v>174446</v>
      </c>
      <c r="Y97" s="254">
        <f t="shared" ref="Y97:AB97" si="167">Y47+Y72</f>
        <v>23733</v>
      </c>
      <c r="Z97" s="254">
        <f t="shared" si="167"/>
        <v>46659</v>
      </c>
      <c r="AA97" s="254">
        <f t="shared" si="167"/>
        <v>71865</v>
      </c>
      <c r="AB97" s="254">
        <f t="shared" si="167"/>
        <v>32189</v>
      </c>
      <c r="AC97" s="253">
        <f t="shared" si="112"/>
        <v>124474</v>
      </c>
      <c r="AD97" s="254">
        <f t="shared" ref="AD97:AI97" si="168">AD47+AD72</f>
        <v>12360</v>
      </c>
      <c r="AE97" s="254">
        <f t="shared" si="168"/>
        <v>18533</v>
      </c>
      <c r="AF97" s="254">
        <f t="shared" si="168"/>
        <v>8532</v>
      </c>
      <c r="AG97" s="254">
        <f t="shared" si="168"/>
        <v>34839</v>
      </c>
      <c r="AH97" s="254">
        <f t="shared" si="168"/>
        <v>13918</v>
      </c>
      <c r="AI97" s="254">
        <f t="shared" si="168"/>
        <v>36292</v>
      </c>
      <c r="AJ97" s="253">
        <f t="shared" si="114"/>
        <v>16304</v>
      </c>
      <c r="AK97" s="254">
        <f t="shared" ref="AK97:AL97" si="169">AK47+AK72</f>
        <v>6606</v>
      </c>
      <c r="AL97" s="254">
        <f t="shared" si="169"/>
        <v>9698</v>
      </c>
      <c r="AM97" s="253">
        <f t="shared" si="92"/>
        <v>311692</v>
      </c>
      <c r="AN97" s="254">
        <f t="shared" ref="AN97:AW97" si="170">AN47+AN72</f>
        <v>12201</v>
      </c>
      <c r="AO97" s="254">
        <f t="shared" si="170"/>
        <v>16546</v>
      </c>
      <c r="AP97" s="254">
        <f t="shared" si="170"/>
        <v>37126</v>
      </c>
      <c r="AQ97" s="254">
        <f t="shared" si="170"/>
        <v>7896</v>
      </c>
      <c r="AR97" s="254">
        <f t="shared" si="170"/>
        <v>51471</v>
      </c>
      <c r="AS97" s="254">
        <f t="shared" si="170"/>
        <v>8017</v>
      </c>
      <c r="AT97" s="254">
        <f t="shared" si="170"/>
        <v>53725</v>
      </c>
      <c r="AU97" s="254">
        <f t="shared" si="170"/>
        <v>72017</v>
      </c>
      <c r="AV97" s="254">
        <f t="shared" si="170"/>
        <v>36774</v>
      </c>
      <c r="AW97" s="254">
        <f t="shared" si="170"/>
        <v>15919</v>
      </c>
      <c r="AX97" s="253">
        <f t="shared" si="117"/>
        <v>356811</v>
      </c>
      <c r="AY97" s="254">
        <f t="shared" ref="AY97:BC97" si="171">AY47+AY72</f>
        <v>24745</v>
      </c>
      <c r="AZ97" s="254">
        <f t="shared" si="171"/>
        <v>174521</v>
      </c>
      <c r="BA97" s="254">
        <f t="shared" si="171"/>
        <v>42399</v>
      </c>
      <c r="BB97" s="254">
        <f t="shared" si="171"/>
        <v>79031</v>
      </c>
      <c r="BC97" s="254">
        <f t="shared" si="171"/>
        <v>36115</v>
      </c>
      <c r="BD97" s="253">
        <f t="shared" si="119"/>
        <v>781939</v>
      </c>
      <c r="BE97" s="254">
        <f t="shared" ref="BE97:BL97" si="172">BE47+BE72</f>
        <v>169097</v>
      </c>
      <c r="BF97" s="254">
        <f t="shared" si="172"/>
        <v>82420</v>
      </c>
      <c r="BG97" s="254">
        <f t="shared" si="172"/>
        <v>79334</v>
      </c>
      <c r="BH97" s="254">
        <f t="shared" si="172"/>
        <v>81739</v>
      </c>
      <c r="BI97" s="254">
        <f t="shared" si="172"/>
        <v>99196</v>
      </c>
      <c r="BJ97" s="254">
        <f t="shared" si="172"/>
        <v>104962</v>
      </c>
      <c r="BK97" s="254">
        <f t="shared" si="172"/>
        <v>90217</v>
      </c>
      <c r="BL97" s="254">
        <f t="shared" si="172"/>
        <v>74974</v>
      </c>
      <c r="BM97" s="253">
        <f t="shared" si="121"/>
        <v>175440</v>
      </c>
      <c r="BN97" s="254">
        <f t="shared" ref="BN97:BR97" si="173">BN47+BN72</f>
        <v>41674</v>
      </c>
      <c r="BO97" s="254">
        <f t="shared" si="173"/>
        <v>26920</v>
      </c>
      <c r="BP97" s="254">
        <f t="shared" si="173"/>
        <v>21419</v>
      </c>
      <c r="BQ97" s="254">
        <f t="shared" si="173"/>
        <v>11974</v>
      </c>
      <c r="BR97" s="254">
        <f t="shared" si="173"/>
        <v>73453</v>
      </c>
      <c r="BS97" s="253">
        <f t="shared" si="123"/>
        <v>305761</v>
      </c>
      <c r="BT97" s="254">
        <f t="shared" ref="BT97:CE97" si="174">BT47+BT72</f>
        <v>15535</v>
      </c>
      <c r="BU97" s="254">
        <f t="shared" si="174"/>
        <v>27757</v>
      </c>
      <c r="BV97" s="254">
        <f t="shared" si="174"/>
        <v>10476</v>
      </c>
      <c r="BW97" s="254">
        <f t="shared" si="174"/>
        <v>4125</v>
      </c>
      <c r="BX97" s="254">
        <f t="shared" si="174"/>
        <v>14704</v>
      </c>
      <c r="BY97" s="254">
        <f t="shared" si="174"/>
        <v>106673</v>
      </c>
      <c r="BZ97" s="254">
        <f t="shared" si="174"/>
        <v>15447</v>
      </c>
      <c r="CA97" s="254">
        <f t="shared" si="174"/>
        <v>13656</v>
      </c>
      <c r="CB97" s="254">
        <f t="shared" si="174"/>
        <v>31922</v>
      </c>
      <c r="CC97" s="254">
        <f t="shared" si="174"/>
        <v>15790</v>
      </c>
      <c r="CD97" s="254">
        <f t="shared" si="174"/>
        <v>29091</v>
      </c>
      <c r="CE97" s="254">
        <f t="shared" si="174"/>
        <v>20585</v>
      </c>
      <c r="CF97" s="253">
        <f t="shared" si="125"/>
        <v>325728</v>
      </c>
      <c r="CG97" s="254">
        <f t="shared" ref="CG97:CS97" si="175">CG47+CG72</f>
        <v>6264</v>
      </c>
      <c r="CH97" s="254">
        <f t="shared" si="175"/>
        <v>14744</v>
      </c>
      <c r="CI97" s="254">
        <f t="shared" si="175"/>
        <v>11049</v>
      </c>
      <c r="CJ97" s="254">
        <f t="shared" si="175"/>
        <v>35194</v>
      </c>
      <c r="CK97" s="254">
        <f t="shared" si="175"/>
        <v>105779</v>
      </c>
      <c r="CL97" s="254">
        <f t="shared" si="175"/>
        <v>6568</v>
      </c>
      <c r="CM97" s="254">
        <f t="shared" si="175"/>
        <v>77437</v>
      </c>
      <c r="CN97" s="254">
        <f t="shared" si="175"/>
        <v>6208</v>
      </c>
      <c r="CO97" s="254">
        <f t="shared" si="175"/>
        <v>3596</v>
      </c>
      <c r="CP97" s="254">
        <f t="shared" si="175"/>
        <v>9268</v>
      </c>
      <c r="CQ97" s="254">
        <f t="shared" si="175"/>
        <v>21647</v>
      </c>
      <c r="CR97" s="254">
        <f t="shared" si="175"/>
        <v>16783</v>
      </c>
      <c r="CS97" s="254">
        <f t="shared" si="175"/>
        <v>11191</v>
      </c>
      <c r="CT97" s="253">
        <f t="shared" si="127"/>
        <v>203135</v>
      </c>
      <c r="CU97" s="254">
        <f t="shared" ref="CU97:CY97" si="176">CU47+CU72</f>
        <v>84130</v>
      </c>
      <c r="CV97" s="254">
        <f t="shared" si="176"/>
        <v>48930</v>
      </c>
      <c r="CW97" s="254">
        <f t="shared" si="176"/>
        <v>14336</v>
      </c>
      <c r="CX97" s="254">
        <f t="shared" si="176"/>
        <v>27796</v>
      </c>
      <c r="CY97" s="254">
        <f t="shared" si="176"/>
        <v>27943</v>
      </c>
      <c r="CZ97" s="253">
        <f t="shared" si="129"/>
        <v>258329</v>
      </c>
      <c r="DA97" s="254">
        <f t="shared" ref="DA97:DF97" si="177">DA47+DA72</f>
        <v>5922</v>
      </c>
      <c r="DB97" s="254">
        <f t="shared" si="177"/>
        <v>5652</v>
      </c>
      <c r="DC97" s="254">
        <f t="shared" si="177"/>
        <v>53185</v>
      </c>
      <c r="DD97" s="254">
        <f t="shared" si="177"/>
        <v>118609</v>
      </c>
      <c r="DE97" s="254">
        <f t="shared" si="177"/>
        <v>47752</v>
      </c>
      <c r="DF97" s="254">
        <f t="shared" si="177"/>
        <v>27209</v>
      </c>
      <c r="DG97" s="253">
        <f t="shared" si="101"/>
        <v>3628336</v>
      </c>
      <c r="DH97" s="253">
        <f t="shared" si="131"/>
        <v>53825</v>
      </c>
      <c r="DI97" s="255">
        <f t="shared" ref="DI97:DK97" si="178">DI47+DI72</f>
        <v>17522</v>
      </c>
      <c r="DJ97" s="254">
        <f t="shared" si="178"/>
        <v>16133</v>
      </c>
      <c r="DK97" s="254">
        <f t="shared" si="178"/>
        <v>20170</v>
      </c>
      <c r="DL97" s="256">
        <f t="shared" si="133"/>
        <v>68197</v>
      </c>
      <c r="DM97" s="255">
        <f t="shared" ref="DM97:DN97" si="179">DM47+DM72</f>
        <v>50758</v>
      </c>
      <c r="DN97" s="257">
        <f t="shared" si="179"/>
        <v>17439</v>
      </c>
      <c r="DO97" s="253">
        <f t="shared" si="104"/>
        <v>3750358</v>
      </c>
    </row>
    <row r="98" spans="1:119" s="4" customFormat="1" ht="16.5" customHeight="1" x14ac:dyDescent="0.15">
      <c r="A98" s="68" t="s">
        <v>62</v>
      </c>
      <c r="B98" s="253">
        <f t="shared" si="105"/>
        <v>3043336</v>
      </c>
      <c r="C98" s="254">
        <f t="shared" si="106"/>
        <v>256931</v>
      </c>
      <c r="D98" s="254">
        <f t="shared" si="106"/>
        <v>111821</v>
      </c>
      <c r="E98" s="254">
        <f t="shared" ref="E98:N98" si="180">E48+E73</f>
        <v>114828</v>
      </c>
      <c r="F98" s="254">
        <f t="shared" si="180"/>
        <v>48140</v>
      </c>
      <c r="G98" s="254">
        <f t="shared" si="180"/>
        <v>187964</v>
      </c>
      <c r="H98" s="254">
        <f t="shared" si="180"/>
        <v>479864</v>
      </c>
      <c r="I98" s="254">
        <f t="shared" si="180"/>
        <v>270165</v>
      </c>
      <c r="J98" s="254">
        <f t="shared" si="180"/>
        <v>80315</v>
      </c>
      <c r="K98" s="254">
        <f t="shared" si="180"/>
        <v>239689</v>
      </c>
      <c r="L98" s="254">
        <f t="shared" si="180"/>
        <v>739848</v>
      </c>
      <c r="M98" s="254">
        <f t="shared" si="180"/>
        <v>164244</v>
      </c>
      <c r="N98" s="254">
        <f t="shared" si="180"/>
        <v>349527</v>
      </c>
      <c r="O98" s="253">
        <f t="shared" si="108"/>
        <v>997443</v>
      </c>
      <c r="P98" s="254">
        <f t="shared" ref="P98:W98" si="181">P48+P73</f>
        <v>194488</v>
      </c>
      <c r="Q98" s="254">
        <f t="shared" si="181"/>
        <v>201571</v>
      </c>
      <c r="R98" s="254">
        <f t="shared" si="181"/>
        <v>92583</v>
      </c>
      <c r="S98" s="254">
        <f t="shared" si="181"/>
        <v>64572</v>
      </c>
      <c r="T98" s="254">
        <f t="shared" si="181"/>
        <v>83142</v>
      </c>
      <c r="U98" s="254">
        <f t="shared" si="181"/>
        <v>189669</v>
      </c>
      <c r="V98" s="254">
        <f t="shared" si="181"/>
        <v>117716</v>
      </c>
      <c r="W98" s="254">
        <f t="shared" si="181"/>
        <v>53702</v>
      </c>
      <c r="X98" s="253">
        <f t="shared" si="110"/>
        <v>1193374</v>
      </c>
      <c r="Y98" s="254">
        <f t="shared" ref="Y98:AB98" si="182">Y48+Y73</f>
        <v>198906</v>
      </c>
      <c r="Z98" s="254">
        <f t="shared" si="182"/>
        <v>321368</v>
      </c>
      <c r="AA98" s="254">
        <f t="shared" si="182"/>
        <v>413235</v>
      </c>
      <c r="AB98" s="254">
        <f t="shared" si="182"/>
        <v>259865</v>
      </c>
      <c r="AC98" s="253">
        <f t="shared" si="112"/>
        <v>920366</v>
      </c>
      <c r="AD98" s="254">
        <f t="shared" ref="AD98:AI98" si="183">AD48+AD73</f>
        <v>103568</v>
      </c>
      <c r="AE98" s="254">
        <f t="shared" si="183"/>
        <v>159183</v>
      </c>
      <c r="AF98" s="254">
        <f t="shared" si="183"/>
        <v>71973</v>
      </c>
      <c r="AG98" s="254">
        <f t="shared" si="183"/>
        <v>219634</v>
      </c>
      <c r="AH98" s="254">
        <f t="shared" si="183"/>
        <v>115528</v>
      </c>
      <c r="AI98" s="254">
        <f t="shared" si="183"/>
        <v>250480</v>
      </c>
      <c r="AJ98" s="253">
        <f t="shared" si="114"/>
        <v>129924</v>
      </c>
      <c r="AK98" s="254">
        <f t="shared" ref="AK98:AL98" si="184">AK48+AK73</f>
        <v>61922</v>
      </c>
      <c r="AL98" s="254">
        <f t="shared" si="184"/>
        <v>68002</v>
      </c>
      <c r="AM98" s="253">
        <f t="shared" si="92"/>
        <v>2073880</v>
      </c>
      <c r="AN98" s="254">
        <f t="shared" ref="AN98:AW98" si="185">AN48+AN73</f>
        <v>96679</v>
      </c>
      <c r="AO98" s="254">
        <f t="shared" si="185"/>
        <v>111500</v>
      </c>
      <c r="AP98" s="254">
        <f t="shared" si="185"/>
        <v>210378</v>
      </c>
      <c r="AQ98" s="254">
        <f t="shared" si="185"/>
        <v>60506</v>
      </c>
      <c r="AR98" s="254">
        <f t="shared" si="185"/>
        <v>271771</v>
      </c>
      <c r="AS98" s="254">
        <f t="shared" si="185"/>
        <v>65754</v>
      </c>
      <c r="AT98" s="254">
        <f t="shared" si="185"/>
        <v>398423</v>
      </c>
      <c r="AU98" s="254">
        <f t="shared" si="185"/>
        <v>439170</v>
      </c>
      <c r="AV98" s="254">
        <f t="shared" si="185"/>
        <v>293506</v>
      </c>
      <c r="AW98" s="254">
        <f t="shared" si="185"/>
        <v>126193</v>
      </c>
      <c r="AX98" s="253">
        <f t="shared" si="117"/>
        <v>2254142</v>
      </c>
      <c r="AY98" s="254">
        <f t="shared" ref="AY98:BC98" si="186">AY48+AY73</f>
        <v>191593</v>
      </c>
      <c r="AZ98" s="254">
        <f t="shared" si="186"/>
        <v>986487</v>
      </c>
      <c r="BA98" s="254">
        <f t="shared" si="186"/>
        <v>321091</v>
      </c>
      <c r="BB98" s="254">
        <f t="shared" si="186"/>
        <v>546889</v>
      </c>
      <c r="BC98" s="254">
        <f t="shared" si="186"/>
        <v>208082</v>
      </c>
      <c r="BD98" s="253">
        <f t="shared" si="119"/>
        <v>5089189</v>
      </c>
      <c r="BE98" s="254">
        <f t="shared" ref="BE98:BL98" si="187">BE48+BE73</f>
        <v>956745</v>
      </c>
      <c r="BF98" s="254">
        <f t="shared" si="187"/>
        <v>572697</v>
      </c>
      <c r="BG98" s="254">
        <f t="shared" si="187"/>
        <v>562933</v>
      </c>
      <c r="BH98" s="254">
        <f t="shared" si="187"/>
        <v>528301</v>
      </c>
      <c r="BI98" s="254">
        <f t="shared" si="187"/>
        <v>690537</v>
      </c>
      <c r="BJ98" s="254">
        <f t="shared" si="187"/>
        <v>697663</v>
      </c>
      <c r="BK98" s="254">
        <f t="shared" si="187"/>
        <v>580067</v>
      </c>
      <c r="BL98" s="254">
        <f t="shared" si="187"/>
        <v>500246</v>
      </c>
      <c r="BM98" s="253">
        <f t="shared" si="121"/>
        <v>1193577</v>
      </c>
      <c r="BN98" s="254">
        <f t="shared" ref="BN98:BR98" si="188">BN48+BN73</f>
        <v>244494</v>
      </c>
      <c r="BO98" s="254">
        <f t="shared" si="188"/>
        <v>227437</v>
      </c>
      <c r="BP98" s="254">
        <f t="shared" si="188"/>
        <v>170050</v>
      </c>
      <c r="BQ98" s="254">
        <f t="shared" si="188"/>
        <v>93057</v>
      </c>
      <c r="BR98" s="254">
        <f t="shared" si="188"/>
        <v>458539</v>
      </c>
      <c r="BS98" s="253">
        <f t="shared" si="123"/>
        <v>2146503</v>
      </c>
      <c r="BT98" s="254">
        <f t="shared" ref="BT98:CE98" si="189">BT48+BT73</f>
        <v>122283</v>
      </c>
      <c r="BU98" s="254">
        <f t="shared" si="189"/>
        <v>216600</v>
      </c>
      <c r="BV98" s="254">
        <f t="shared" si="189"/>
        <v>81688</v>
      </c>
      <c r="BW98" s="254">
        <f t="shared" si="189"/>
        <v>37478</v>
      </c>
      <c r="BX98" s="254">
        <f t="shared" si="189"/>
        <v>134151</v>
      </c>
      <c r="BY98" s="254">
        <f t="shared" si="189"/>
        <v>632511</v>
      </c>
      <c r="BZ98" s="254">
        <f t="shared" si="189"/>
        <v>147013</v>
      </c>
      <c r="CA98" s="254">
        <f t="shared" si="189"/>
        <v>113063</v>
      </c>
      <c r="CB98" s="254">
        <f t="shared" si="189"/>
        <v>247135</v>
      </c>
      <c r="CC98" s="254">
        <f t="shared" si="189"/>
        <v>133191</v>
      </c>
      <c r="CD98" s="254">
        <f t="shared" si="189"/>
        <v>152851</v>
      </c>
      <c r="CE98" s="254">
        <f t="shared" si="189"/>
        <v>128539</v>
      </c>
      <c r="CF98" s="253">
        <f t="shared" si="125"/>
        <v>2148079</v>
      </c>
      <c r="CG98" s="254">
        <f t="shared" ref="CG98:CS98" si="190">CG48+CG73</f>
        <v>52422</v>
      </c>
      <c r="CH98" s="254">
        <f t="shared" si="190"/>
        <v>126748</v>
      </c>
      <c r="CI98" s="254">
        <f t="shared" si="190"/>
        <v>93757</v>
      </c>
      <c r="CJ98" s="254">
        <f t="shared" si="190"/>
        <v>264728</v>
      </c>
      <c r="CK98" s="254">
        <f t="shared" si="190"/>
        <v>566526</v>
      </c>
      <c r="CL98" s="254">
        <f t="shared" si="190"/>
        <v>63669</v>
      </c>
      <c r="CM98" s="254">
        <f t="shared" si="190"/>
        <v>429009</v>
      </c>
      <c r="CN98" s="254">
        <f t="shared" si="190"/>
        <v>55015</v>
      </c>
      <c r="CO98" s="254">
        <f t="shared" si="190"/>
        <v>26143</v>
      </c>
      <c r="CP98" s="254">
        <f t="shared" si="190"/>
        <v>75303</v>
      </c>
      <c r="CQ98" s="254">
        <f t="shared" si="190"/>
        <v>165204</v>
      </c>
      <c r="CR98" s="254">
        <f t="shared" si="190"/>
        <v>134305</v>
      </c>
      <c r="CS98" s="254">
        <f t="shared" si="190"/>
        <v>95250</v>
      </c>
      <c r="CT98" s="253">
        <f t="shared" si="127"/>
        <v>1387105</v>
      </c>
      <c r="CU98" s="254">
        <f t="shared" ref="CU98:CY98" si="191">CU48+CU73</f>
        <v>552330</v>
      </c>
      <c r="CV98" s="254">
        <f t="shared" si="191"/>
        <v>292641</v>
      </c>
      <c r="CW98" s="254">
        <f t="shared" si="191"/>
        <v>107446</v>
      </c>
      <c r="CX98" s="254">
        <f t="shared" si="191"/>
        <v>197824</v>
      </c>
      <c r="CY98" s="254">
        <f t="shared" si="191"/>
        <v>236864</v>
      </c>
      <c r="CZ98" s="253">
        <f t="shared" si="129"/>
        <v>1849622</v>
      </c>
      <c r="DA98" s="254">
        <f t="shared" ref="DA98:DF98" si="192">DA48+DA73</f>
        <v>55330</v>
      </c>
      <c r="DB98" s="254">
        <f t="shared" si="192"/>
        <v>50835</v>
      </c>
      <c r="DC98" s="254">
        <f t="shared" si="192"/>
        <v>394262</v>
      </c>
      <c r="DD98" s="254">
        <f t="shared" si="192"/>
        <v>767400</v>
      </c>
      <c r="DE98" s="254">
        <f t="shared" si="192"/>
        <v>377887</v>
      </c>
      <c r="DF98" s="254">
        <f t="shared" si="192"/>
        <v>203908</v>
      </c>
      <c r="DG98" s="253">
        <f t="shared" si="101"/>
        <v>24426540</v>
      </c>
      <c r="DH98" s="253">
        <f t="shared" si="131"/>
        <v>382932</v>
      </c>
      <c r="DI98" s="255">
        <f t="shared" ref="DI98:DK98" si="193">DI48+DI73</f>
        <v>137809</v>
      </c>
      <c r="DJ98" s="254">
        <f t="shared" si="193"/>
        <v>129596</v>
      </c>
      <c r="DK98" s="254">
        <f t="shared" si="193"/>
        <v>115527</v>
      </c>
      <c r="DL98" s="256">
        <f t="shared" si="133"/>
        <v>427706</v>
      </c>
      <c r="DM98" s="255">
        <f t="shared" ref="DM98:DN98" si="194">DM48+DM73</f>
        <v>338097</v>
      </c>
      <c r="DN98" s="257">
        <f t="shared" si="194"/>
        <v>89609</v>
      </c>
      <c r="DO98" s="253">
        <f t="shared" si="104"/>
        <v>25237178</v>
      </c>
    </row>
    <row r="99" spans="1:119" s="4" customFormat="1" ht="16.5" customHeight="1" x14ac:dyDescent="0.15">
      <c r="A99" s="68" t="s">
        <v>63</v>
      </c>
      <c r="B99" s="253">
        <f t="shared" si="105"/>
        <v>509675</v>
      </c>
      <c r="C99" s="254">
        <f t="shared" si="106"/>
        <v>42685</v>
      </c>
      <c r="D99" s="254">
        <f t="shared" si="106"/>
        <v>23652</v>
      </c>
      <c r="E99" s="254">
        <f t="shared" ref="E99:N99" si="195">E49+E74</f>
        <v>23368</v>
      </c>
      <c r="F99" s="254">
        <f t="shared" si="195"/>
        <v>11159</v>
      </c>
      <c r="G99" s="254">
        <f t="shared" si="195"/>
        <v>34163</v>
      </c>
      <c r="H99" s="254">
        <f t="shared" si="195"/>
        <v>80178</v>
      </c>
      <c r="I99" s="254">
        <f t="shared" si="195"/>
        <v>47678</v>
      </c>
      <c r="J99" s="254">
        <f t="shared" si="195"/>
        <v>16173</v>
      </c>
      <c r="K99" s="254">
        <f t="shared" si="195"/>
        <v>43221</v>
      </c>
      <c r="L99" s="254">
        <f t="shared" si="195"/>
        <v>106155</v>
      </c>
      <c r="M99" s="254">
        <f t="shared" si="195"/>
        <v>29725</v>
      </c>
      <c r="N99" s="254">
        <f t="shared" si="195"/>
        <v>51518</v>
      </c>
      <c r="O99" s="253">
        <f t="shared" si="108"/>
        <v>188030</v>
      </c>
      <c r="P99" s="254">
        <f t="shared" ref="P99:W99" si="196">P49+P74</f>
        <v>34732</v>
      </c>
      <c r="Q99" s="254">
        <f t="shared" si="196"/>
        <v>33350</v>
      </c>
      <c r="R99" s="254">
        <f t="shared" si="196"/>
        <v>18017</v>
      </c>
      <c r="S99" s="254">
        <f t="shared" si="196"/>
        <v>14585</v>
      </c>
      <c r="T99" s="254">
        <f t="shared" si="196"/>
        <v>16578</v>
      </c>
      <c r="U99" s="254">
        <f t="shared" si="196"/>
        <v>38565</v>
      </c>
      <c r="V99" s="254">
        <f t="shared" si="196"/>
        <v>23150</v>
      </c>
      <c r="W99" s="254">
        <f t="shared" si="196"/>
        <v>9053</v>
      </c>
      <c r="X99" s="253">
        <f t="shared" si="110"/>
        <v>220881</v>
      </c>
      <c r="Y99" s="254">
        <f t="shared" ref="Y99:AB99" si="197">Y49+Y74</f>
        <v>40811</v>
      </c>
      <c r="Z99" s="254">
        <f t="shared" si="197"/>
        <v>62634</v>
      </c>
      <c r="AA99" s="254">
        <f t="shared" si="197"/>
        <v>64689</v>
      </c>
      <c r="AB99" s="254">
        <f t="shared" si="197"/>
        <v>52747</v>
      </c>
      <c r="AC99" s="253">
        <f t="shared" si="112"/>
        <v>170353</v>
      </c>
      <c r="AD99" s="254">
        <f t="shared" ref="AD99:AI99" si="198">AD49+AD74</f>
        <v>21434</v>
      </c>
      <c r="AE99" s="254">
        <f t="shared" si="198"/>
        <v>28698</v>
      </c>
      <c r="AF99" s="254">
        <f t="shared" si="198"/>
        <v>15631</v>
      </c>
      <c r="AG99" s="254">
        <f t="shared" si="198"/>
        <v>38408</v>
      </c>
      <c r="AH99" s="254">
        <f t="shared" si="198"/>
        <v>22879</v>
      </c>
      <c r="AI99" s="254">
        <f t="shared" si="198"/>
        <v>43303</v>
      </c>
      <c r="AJ99" s="253">
        <f t="shared" si="114"/>
        <v>23113</v>
      </c>
      <c r="AK99" s="254">
        <f t="shared" ref="AK99:AL99" si="199">AK49+AK74</f>
        <v>11070</v>
      </c>
      <c r="AL99" s="254">
        <f t="shared" si="199"/>
        <v>12043</v>
      </c>
      <c r="AM99" s="253">
        <f t="shared" si="92"/>
        <v>380822</v>
      </c>
      <c r="AN99" s="254">
        <f t="shared" ref="AN99:AW99" si="200">AN49+AN74</f>
        <v>19524</v>
      </c>
      <c r="AO99" s="254">
        <f t="shared" si="200"/>
        <v>19966</v>
      </c>
      <c r="AP99" s="254">
        <f t="shared" si="200"/>
        <v>36475</v>
      </c>
      <c r="AQ99" s="254">
        <f t="shared" si="200"/>
        <v>12696</v>
      </c>
      <c r="AR99" s="254">
        <f t="shared" si="200"/>
        <v>47157</v>
      </c>
      <c r="AS99" s="254">
        <f t="shared" si="200"/>
        <v>13428</v>
      </c>
      <c r="AT99" s="254">
        <f t="shared" si="200"/>
        <v>75224</v>
      </c>
      <c r="AU99" s="254">
        <f t="shared" si="200"/>
        <v>76370</v>
      </c>
      <c r="AV99" s="254">
        <f t="shared" si="200"/>
        <v>53395</v>
      </c>
      <c r="AW99" s="254">
        <f t="shared" si="200"/>
        <v>26587</v>
      </c>
      <c r="AX99" s="253">
        <f t="shared" si="117"/>
        <v>382637</v>
      </c>
      <c r="AY99" s="254">
        <f t="shared" ref="AY99:BC99" si="201">AY49+AY74</f>
        <v>36113</v>
      </c>
      <c r="AZ99" s="254">
        <f t="shared" si="201"/>
        <v>159283</v>
      </c>
      <c r="BA99" s="254">
        <f t="shared" si="201"/>
        <v>54285</v>
      </c>
      <c r="BB99" s="254">
        <f t="shared" si="201"/>
        <v>96031</v>
      </c>
      <c r="BC99" s="254">
        <f t="shared" si="201"/>
        <v>36925</v>
      </c>
      <c r="BD99" s="253">
        <f t="shared" si="119"/>
        <v>742137</v>
      </c>
      <c r="BE99" s="254">
        <f t="shared" ref="BE99:BL99" si="202">BE49+BE74</f>
        <v>125468</v>
      </c>
      <c r="BF99" s="254">
        <f t="shared" si="202"/>
        <v>89638</v>
      </c>
      <c r="BG99" s="254">
        <f t="shared" si="202"/>
        <v>92671</v>
      </c>
      <c r="BH99" s="254">
        <f t="shared" si="202"/>
        <v>81583</v>
      </c>
      <c r="BI99" s="254">
        <f t="shared" si="202"/>
        <v>95362</v>
      </c>
      <c r="BJ99" s="254">
        <f t="shared" si="202"/>
        <v>93749</v>
      </c>
      <c r="BK99" s="254">
        <f t="shared" si="202"/>
        <v>87216</v>
      </c>
      <c r="BL99" s="254">
        <f t="shared" si="202"/>
        <v>76450</v>
      </c>
      <c r="BM99" s="253">
        <f t="shared" si="121"/>
        <v>222306</v>
      </c>
      <c r="BN99" s="254">
        <f t="shared" ref="BN99:BR99" si="203">BN49+BN74</f>
        <v>44941</v>
      </c>
      <c r="BO99" s="254">
        <f t="shared" si="203"/>
        <v>40269</v>
      </c>
      <c r="BP99" s="254">
        <f t="shared" si="203"/>
        <v>35587</v>
      </c>
      <c r="BQ99" s="254">
        <f t="shared" si="203"/>
        <v>20001</v>
      </c>
      <c r="BR99" s="254">
        <f t="shared" si="203"/>
        <v>81508</v>
      </c>
      <c r="BS99" s="253">
        <f t="shared" si="123"/>
        <v>403267</v>
      </c>
      <c r="BT99" s="254">
        <f t="shared" ref="BT99:CE99" si="204">BT49+BT74</f>
        <v>25039</v>
      </c>
      <c r="BU99" s="254">
        <f t="shared" si="204"/>
        <v>43423</v>
      </c>
      <c r="BV99" s="254">
        <f t="shared" si="204"/>
        <v>16919</v>
      </c>
      <c r="BW99" s="254">
        <f t="shared" si="204"/>
        <v>9097</v>
      </c>
      <c r="BX99" s="254">
        <f t="shared" si="204"/>
        <v>30855</v>
      </c>
      <c r="BY99" s="254">
        <f t="shared" si="204"/>
        <v>99212</v>
      </c>
      <c r="BZ99" s="254">
        <f t="shared" si="204"/>
        <v>28861</v>
      </c>
      <c r="CA99" s="254">
        <f t="shared" si="204"/>
        <v>23077</v>
      </c>
      <c r="CB99" s="254">
        <f t="shared" si="204"/>
        <v>47322</v>
      </c>
      <c r="CC99" s="254">
        <f t="shared" si="204"/>
        <v>26358</v>
      </c>
      <c r="CD99" s="254">
        <f t="shared" si="204"/>
        <v>28065</v>
      </c>
      <c r="CE99" s="254">
        <f t="shared" si="204"/>
        <v>25039</v>
      </c>
      <c r="CF99" s="253">
        <f t="shared" si="125"/>
        <v>388854</v>
      </c>
      <c r="CG99" s="254">
        <f t="shared" ref="CG99:CS99" si="205">CG49+CG74</f>
        <v>11293</v>
      </c>
      <c r="CH99" s="254">
        <f t="shared" si="205"/>
        <v>24926</v>
      </c>
      <c r="CI99" s="254">
        <f t="shared" si="205"/>
        <v>20059</v>
      </c>
      <c r="CJ99" s="254">
        <f t="shared" si="205"/>
        <v>51667</v>
      </c>
      <c r="CK99" s="254">
        <f t="shared" si="205"/>
        <v>83366</v>
      </c>
      <c r="CL99" s="254">
        <f t="shared" si="205"/>
        <v>14390</v>
      </c>
      <c r="CM99" s="254">
        <f t="shared" si="205"/>
        <v>71441</v>
      </c>
      <c r="CN99" s="254">
        <f t="shared" si="205"/>
        <v>12929</v>
      </c>
      <c r="CO99" s="254">
        <f t="shared" si="205"/>
        <v>5437</v>
      </c>
      <c r="CP99" s="254">
        <f t="shared" si="205"/>
        <v>16611</v>
      </c>
      <c r="CQ99" s="254">
        <f t="shared" si="205"/>
        <v>32183</v>
      </c>
      <c r="CR99" s="254">
        <f t="shared" si="205"/>
        <v>26979</v>
      </c>
      <c r="CS99" s="254">
        <f t="shared" si="205"/>
        <v>17573</v>
      </c>
      <c r="CT99" s="253">
        <f t="shared" si="127"/>
        <v>239687</v>
      </c>
      <c r="CU99" s="254">
        <f t="shared" ref="CU99:CY99" si="206">CU49+CU74</f>
        <v>85463</v>
      </c>
      <c r="CV99" s="254">
        <f t="shared" si="206"/>
        <v>51123</v>
      </c>
      <c r="CW99" s="254">
        <f t="shared" si="206"/>
        <v>20369</v>
      </c>
      <c r="CX99" s="254">
        <f t="shared" si="206"/>
        <v>37062</v>
      </c>
      <c r="CY99" s="254">
        <f t="shared" si="206"/>
        <v>45670</v>
      </c>
      <c r="CZ99" s="253">
        <f t="shared" si="129"/>
        <v>335172</v>
      </c>
      <c r="DA99" s="254">
        <f t="shared" ref="DA99:DF99" si="207">DA49+DA74</f>
        <v>11815</v>
      </c>
      <c r="DB99" s="254">
        <f t="shared" si="207"/>
        <v>10033</v>
      </c>
      <c r="DC99" s="254">
        <f t="shared" si="207"/>
        <v>72250</v>
      </c>
      <c r="DD99" s="254">
        <f t="shared" si="207"/>
        <v>129909</v>
      </c>
      <c r="DE99" s="254">
        <f t="shared" si="207"/>
        <v>73161</v>
      </c>
      <c r="DF99" s="254">
        <f t="shared" si="207"/>
        <v>38004</v>
      </c>
      <c r="DG99" s="253">
        <f t="shared" si="101"/>
        <v>4206934</v>
      </c>
      <c r="DH99" s="253">
        <f t="shared" si="131"/>
        <v>74302</v>
      </c>
      <c r="DI99" s="255">
        <f t="shared" ref="DI99:DK99" si="208">DI49+DI74</f>
        <v>30595</v>
      </c>
      <c r="DJ99" s="254">
        <f t="shared" si="208"/>
        <v>31545</v>
      </c>
      <c r="DK99" s="254">
        <f t="shared" si="208"/>
        <v>12162</v>
      </c>
      <c r="DL99" s="256">
        <f t="shared" si="133"/>
        <v>64239</v>
      </c>
      <c r="DM99" s="255">
        <f t="shared" ref="DM99:DN99" si="209">DM49+DM74</f>
        <v>57846</v>
      </c>
      <c r="DN99" s="257">
        <f t="shared" si="209"/>
        <v>6393</v>
      </c>
      <c r="DO99" s="253">
        <f t="shared" si="104"/>
        <v>4345475</v>
      </c>
    </row>
    <row r="100" spans="1:119" s="4" customFormat="1" ht="16.5" customHeight="1" x14ac:dyDescent="0.15">
      <c r="A100" s="68" t="s">
        <v>64</v>
      </c>
      <c r="B100" s="253">
        <f t="shared" si="105"/>
        <v>471783</v>
      </c>
      <c r="C100" s="254">
        <f t="shared" si="106"/>
        <v>38162</v>
      </c>
      <c r="D100" s="254">
        <f t="shared" si="106"/>
        <v>24414</v>
      </c>
      <c r="E100" s="254">
        <f t="shared" ref="E100:N100" si="210">E50+E75</f>
        <v>23193</v>
      </c>
      <c r="F100" s="254">
        <f t="shared" si="210"/>
        <v>11310</v>
      </c>
      <c r="G100" s="254">
        <f t="shared" si="210"/>
        <v>33175</v>
      </c>
      <c r="H100" s="254">
        <f t="shared" si="210"/>
        <v>72605</v>
      </c>
      <c r="I100" s="254">
        <f t="shared" si="210"/>
        <v>45897</v>
      </c>
      <c r="J100" s="254">
        <f t="shared" si="210"/>
        <v>15995</v>
      </c>
      <c r="K100" s="254">
        <f t="shared" si="210"/>
        <v>42311</v>
      </c>
      <c r="L100" s="254">
        <f t="shared" si="210"/>
        <v>92974</v>
      </c>
      <c r="M100" s="254">
        <f t="shared" si="210"/>
        <v>27430</v>
      </c>
      <c r="N100" s="254">
        <f t="shared" si="210"/>
        <v>44317</v>
      </c>
      <c r="O100" s="253">
        <f t="shared" si="108"/>
        <v>187456</v>
      </c>
      <c r="P100" s="254">
        <f t="shared" ref="P100:W100" si="211">P50+P75</f>
        <v>33213</v>
      </c>
      <c r="Q100" s="254">
        <f t="shared" si="211"/>
        <v>32041</v>
      </c>
      <c r="R100" s="254">
        <f t="shared" si="211"/>
        <v>17527</v>
      </c>
      <c r="S100" s="254">
        <f t="shared" si="211"/>
        <v>15888</v>
      </c>
      <c r="T100" s="254">
        <f t="shared" si="211"/>
        <v>16744</v>
      </c>
      <c r="U100" s="254">
        <f t="shared" si="211"/>
        <v>39255</v>
      </c>
      <c r="V100" s="254">
        <f t="shared" si="211"/>
        <v>23821</v>
      </c>
      <c r="W100" s="254">
        <f t="shared" si="211"/>
        <v>8967</v>
      </c>
      <c r="X100" s="253">
        <f t="shared" si="110"/>
        <v>219144</v>
      </c>
      <c r="Y100" s="254">
        <f t="shared" ref="Y100:AB100" si="212">Y50+Y75</f>
        <v>43321</v>
      </c>
      <c r="Z100" s="254">
        <f t="shared" si="212"/>
        <v>63063</v>
      </c>
      <c r="AA100" s="254">
        <f t="shared" si="212"/>
        <v>59032</v>
      </c>
      <c r="AB100" s="254">
        <f t="shared" si="212"/>
        <v>53728</v>
      </c>
      <c r="AC100" s="253">
        <f t="shared" si="112"/>
        <v>167920</v>
      </c>
      <c r="AD100" s="254">
        <f t="shared" ref="AD100:AI100" si="213">AD50+AD75</f>
        <v>21813</v>
      </c>
      <c r="AE100" s="254">
        <f t="shared" si="213"/>
        <v>27226</v>
      </c>
      <c r="AF100" s="254">
        <f t="shared" si="213"/>
        <v>16527</v>
      </c>
      <c r="AG100" s="254">
        <f t="shared" si="213"/>
        <v>38295</v>
      </c>
      <c r="AH100" s="254">
        <f t="shared" si="213"/>
        <v>22718</v>
      </c>
      <c r="AI100" s="254">
        <f t="shared" si="213"/>
        <v>41341</v>
      </c>
      <c r="AJ100" s="253">
        <f t="shared" si="114"/>
        <v>21699</v>
      </c>
      <c r="AK100" s="254">
        <f t="shared" ref="AK100:AL100" si="214">AK50+AK75</f>
        <v>10174</v>
      </c>
      <c r="AL100" s="254">
        <f t="shared" si="214"/>
        <v>11525</v>
      </c>
      <c r="AM100" s="253">
        <f t="shared" si="92"/>
        <v>363846</v>
      </c>
      <c r="AN100" s="254">
        <f t="shared" ref="AN100:AW100" si="215">AN50+AN75</f>
        <v>18914</v>
      </c>
      <c r="AO100" s="254">
        <f t="shared" si="215"/>
        <v>19698</v>
      </c>
      <c r="AP100" s="254">
        <f t="shared" si="215"/>
        <v>34809</v>
      </c>
      <c r="AQ100" s="254">
        <f t="shared" si="215"/>
        <v>12800</v>
      </c>
      <c r="AR100" s="254">
        <f t="shared" si="215"/>
        <v>45467</v>
      </c>
      <c r="AS100" s="254">
        <f t="shared" si="215"/>
        <v>13255</v>
      </c>
      <c r="AT100" s="254">
        <f t="shared" si="215"/>
        <v>71233</v>
      </c>
      <c r="AU100" s="254">
        <f t="shared" si="215"/>
        <v>71425</v>
      </c>
      <c r="AV100" s="254">
        <f t="shared" si="215"/>
        <v>49685</v>
      </c>
      <c r="AW100" s="254">
        <f t="shared" si="215"/>
        <v>26560</v>
      </c>
      <c r="AX100" s="253">
        <f t="shared" si="117"/>
        <v>363319</v>
      </c>
      <c r="AY100" s="254">
        <f t="shared" ref="AY100:BC100" si="216">AY50+AY75</f>
        <v>34886</v>
      </c>
      <c r="AZ100" s="254">
        <f t="shared" si="216"/>
        <v>149520</v>
      </c>
      <c r="BA100" s="254">
        <f t="shared" si="216"/>
        <v>49368</v>
      </c>
      <c r="BB100" s="254">
        <f t="shared" si="216"/>
        <v>93089</v>
      </c>
      <c r="BC100" s="254">
        <f t="shared" si="216"/>
        <v>36456</v>
      </c>
      <c r="BD100" s="253">
        <f t="shared" si="119"/>
        <v>624574</v>
      </c>
      <c r="BE100" s="254">
        <f t="shared" ref="BE100:BL100" si="217">BE50+BE75</f>
        <v>111174</v>
      </c>
      <c r="BF100" s="254">
        <f t="shared" si="217"/>
        <v>76654</v>
      </c>
      <c r="BG100" s="254">
        <f t="shared" si="217"/>
        <v>77287</v>
      </c>
      <c r="BH100" s="254">
        <f t="shared" si="217"/>
        <v>65810</v>
      </c>
      <c r="BI100" s="254">
        <f t="shared" si="217"/>
        <v>77928</v>
      </c>
      <c r="BJ100" s="254">
        <f t="shared" si="217"/>
        <v>79715</v>
      </c>
      <c r="BK100" s="254">
        <f t="shared" si="217"/>
        <v>71241</v>
      </c>
      <c r="BL100" s="254">
        <f t="shared" si="217"/>
        <v>64765</v>
      </c>
      <c r="BM100" s="253">
        <f t="shared" si="121"/>
        <v>219613</v>
      </c>
      <c r="BN100" s="254">
        <f t="shared" ref="BN100:BR100" si="218">BN50+BN75</f>
        <v>46148</v>
      </c>
      <c r="BO100" s="254">
        <f t="shared" si="218"/>
        <v>38795</v>
      </c>
      <c r="BP100" s="254">
        <f t="shared" si="218"/>
        <v>35099</v>
      </c>
      <c r="BQ100" s="254">
        <f t="shared" si="218"/>
        <v>20396</v>
      </c>
      <c r="BR100" s="254">
        <f t="shared" si="218"/>
        <v>79175</v>
      </c>
      <c r="BS100" s="253">
        <f t="shared" si="123"/>
        <v>404513</v>
      </c>
      <c r="BT100" s="254">
        <f t="shared" ref="BT100:CE100" si="219">BT50+BT75</f>
        <v>26042</v>
      </c>
      <c r="BU100" s="254">
        <f t="shared" si="219"/>
        <v>47878</v>
      </c>
      <c r="BV100" s="254">
        <f t="shared" si="219"/>
        <v>17855</v>
      </c>
      <c r="BW100" s="254">
        <f t="shared" si="219"/>
        <v>9868</v>
      </c>
      <c r="BX100" s="254">
        <f t="shared" si="219"/>
        <v>32329</v>
      </c>
      <c r="BY100" s="254">
        <f t="shared" si="219"/>
        <v>93663</v>
      </c>
      <c r="BZ100" s="254">
        <f t="shared" si="219"/>
        <v>29027</v>
      </c>
      <c r="CA100" s="254">
        <f t="shared" si="219"/>
        <v>23010</v>
      </c>
      <c r="CB100" s="254">
        <f t="shared" si="219"/>
        <v>45355</v>
      </c>
      <c r="CC100" s="254">
        <f t="shared" si="219"/>
        <v>25559</v>
      </c>
      <c r="CD100" s="254">
        <f t="shared" si="219"/>
        <v>28748</v>
      </c>
      <c r="CE100" s="254">
        <f t="shared" si="219"/>
        <v>25179</v>
      </c>
      <c r="CF100" s="253">
        <f t="shared" si="125"/>
        <v>374986</v>
      </c>
      <c r="CG100" s="254">
        <f t="shared" ref="CG100:CS100" si="220">CG50+CG75</f>
        <v>11284</v>
      </c>
      <c r="CH100" s="254">
        <f t="shared" si="220"/>
        <v>26323</v>
      </c>
      <c r="CI100" s="254">
        <f t="shared" si="220"/>
        <v>20257</v>
      </c>
      <c r="CJ100" s="254">
        <f t="shared" si="220"/>
        <v>50401</v>
      </c>
      <c r="CK100" s="254">
        <f t="shared" si="220"/>
        <v>70963</v>
      </c>
      <c r="CL100" s="254">
        <f t="shared" si="220"/>
        <v>14455</v>
      </c>
      <c r="CM100" s="254">
        <f t="shared" si="220"/>
        <v>69785</v>
      </c>
      <c r="CN100" s="254">
        <f t="shared" si="220"/>
        <v>13998</v>
      </c>
      <c r="CO100" s="254">
        <f t="shared" si="220"/>
        <v>5335</v>
      </c>
      <c r="CP100" s="254">
        <f t="shared" si="220"/>
        <v>17074</v>
      </c>
      <c r="CQ100" s="254">
        <f t="shared" si="220"/>
        <v>32152</v>
      </c>
      <c r="CR100" s="254">
        <f t="shared" si="220"/>
        <v>26428</v>
      </c>
      <c r="CS100" s="254">
        <f t="shared" si="220"/>
        <v>16531</v>
      </c>
      <c r="CT100" s="253">
        <f t="shared" si="127"/>
        <v>232688</v>
      </c>
      <c r="CU100" s="254">
        <f t="shared" ref="CU100:CY100" si="221">CU50+CU75</f>
        <v>79865</v>
      </c>
      <c r="CV100" s="254">
        <f t="shared" si="221"/>
        <v>49347</v>
      </c>
      <c r="CW100" s="254">
        <f t="shared" si="221"/>
        <v>19557</v>
      </c>
      <c r="CX100" s="254">
        <f t="shared" si="221"/>
        <v>36819</v>
      </c>
      <c r="CY100" s="254">
        <f t="shared" si="221"/>
        <v>47100</v>
      </c>
      <c r="CZ100" s="253">
        <f t="shared" si="129"/>
        <v>320138</v>
      </c>
      <c r="DA100" s="254">
        <f t="shared" ref="DA100:DF100" si="222">DA50+DA75</f>
        <v>12217</v>
      </c>
      <c r="DB100" s="254">
        <f t="shared" si="222"/>
        <v>10038</v>
      </c>
      <c r="DC100" s="254">
        <f t="shared" si="222"/>
        <v>67147</v>
      </c>
      <c r="DD100" s="254">
        <f t="shared" si="222"/>
        <v>120686</v>
      </c>
      <c r="DE100" s="254">
        <f t="shared" si="222"/>
        <v>73434</v>
      </c>
      <c r="DF100" s="254">
        <f t="shared" si="222"/>
        <v>36616</v>
      </c>
      <c r="DG100" s="253">
        <f t="shared" si="101"/>
        <v>3971679</v>
      </c>
      <c r="DH100" s="253">
        <f t="shared" si="131"/>
        <v>63864</v>
      </c>
      <c r="DI100" s="255">
        <f t="shared" ref="DI100:DK100" si="223">DI50+DI75</f>
        <v>26838</v>
      </c>
      <c r="DJ100" s="254">
        <f t="shared" si="223"/>
        <v>27195</v>
      </c>
      <c r="DK100" s="254">
        <f t="shared" si="223"/>
        <v>9831</v>
      </c>
      <c r="DL100" s="256">
        <f t="shared" si="133"/>
        <v>52611</v>
      </c>
      <c r="DM100" s="255">
        <f t="shared" ref="DM100:DN100" si="224">DM50+DM75</f>
        <v>48169</v>
      </c>
      <c r="DN100" s="257">
        <f t="shared" si="224"/>
        <v>4442</v>
      </c>
      <c r="DO100" s="253">
        <f t="shared" si="104"/>
        <v>4088154</v>
      </c>
    </row>
    <row r="101" spans="1:119" s="4" customFormat="1" ht="16.5" customHeight="1" x14ac:dyDescent="0.15">
      <c r="A101" s="68" t="s">
        <v>65</v>
      </c>
      <c r="B101" s="253">
        <f t="shared" si="105"/>
        <v>851335</v>
      </c>
      <c r="C101" s="254">
        <f t="shared" si="106"/>
        <v>64626</v>
      </c>
      <c r="D101" s="254">
        <f t="shared" si="106"/>
        <v>47496</v>
      </c>
      <c r="E101" s="254">
        <f t="shared" ref="E101:N101" si="225">E51+E76</f>
        <v>43860</v>
      </c>
      <c r="F101" s="254">
        <f t="shared" si="225"/>
        <v>21080</v>
      </c>
      <c r="G101" s="254">
        <f t="shared" si="225"/>
        <v>60972</v>
      </c>
      <c r="H101" s="254">
        <f t="shared" si="225"/>
        <v>126036</v>
      </c>
      <c r="I101" s="254">
        <f t="shared" si="225"/>
        <v>89120</v>
      </c>
      <c r="J101" s="254">
        <f t="shared" si="225"/>
        <v>29154</v>
      </c>
      <c r="K101" s="254">
        <f t="shared" si="225"/>
        <v>77912</v>
      </c>
      <c r="L101" s="254">
        <f t="shared" si="225"/>
        <v>166172</v>
      </c>
      <c r="M101" s="254">
        <f t="shared" si="225"/>
        <v>47755</v>
      </c>
      <c r="N101" s="254">
        <f t="shared" si="225"/>
        <v>77152</v>
      </c>
      <c r="O101" s="253">
        <f t="shared" si="108"/>
        <v>344177</v>
      </c>
      <c r="P101" s="254">
        <f t="shared" ref="P101:W101" si="226">P51+P76</f>
        <v>60165</v>
      </c>
      <c r="Q101" s="254">
        <f t="shared" si="226"/>
        <v>56671</v>
      </c>
      <c r="R101" s="254">
        <f t="shared" si="226"/>
        <v>32115</v>
      </c>
      <c r="S101" s="254">
        <f t="shared" si="226"/>
        <v>31369</v>
      </c>
      <c r="T101" s="254">
        <f t="shared" si="226"/>
        <v>30237</v>
      </c>
      <c r="U101" s="254">
        <f t="shared" si="226"/>
        <v>73760</v>
      </c>
      <c r="V101" s="254">
        <f t="shared" si="226"/>
        <v>44374</v>
      </c>
      <c r="W101" s="254">
        <f t="shared" si="226"/>
        <v>15486</v>
      </c>
      <c r="X101" s="253">
        <f t="shared" si="110"/>
        <v>397336</v>
      </c>
      <c r="Y101" s="254">
        <f t="shared" ref="Y101:AB101" si="227">Y51+Y76</f>
        <v>82859</v>
      </c>
      <c r="Z101" s="254">
        <f t="shared" si="227"/>
        <v>111521</v>
      </c>
      <c r="AA101" s="254">
        <f t="shared" si="227"/>
        <v>102773</v>
      </c>
      <c r="AB101" s="254">
        <f t="shared" si="227"/>
        <v>100183</v>
      </c>
      <c r="AC101" s="253">
        <f t="shared" si="112"/>
        <v>305861</v>
      </c>
      <c r="AD101" s="254">
        <f t="shared" ref="AD101:AI101" si="228">AD51+AD76</f>
        <v>40513</v>
      </c>
      <c r="AE101" s="254">
        <f t="shared" si="228"/>
        <v>48223</v>
      </c>
      <c r="AF101" s="254">
        <f t="shared" si="228"/>
        <v>31310</v>
      </c>
      <c r="AG101" s="254">
        <f t="shared" si="228"/>
        <v>69531</v>
      </c>
      <c r="AH101" s="254">
        <f t="shared" si="228"/>
        <v>42472</v>
      </c>
      <c r="AI101" s="254">
        <f t="shared" si="228"/>
        <v>73812</v>
      </c>
      <c r="AJ101" s="253">
        <f t="shared" si="114"/>
        <v>41068</v>
      </c>
      <c r="AK101" s="254">
        <f t="shared" ref="AK101:AL101" si="229">AK51+AK76</f>
        <v>19447</v>
      </c>
      <c r="AL101" s="254">
        <f t="shared" si="229"/>
        <v>21621</v>
      </c>
      <c r="AM101" s="253">
        <f t="shared" si="92"/>
        <v>604482</v>
      </c>
      <c r="AN101" s="254">
        <f t="shared" ref="AN101:AW101" si="230">AN51+AN76</f>
        <v>32354</v>
      </c>
      <c r="AO101" s="254">
        <f t="shared" si="230"/>
        <v>36242</v>
      </c>
      <c r="AP101" s="254">
        <f t="shared" si="230"/>
        <v>61705</v>
      </c>
      <c r="AQ101" s="254">
        <f t="shared" si="230"/>
        <v>22694</v>
      </c>
      <c r="AR101" s="254">
        <f t="shared" si="230"/>
        <v>77053</v>
      </c>
      <c r="AS101" s="254">
        <f t="shared" si="230"/>
        <v>23304</v>
      </c>
      <c r="AT101" s="254">
        <f t="shared" si="230"/>
        <v>111220</v>
      </c>
      <c r="AU101" s="254">
        <f t="shared" si="230"/>
        <v>110981</v>
      </c>
      <c r="AV101" s="254">
        <f t="shared" si="230"/>
        <v>81217</v>
      </c>
      <c r="AW101" s="254">
        <f t="shared" si="230"/>
        <v>47712</v>
      </c>
      <c r="AX101" s="253">
        <f t="shared" si="117"/>
        <v>614799</v>
      </c>
      <c r="AY101" s="254">
        <f t="shared" ref="AY101:BC101" si="231">AY51+AY76</f>
        <v>61114</v>
      </c>
      <c r="AZ101" s="254">
        <f t="shared" si="231"/>
        <v>250022</v>
      </c>
      <c r="BA101" s="254">
        <f t="shared" si="231"/>
        <v>82589</v>
      </c>
      <c r="BB101" s="254">
        <f t="shared" si="231"/>
        <v>157546</v>
      </c>
      <c r="BC101" s="254">
        <f t="shared" si="231"/>
        <v>63528</v>
      </c>
      <c r="BD101" s="253">
        <f t="shared" si="119"/>
        <v>1011741</v>
      </c>
      <c r="BE101" s="254">
        <f t="shared" ref="BE101:BL101" si="232">BE51+BE76</f>
        <v>199563</v>
      </c>
      <c r="BF101" s="254">
        <f t="shared" si="232"/>
        <v>119544</v>
      </c>
      <c r="BG101" s="254">
        <f t="shared" si="232"/>
        <v>129778</v>
      </c>
      <c r="BH101" s="254">
        <f t="shared" si="232"/>
        <v>107202</v>
      </c>
      <c r="BI101" s="254">
        <f t="shared" si="232"/>
        <v>129570</v>
      </c>
      <c r="BJ101" s="254">
        <f t="shared" si="232"/>
        <v>114441</v>
      </c>
      <c r="BK101" s="254">
        <f t="shared" si="232"/>
        <v>113443</v>
      </c>
      <c r="BL101" s="254">
        <f t="shared" si="232"/>
        <v>98200</v>
      </c>
      <c r="BM101" s="253">
        <f t="shared" si="121"/>
        <v>387546</v>
      </c>
      <c r="BN101" s="254">
        <f t="shared" ref="BN101:BR101" si="233">BN51+BN76</f>
        <v>82718</v>
      </c>
      <c r="BO101" s="254">
        <f t="shared" si="233"/>
        <v>66753</v>
      </c>
      <c r="BP101" s="254">
        <f t="shared" si="233"/>
        <v>63627</v>
      </c>
      <c r="BQ101" s="254">
        <f t="shared" si="233"/>
        <v>37581</v>
      </c>
      <c r="BR101" s="254">
        <f t="shared" si="233"/>
        <v>136867</v>
      </c>
      <c r="BS101" s="253">
        <f t="shared" si="123"/>
        <v>752259</v>
      </c>
      <c r="BT101" s="254">
        <f t="shared" ref="BT101:CE101" si="234">BT51+BT76</f>
        <v>46417</v>
      </c>
      <c r="BU101" s="254">
        <f t="shared" si="234"/>
        <v>96167</v>
      </c>
      <c r="BV101" s="254">
        <f t="shared" si="234"/>
        <v>33378</v>
      </c>
      <c r="BW101" s="254">
        <f t="shared" si="234"/>
        <v>18344</v>
      </c>
      <c r="BX101" s="254">
        <f t="shared" si="234"/>
        <v>62543</v>
      </c>
      <c r="BY101" s="254">
        <f t="shared" si="234"/>
        <v>169523</v>
      </c>
      <c r="BZ101" s="254">
        <f t="shared" si="234"/>
        <v>55771</v>
      </c>
      <c r="CA101" s="254">
        <f t="shared" si="234"/>
        <v>44510</v>
      </c>
      <c r="CB101" s="254">
        <f t="shared" si="234"/>
        <v>83016</v>
      </c>
      <c r="CC101" s="254">
        <f t="shared" si="234"/>
        <v>44554</v>
      </c>
      <c r="CD101" s="254">
        <f t="shared" si="234"/>
        <v>49795</v>
      </c>
      <c r="CE101" s="254">
        <f t="shared" si="234"/>
        <v>48241</v>
      </c>
      <c r="CF101" s="253">
        <f t="shared" si="125"/>
        <v>702335</v>
      </c>
      <c r="CG101" s="254">
        <f t="shared" ref="CG101:CS101" si="235">CG51+CG76</f>
        <v>20778</v>
      </c>
      <c r="CH101" s="254">
        <f t="shared" si="235"/>
        <v>51471</v>
      </c>
      <c r="CI101" s="254">
        <f t="shared" si="235"/>
        <v>38107</v>
      </c>
      <c r="CJ101" s="254">
        <f t="shared" si="235"/>
        <v>94308</v>
      </c>
      <c r="CK101" s="254">
        <f t="shared" si="235"/>
        <v>121627</v>
      </c>
      <c r="CL101" s="254">
        <f t="shared" si="235"/>
        <v>26743</v>
      </c>
      <c r="CM101" s="254">
        <f t="shared" si="235"/>
        <v>136483</v>
      </c>
      <c r="CN101" s="254">
        <f t="shared" si="235"/>
        <v>26587</v>
      </c>
      <c r="CO101" s="254">
        <f t="shared" si="235"/>
        <v>9994</v>
      </c>
      <c r="CP101" s="254">
        <f t="shared" si="235"/>
        <v>31376</v>
      </c>
      <c r="CQ101" s="254">
        <f t="shared" si="235"/>
        <v>65128</v>
      </c>
      <c r="CR101" s="254">
        <f t="shared" si="235"/>
        <v>49367</v>
      </c>
      <c r="CS101" s="254">
        <f t="shared" si="235"/>
        <v>30366</v>
      </c>
      <c r="CT101" s="253">
        <f t="shared" si="127"/>
        <v>419837</v>
      </c>
      <c r="CU101" s="254">
        <f t="shared" ref="CU101:CY101" si="236">CU51+CU76</f>
        <v>143797</v>
      </c>
      <c r="CV101" s="254">
        <f t="shared" si="236"/>
        <v>85818</v>
      </c>
      <c r="CW101" s="254">
        <f t="shared" si="236"/>
        <v>34392</v>
      </c>
      <c r="CX101" s="254">
        <f t="shared" si="236"/>
        <v>65422</v>
      </c>
      <c r="CY101" s="254">
        <f t="shared" si="236"/>
        <v>90408</v>
      </c>
      <c r="CZ101" s="253">
        <f t="shared" si="129"/>
        <v>599766</v>
      </c>
      <c r="DA101" s="254">
        <f t="shared" ref="DA101:DF101" si="237">DA51+DA76</f>
        <v>22306</v>
      </c>
      <c r="DB101" s="254">
        <f t="shared" si="237"/>
        <v>18318</v>
      </c>
      <c r="DC101" s="254">
        <f t="shared" si="237"/>
        <v>129787</v>
      </c>
      <c r="DD101" s="254">
        <f t="shared" si="237"/>
        <v>217703</v>
      </c>
      <c r="DE101" s="254">
        <f t="shared" si="237"/>
        <v>144874</v>
      </c>
      <c r="DF101" s="254">
        <f t="shared" si="237"/>
        <v>66778</v>
      </c>
      <c r="DG101" s="253">
        <f t="shared" si="101"/>
        <v>7032542</v>
      </c>
      <c r="DH101" s="253">
        <f t="shared" si="131"/>
        <v>94479</v>
      </c>
      <c r="DI101" s="255">
        <f t="shared" ref="DI101:DK101" si="238">DI51+DI76</f>
        <v>41668</v>
      </c>
      <c r="DJ101" s="254">
        <f t="shared" si="238"/>
        <v>41674</v>
      </c>
      <c r="DK101" s="254">
        <f t="shared" si="238"/>
        <v>11137</v>
      </c>
      <c r="DL101" s="256">
        <f t="shared" si="133"/>
        <v>67468</v>
      </c>
      <c r="DM101" s="255">
        <f t="shared" ref="DM101:DN101" si="239">DM51+DM76</f>
        <v>62710</v>
      </c>
      <c r="DN101" s="257">
        <f t="shared" si="239"/>
        <v>4758</v>
      </c>
      <c r="DO101" s="253">
        <f t="shared" si="104"/>
        <v>7194489</v>
      </c>
    </row>
    <row r="102" spans="1:119" s="4" customFormat="1" ht="16.5" customHeight="1" x14ac:dyDescent="0.15">
      <c r="A102" s="68" t="s">
        <v>66</v>
      </c>
      <c r="B102" s="253">
        <f t="shared" si="105"/>
        <v>489105</v>
      </c>
      <c r="C102" s="254">
        <f t="shared" si="106"/>
        <v>34589</v>
      </c>
      <c r="D102" s="254">
        <f t="shared" si="106"/>
        <v>28051</v>
      </c>
      <c r="E102" s="254">
        <f t="shared" ref="E102:N102" si="240">E52+E77</f>
        <v>24594</v>
      </c>
      <c r="F102" s="254">
        <f t="shared" si="240"/>
        <v>12276</v>
      </c>
      <c r="G102" s="254">
        <f t="shared" si="240"/>
        <v>34848</v>
      </c>
      <c r="H102" s="254">
        <f t="shared" si="240"/>
        <v>71836</v>
      </c>
      <c r="I102" s="254">
        <f t="shared" si="240"/>
        <v>52542</v>
      </c>
      <c r="J102" s="254">
        <f t="shared" si="240"/>
        <v>16408</v>
      </c>
      <c r="K102" s="254">
        <f t="shared" si="240"/>
        <v>42912</v>
      </c>
      <c r="L102" s="254">
        <f t="shared" si="240"/>
        <v>100737</v>
      </c>
      <c r="M102" s="254">
        <f t="shared" si="240"/>
        <v>28141</v>
      </c>
      <c r="N102" s="254">
        <f t="shared" si="240"/>
        <v>42171</v>
      </c>
      <c r="O102" s="253">
        <f t="shared" si="108"/>
        <v>195215</v>
      </c>
      <c r="P102" s="254">
        <f t="shared" ref="P102:W102" si="241">P52+P77</f>
        <v>32917</v>
      </c>
      <c r="Q102" s="254">
        <f t="shared" si="241"/>
        <v>32616</v>
      </c>
      <c r="R102" s="254">
        <f t="shared" si="241"/>
        <v>18455</v>
      </c>
      <c r="S102" s="254">
        <f t="shared" si="241"/>
        <v>18442</v>
      </c>
      <c r="T102" s="254">
        <f t="shared" si="241"/>
        <v>16393</v>
      </c>
      <c r="U102" s="254">
        <f t="shared" si="241"/>
        <v>43341</v>
      </c>
      <c r="V102" s="254">
        <f t="shared" si="241"/>
        <v>24179</v>
      </c>
      <c r="W102" s="254">
        <f t="shared" si="241"/>
        <v>8872</v>
      </c>
      <c r="X102" s="253">
        <f t="shared" si="110"/>
        <v>224697</v>
      </c>
      <c r="Y102" s="254">
        <f t="shared" ref="Y102:AB102" si="242">Y52+Y77</f>
        <v>47203</v>
      </c>
      <c r="Z102" s="254">
        <f t="shared" si="242"/>
        <v>63367</v>
      </c>
      <c r="AA102" s="254">
        <f t="shared" si="242"/>
        <v>58512</v>
      </c>
      <c r="AB102" s="254">
        <f t="shared" si="242"/>
        <v>55615</v>
      </c>
      <c r="AC102" s="253">
        <f t="shared" si="112"/>
        <v>174522</v>
      </c>
      <c r="AD102" s="254">
        <f t="shared" ref="AD102:AI102" si="243">AD52+AD77</f>
        <v>23755</v>
      </c>
      <c r="AE102" s="254">
        <f t="shared" si="243"/>
        <v>26399</v>
      </c>
      <c r="AF102" s="254">
        <f t="shared" si="243"/>
        <v>18871</v>
      </c>
      <c r="AG102" s="254">
        <f t="shared" si="243"/>
        <v>40023</v>
      </c>
      <c r="AH102" s="254">
        <f t="shared" si="243"/>
        <v>24433</v>
      </c>
      <c r="AI102" s="254">
        <f t="shared" si="243"/>
        <v>41041</v>
      </c>
      <c r="AJ102" s="253">
        <f t="shared" si="114"/>
        <v>26424</v>
      </c>
      <c r="AK102" s="254">
        <f t="shared" ref="AK102:AL102" si="244">AK52+AK77</f>
        <v>12807</v>
      </c>
      <c r="AL102" s="254">
        <f t="shared" si="244"/>
        <v>13617</v>
      </c>
      <c r="AM102" s="253">
        <f t="shared" si="92"/>
        <v>344038</v>
      </c>
      <c r="AN102" s="254">
        <f t="shared" ref="AN102:AW102" si="245">AN52+AN77</f>
        <v>17349</v>
      </c>
      <c r="AO102" s="254">
        <f t="shared" si="245"/>
        <v>19532</v>
      </c>
      <c r="AP102" s="254">
        <f t="shared" si="245"/>
        <v>32303</v>
      </c>
      <c r="AQ102" s="254">
        <f t="shared" si="245"/>
        <v>13053</v>
      </c>
      <c r="AR102" s="254">
        <f t="shared" si="245"/>
        <v>42679</v>
      </c>
      <c r="AS102" s="254">
        <f t="shared" si="245"/>
        <v>12221</v>
      </c>
      <c r="AT102" s="254">
        <f t="shared" si="245"/>
        <v>65718</v>
      </c>
      <c r="AU102" s="254">
        <f t="shared" si="245"/>
        <v>67343</v>
      </c>
      <c r="AV102" s="254">
        <f t="shared" si="245"/>
        <v>47957</v>
      </c>
      <c r="AW102" s="254">
        <f t="shared" si="245"/>
        <v>25883</v>
      </c>
      <c r="AX102" s="253">
        <f t="shared" si="117"/>
        <v>306196</v>
      </c>
      <c r="AY102" s="254">
        <f t="shared" ref="AY102:BC102" si="246">AY52+AY77</f>
        <v>30767</v>
      </c>
      <c r="AZ102" s="254">
        <f t="shared" si="246"/>
        <v>125585</v>
      </c>
      <c r="BA102" s="254">
        <f t="shared" si="246"/>
        <v>39796</v>
      </c>
      <c r="BB102" s="254">
        <f t="shared" si="246"/>
        <v>77172</v>
      </c>
      <c r="BC102" s="254">
        <f t="shared" si="246"/>
        <v>32876</v>
      </c>
      <c r="BD102" s="253">
        <f t="shared" si="119"/>
        <v>549403</v>
      </c>
      <c r="BE102" s="254">
        <f t="shared" ref="BE102:BL102" si="247">BE52+BE77</f>
        <v>111117</v>
      </c>
      <c r="BF102" s="254">
        <f t="shared" si="247"/>
        <v>59262</v>
      </c>
      <c r="BG102" s="254">
        <f t="shared" si="247"/>
        <v>75633</v>
      </c>
      <c r="BH102" s="254">
        <f t="shared" si="247"/>
        <v>60085</v>
      </c>
      <c r="BI102" s="254">
        <f t="shared" si="247"/>
        <v>74468</v>
      </c>
      <c r="BJ102" s="254">
        <f t="shared" si="247"/>
        <v>57059</v>
      </c>
      <c r="BK102" s="254">
        <f t="shared" si="247"/>
        <v>63899</v>
      </c>
      <c r="BL102" s="254">
        <f t="shared" si="247"/>
        <v>47880</v>
      </c>
      <c r="BM102" s="253">
        <f t="shared" si="121"/>
        <v>211123</v>
      </c>
      <c r="BN102" s="254">
        <f t="shared" ref="BN102:BR102" si="248">BN52+BN77</f>
        <v>43835</v>
      </c>
      <c r="BO102" s="254">
        <f t="shared" si="248"/>
        <v>34202</v>
      </c>
      <c r="BP102" s="254">
        <f t="shared" si="248"/>
        <v>37583</v>
      </c>
      <c r="BQ102" s="254">
        <f t="shared" si="248"/>
        <v>22121</v>
      </c>
      <c r="BR102" s="254">
        <f t="shared" si="248"/>
        <v>73382</v>
      </c>
      <c r="BS102" s="253">
        <f t="shared" si="123"/>
        <v>429576</v>
      </c>
      <c r="BT102" s="254">
        <f t="shared" ref="BT102:CE102" si="249">BT52+BT77</f>
        <v>26921</v>
      </c>
      <c r="BU102" s="254">
        <f t="shared" si="249"/>
        <v>53290</v>
      </c>
      <c r="BV102" s="254">
        <f t="shared" si="249"/>
        <v>19563</v>
      </c>
      <c r="BW102" s="254">
        <f t="shared" si="249"/>
        <v>10410</v>
      </c>
      <c r="BX102" s="254">
        <f t="shared" si="249"/>
        <v>35880</v>
      </c>
      <c r="BY102" s="254">
        <f t="shared" si="249"/>
        <v>89792</v>
      </c>
      <c r="BZ102" s="254">
        <f t="shared" si="249"/>
        <v>31331</v>
      </c>
      <c r="CA102" s="254">
        <f t="shared" si="249"/>
        <v>27117</v>
      </c>
      <c r="CB102" s="254">
        <f t="shared" si="249"/>
        <v>51275</v>
      </c>
      <c r="CC102" s="254">
        <f t="shared" si="249"/>
        <v>26899</v>
      </c>
      <c r="CD102" s="254">
        <f t="shared" si="249"/>
        <v>29530</v>
      </c>
      <c r="CE102" s="254">
        <f t="shared" si="249"/>
        <v>27568</v>
      </c>
      <c r="CF102" s="253">
        <f t="shared" si="125"/>
        <v>404121</v>
      </c>
      <c r="CG102" s="254">
        <f t="shared" ref="CG102:CS102" si="250">CG52+CG77</f>
        <v>11797</v>
      </c>
      <c r="CH102" s="254">
        <f t="shared" si="250"/>
        <v>28995</v>
      </c>
      <c r="CI102" s="254">
        <f t="shared" si="250"/>
        <v>23709</v>
      </c>
      <c r="CJ102" s="254">
        <f t="shared" si="250"/>
        <v>51750</v>
      </c>
      <c r="CK102" s="254">
        <f t="shared" si="250"/>
        <v>68862</v>
      </c>
      <c r="CL102" s="254">
        <f t="shared" si="250"/>
        <v>16007</v>
      </c>
      <c r="CM102" s="254">
        <f t="shared" si="250"/>
        <v>75745</v>
      </c>
      <c r="CN102" s="254">
        <f t="shared" si="250"/>
        <v>16039</v>
      </c>
      <c r="CO102" s="254">
        <f t="shared" si="250"/>
        <v>5901</v>
      </c>
      <c r="CP102" s="254">
        <f t="shared" si="250"/>
        <v>19315</v>
      </c>
      <c r="CQ102" s="254">
        <f t="shared" si="250"/>
        <v>38853</v>
      </c>
      <c r="CR102" s="254">
        <f t="shared" si="250"/>
        <v>29709</v>
      </c>
      <c r="CS102" s="254">
        <f t="shared" si="250"/>
        <v>17439</v>
      </c>
      <c r="CT102" s="253">
        <f t="shared" si="127"/>
        <v>233444</v>
      </c>
      <c r="CU102" s="254">
        <f t="shared" ref="CU102:CY102" si="251">CU52+CU77</f>
        <v>76273</v>
      </c>
      <c r="CV102" s="254">
        <f t="shared" si="251"/>
        <v>49543</v>
      </c>
      <c r="CW102" s="254">
        <f t="shared" si="251"/>
        <v>20469</v>
      </c>
      <c r="CX102" s="254">
        <f t="shared" si="251"/>
        <v>37911</v>
      </c>
      <c r="CY102" s="254">
        <f t="shared" si="251"/>
        <v>49248</v>
      </c>
      <c r="CZ102" s="253">
        <f t="shared" si="129"/>
        <v>370661</v>
      </c>
      <c r="DA102" s="254">
        <f t="shared" ref="DA102:DF102" si="252">DA52+DA77</f>
        <v>13480</v>
      </c>
      <c r="DB102" s="254">
        <f t="shared" si="252"/>
        <v>10320</v>
      </c>
      <c r="DC102" s="254">
        <f t="shared" si="252"/>
        <v>87081</v>
      </c>
      <c r="DD102" s="254">
        <f t="shared" si="252"/>
        <v>131182</v>
      </c>
      <c r="DE102" s="254">
        <f t="shared" si="252"/>
        <v>90281</v>
      </c>
      <c r="DF102" s="254">
        <f t="shared" si="252"/>
        <v>38317</v>
      </c>
      <c r="DG102" s="253">
        <f t="shared" si="101"/>
        <v>3958525</v>
      </c>
      <c r="DH102" s="253">
        <f t="shared" si="131"/>
        <v>50477</v>
      </c>
      <c r="DI102" s="255">
        <f t="shared" ref="DI102:DK102" si="253">DI52+DI77</f>
        <v>21825</v>
      </c>
      <c r="DJ102" s="254">
        <f t="shared" si="253"/>
        <v>24812</v>
      </c>
      <c r="DK102" s="254">
        <f t="shared" si="253"/>
        <v>3840</v>
      </c>
      <c r="DL102" s="256">
        <f t="shared" si="133"/>
        <v>33979</v>
      </c>
      <c r="DM102" s="255">
        <f t="shared" ref="DM102:DN102" si="254">DM52+DM77</f>
        <v>32105</v>
      </c>
      <c r="DN102" s="257">
        <f t="shared" si="254"/>
        <v>1874</v>
      </c>
      <c r="DO102" s="253">
        <f t="shared" si="104"/>
        <v>4042981</v>
      </c>
    </row>
    <row r="103" spans="1:119" s="4" customFormat="1" ht="16.5" customHeight="1" x14ac:dyDescent="0.15">
      <c r="A103" s="68" t="s">
        <v>67</v>
      </c>
      <c r="B103" s="253">
        <f t="shared" si="105"/>
        <v>261387</v>
      </c>
      <c r="C103" s="254">
        <f t="shared" si="106"/>
        <v>18166</v>
      </c>
      <c r="D103" s="254">
        <f t="shared" si="106"/>
        <v>16258</v>
      </c>
      <c r="E103" s="254">
        <f t="shared" ref="E103:N103" si="255">E53+E78</f>
        <v>13221</v>
      </c>
      <c r="F103" s="254">
        <f t="shared" si="255"/>
        <v>7470</v>
      </c>
      <c r="G103" s="254">
        <f t="shared" si="255"/>
        <v>17631</v>
      </c>
      <c r="H103" s="254">
        <f t="shared" si="255"/>
        <v>35908</v>
      </c>
      <c r="I103" s="254">
        <f t="shared" si="255"/>
        <v>29837</v>
      </c>
      <c r="J103" s="254">
        <f t="shared" si="255"/>
        <v>9322</v>
      </c>
      <c r="K103" s="254">
        <f t="shared" si="255"/>
        <v>23205</v>
      </c>
      <c r="L103" s="254">
        <f t="shared" si="255"/>
        <v>54971</v>
      </c>
      <c r="M103" s="254">
        <f t="shared" si="255"/>
        <v>14910</v>
      </c>
      <c r="N103" s="254">
        <f t="shared" si="255"/>
        <v>20488</v>
      </c>
      <c r="O103" s="253">
        <f t="shared" si="108"/>
        <v>107980</v>
      </c>
      <c r="P103" s="254">
        <f t="shared" ref="P103:W103" si="256">P53+P78</f>
        <v>18641</v>
      </c>
      <c r="Q103" s="254">
        <f t="shared" si="256"/>
        <v>17025</v>
      </c>
      <c r="R103" s="254">
        <f t="shared" si="256"/>
        <v>10796</v>
      </c>
      <c r="S103" s="254">
        <f t="shared" si="256"/>
        <v>10314</v>
      </c>
      <c r="T103" s="254">
        <f t="shared" si="256"/>
        <v>7990</v>
      </c>
      <c r="U103" s="254">
        <f t="shared" si="256"/>
        <v>25109</v>
      </c>
      <c r="V103" s="254">
        <f t="shared" si="256"/>
        <v>13725</v>
      </c>
      <c r="W103" s="254">
        <f t="shared" si="256"/>
        <v>4380</v>
      </c>
      <c r="X103" s="253">
        <f t="shared" si="110"/>
        <v>122266</v>
      </c>
      <c r="Y103" s="254">
        <f t="shared" ref="Y103:AB103" si="257">Y53+Y78</f>
        <v>27003</v>
      </c>
      <c r="Z103" s="254">
        <f t="shared" si="257"/>
        <v>33931</v>
      </c>
      <c r="AA103" s="254">
        <f t="shared" si="257"/>
        <v>31939</v>
      </c>
      <c r="AB103" s="254">
        <f t="shared" si="257"/>
        <v>29393</v>
      </c>
      <c r="AC103" s="253">
        <f t="shared" si="112"/>
        <v>101021</v>
      </c>
      <c r="AD103" s="254">
        <f t="shared" ref="AD103:AI103" si="258">AD53+AD78</f>
        <v>12908</v>
      </c>
      <c r="AE103" s="254">
        <f t="shared" si="258"/>
        <v>15778</v>
      </c>
      <c r="AF103" s="254">
        <f t="shared" si="258"/>
        <v>10936</v>
      </c>
      <c r="AG103" s="254">
        <f t="shared" si="258"/>
        <v>23888</v>
      </c>
      <c r="AH103" s="254">
        <f t="shared" si="258"/>
        <v>14739</v>
      </c>
      <c r="AI103" s="254">
        <f t="shared" si="258"/>
        <v>22772</v>
      </c>
      <c r="AJ103" s="253">
        <f t="shared" si="114"/>
        <v>12668</v>
      </c>
      <c r="AK103" s="254">
        <f t="shared" ref="AK103:AL103" si="259">AK53+AK78</f>
        <v>5533</v>
      </c>
      <c r="AL103" s="254">
        <f t="shared" si="259"/>
        <v>7135</v>
      </c>
      <c r="AM103" s="253">
        <f t="shared" si="92"/>
        <v>173335</v>
      </c>
      <c r="AN103" s="254">
        <f t="shared" ref="AN103:AW103" si="260">AN53+AN78</f>
        <v>9382</v>
      </c>
      <c r="AO103" s="254">
        <f t="shared" si="260"/>
        <v>11123</v>
      </c>
      <c r="AP103" s="254">
        <f t="shared" si="260"/>
        <v>16717</v>
      </c>
      <c r="AQ103" s="254">
        <f t="shared" si="260"/>
        <v>7468</v>
      </c>
      <c r="AR103" s="254">
        <f t="shared" si="260"/>
        <v>23689</v>
      </c>
      <c r="AS103" s="254">
        <f t="shared" si="260"/>
        <v>6917</v>
      </c>
      <c r="AT103" s="254">
        <f t="shared" si="260"/>
        <v>29750</v>
      </c>
      <c r="AU103" s="254">
        <f t="shared" si="260"/>
        <v>30638</v>
      </c>
      <c r="AV103" s="254">
        <f t="shared" si="260"/>
        <v>22831</v>
      </c>
      <c r="AW103" s="254">
        <f t="shared" si="260"/>
        <v>14820</v>
      </c>
      <c r="AX103" s="253">
        <f t="shared" si="117"/>
        <v>163261</v>
      </c>
      <c r="AY103" s="254">
        <f t="shared" ref="AY103:BC103" si="261">AY53+AY78</f>
        <v>17363</v>
      </c>
      <c r="AZ103" s="254">
        <f t="shared" si="261"/>
        <v>67818</v>
      </c>
      <c r="BA103" s="254">
        <f t="shared" si="261"/>
        <v>19621</v>
      </c>
      <c r="BB103" s="254">
        <f t="shared" si="261"/>
        <v>40817</v>
      </c>
      <c r="BC103" s="254">
        <f t="shared" si="261"/>
        <v>17642</v>
      </c>
      <c r="BD103" s="253">
        <f t="shared" si="119"/>
        <v>283355</v>
      </c>
      <c r="BE103" s="254">
        <f t="shared" ref="BE103:BL103" si="262">BE53+BE78</f>
        <v>57579</v>
      </c>
      <c r="BF103" s="254">
        <f t="shared" si="262"/>
        <v>28962</v>
      </c>
      <c r="BG103" s="254">
        <f t="shared" si="262"/>
        <v>36586</v>
      </c>
      <c r="BH103" s="254">
        <f t="shared" si="262"/>
        <v>30110</v>
      </c>
      <c r="BI103" s="254">
        <f t="shared" si="262"/>
        <v>42578</v>
      </c>
      <c r="BJ103" s="254">
        <f t="shared" si="262"/>
        <v>26744</v>
      </c>
      <c r="BK103" s="254">
        <f t="shared" si="262"/>
        <v>35258</v>
      </c>
      <c r="BL103" s="254">
        <f t="shared" si="262"/>
        <v>25538</v>
      </c>
      <c r="BM103" s="253">
        <f t="shared" si="121"/>
        <v>116853</v>
      </c>
      <c r="BN103" s="254">
        <f t="shared" ref="BN103:BR103" si="263">BN53+BN78</f>
        <v>25175</v>
      </c>
      <c r="BO103" s="254">
        <f t="shared" si="263"/>
        <v>17297</v>
      </c>
      <c r="BP103" s="254">
        <f t="shared" si="263"/>
        <v>21906</v>
      </c>
      <c r="BQ103" s="254">
        <f t="shared" si="263"/>
        <v>13572</v>
      </c>
      <c r="BR103" s="254">
        <f t="shared" si="263"/>
        <v>38903</v>
      </c>
      <c r="BS103" s="253">
        <f t="shared" si="123"/>
        <v>247578</v>
      </c>
      <c r="BT103" s="254">
        <f t="shared" ref="BT103:CE103" si="264">BT53+BT78</f>
        <v>15535</v>
      </c>
      <c r="BU103" s="254">
        <f t="shared" si="264"/>
        <v>29364</v>
      </c>
      <c r="BV103" s="254">
        <f t="shared" si="264"/>
        <v>12567</v>
      </c>
      <c r="BW103" s="254">
        <f t="shared" si="264"/>
        <v>7196</v>
      </c>
      <c r="BX103" s="254">
        <f t="shared" si="264"/>
        <v>21058</v>
      </c>
      <c r="BY103" s="254">
        <f t="shared" si="264"/>
        <v>50512</v>
      </c>
      <c r="BZ103" s="254">
        <f t="shared" si="264"/>
        <v>17038</v>
      </c>
      <c r="CA103" s="254">
        <f t="shared" si="264"/>
        <v>15291</v>
      </c>
      <c r="CB103" s="254">
        <f t="shared" si="264"/>
        <v>29303</v>
      </c>
      <c r="CC103" s="254">
        <f t="shared" si="264"/>
        <v>15447</v>
      </c>
      <c r="CD103" s="254">
        <f t="shared" si="264"/>
        <v>17644</v>
      </c>
      <c r="CE103" s="254">
        <f t="shared" si="264"/>
        <v>16623</v>
      </c>
      <c r="CF103" s="253">
        <f t="shared" si="125"/>
        <v>227138</v>
      </c>
      <c r="CG103" s="254">
        <f t="shared" ref="CG103:CS103" si="265">CG53+CG78</f>
        <v>7359</v>
      </c>
      <c r="CH103" s="254">
        <f t="shared" si="265"/>
        <v>16605</v>
      </c>
      <c r="CI103" s="254">
        <f t="shared" si="265"/>
        <v>14518</v>
      </c>
      <c r="CJ103" s="254">
        <f t="shared" si="265"/>
        <v>26689</v>
      </c>
      <c r="CK103" s="254">
        <f t="shared" si="265"/>
        <v>37823</v>
      </c>
      <c r="CL103" s="254">
        <f t="shared" si="265"/>
        <v>9758</v>
      </c>
      <c r="CM103" s="254">
        <f t="shared" si="265"/>
        <v>39471</v>
      </c>
      <c r="CN103" s="254">
        <f t="shared" si="265"/>
        <v>9290</v>
      </c>
      <c r="CO103" s="254">
        <f t="shared" si="265"/>
        <v>3551</v>
      </c>
      <c r="CP103" s="254">
        <f t="shared" si="265"/>
        <v>11817</v>
      </c>
      <c r="CQ103" s="254">
        <f t="shared" si="265"/>
        <v>21304</v>
      </c>
      <c r="CR103" s="254">
        <f t="shared" si="265"/>
        <v>18858</v>
      </c>
      <c r="CS103" s="254">
        <f t="shared" si="265"/>
        <v>10095</v>
      </c>
      <c r="CT103" s="253">
        <f t="shared" si="127"/>
        <v>132051</v>
      </c>
      <c r="CU103" s="254">
        <f t="shared" ref="CU103:CY103" si="266">CU53+CU78</f>
        <v>41002</v>
      </c>
      <c r="CV103" s="254">
        <f t="shared" si="266"/>
        <v>30457</v>
      </c>
      <c r="CW103" s="254">
        <f t="shared" si="266"/>
        <v>12613</v>
      </c>
      <c r="CX103" s="254">
        <f t="shared" si="266"/>
        <v>22002</v>
      </c>
      <c r="CY103" s="254">
        <f t="shared" si="266"/>
        <v>25977</v>
      </c>
      <c r="CZ103" s="253">
        <f t="shared" si="129"/>
        <v>193294</v>
      </c>
      <c r="DA103" s="254">
        <f t="shared" ref="DA103:DF103" si="267">DA53+DA78</f>
        <v>7027</v>
      </c>
      <c r="DB103" s="254">
        <f t="shared" si="267"/>
        <v>6070</v>
      </c>
      <c r="DC103" s="254">
        <f t="shared" si="267"/>
        <v>49115</v>
      </c>
      <c r="DD103" s="254">
        <f t="shared" si="267"/>
        <v>66657</v>
      </c>
      <c r="DE103" s="254">
        <f t="shared" si="267"/>
        <v>44632</v>
      </c>
      <c r="DF103" s="254">
        <f t="shared" si="267"/>
        <v>19793</v>
      </c>
      <c r="DG103" s="253">
        <f t="shared" si="101"/>
        <v>2142187</v>
      </c>
      <c r="DH103" s="253">
        <f t="shared" si="131"/>
        <v>22741</v>
      </c>
      <c r="DI103" s="255">
        <f t="shared" ref="DI103:DK103" si="268">DI53+DI78</f>
        <v>9759</v>
      </c>
      <c r="DJ103" s="254">
        <f t="shared" si="268"/>
        <v>11550</v>
      </c>
      <c r="DK103" s="254">
        <f t="shared" si="268"/>
        <v>1432</v>
      </c>
      <c r="DL103" s="256">
        <f t="shared" si="133"/>
        <v>10939</v>
      </c>
      <c r="DM103" s="255">
        <f t="shared" ref="DM103:DN103" si="269">DM53+DM78</f>
        <v>10471</v>
      </c>
      <c r="DN103" s="257">
        <f t="shared" si="269"/>
        <v>468</v>
      </c>
      <c r="DO103" s="253">
        <f t="shared" si="104"/>
        <v>2175867</v>
      </c>
    </row>
    <row r="104" spans="1:119" s="4" customFormat="1" ht="16.5" customHeight="1" x14ac:dyDescent="0.15">
      <c r="A104" s="71" t="s">
        <v>68</v>
      </c>
      <c r="B104" s="253">
        <f>B54+B79</f>
        <v>8026685</v>
      </c>
      <c r="C104" s="254">
        <f t="shared" si="106"/>
        <v>653688</v>
      </c>
      <c r="D104" s="254">
        <f t="shared" si="106"/>
        <v>333065</v>
      </c>
      <c r="E104" s="254">
        <f t="shared" ref="E104:N104" si="270">E54+E79</f>
        <v>327011</v>
      </c>
      <c r="F104" s="254">
        <f t="shared" si="270"/>
        <v>143627</v>
      </c>
      <c r="G104" s="254">
        <f t="shared" si="270"/>
        <v>517414</v>
      </c>
      <c r="H104" s="254">
        <f t="shared" si="270"/>
        <v>1262108</v>
      </c>
      <c r="I104" s="254">
        <f t="shared" si="270"/>
        <v>762222</v>
      </c>
      <c r="J104" s="254">
        <f t="shared" si="270"/>
        <v>226835</v>
      </c>
      <c r="K104" s="254">
        <f t="shared" si="270"/>
        <v>656643</v>
      </c>
      <c r="L104" s="254">
        <f t="shared" si="270"/>
        <v>1882339</v>
      </c>
      <c r="M104" s="254">
        <f t="shared" si="270"/>
        <v>432716</v>
      </c>
      <c r="N104" s="254">
        <f t="shared" si="270"/>
        <v>829017</v>
      </c>
      <c r="O104" s="253">
        <f t="shared" ref="O104:BN104" si="271">O54+O79</f>
        <v>2795301</v>
      </c>
      <c r="P104" s="254">
        <f t="shared" si="271"/>
        <v>532901</v>
      </c>
      <c r="Q104" s="254">
        <f t="shared" si="271"/>
        <v>539465</v>
      </c>
      <c r="R104" s="254">
        <f t="shared" si="271"/>
        <v>258624</v>
      </c>
      <c r="S104" s="254">
        <f t="shared" si="271"/>
        <v>201518</v>
      </c>
      <c r="T104" s="254">
        <f t="shared" si="271"/>
        <v>233394</v>
      </c>
      <c r="U104" s="254">
        <f t="shared" si="271"/>
        <v>549763</v>
      </c>
      <c r="V104" s="254">
        <f t="shared" si="271"/>
        <v>336532</v>
      </c>
      <c r="W104" s="254">
        <f t="shared" si="271"/>
        <v>143104</v>
      </c>
      <c r="X104" s="253">
        <f t="shared" si="271"/>
        <v>3329395</v>
      </c>
      <c r="Y104" s="254">
        <f t="shared" si="271"/>
        <v>596518</v>
      </c>
      <c r="Z104" s="254">
        <f t="shared" si="271"/>
        <v>905238</v>
      </c>
      <c r="AA104" s="254">
        <f t="shared" si="271"/>
        <v>1076330</v>
      </c>
      <c r="AB104" s="254">
        <f t="shared" si="271"/>
        <v>751309</v>
      </c>
      <c r="AC104" s="253">
        <f t="shared" si="271"/>
        <v>2566759</v>
      </c>
      <c r="AD104" s="254">
        <f t="shared" si="271"/>
        <v>300174</v>
      </c>
      <c r="AE104" s="254">
        <f t="shared" si="271"/>
        <v>431437</v>
      </c>
      <c r="AF104" s="254">
        <f t="shared" si="271"/>
        <v>217312</v>
      </c>
      <c r="AG104" s="254">
        <f t="shared" si="271"/>
        <v>608387</v>
      </c>
      <c r="AH104" s="254">
        <f t="shared" si="271"/>
        <v>330727</v>
      </c>
      <c r="AI104" s="254">
        <f t="shared" si="271"/>
        <v>678722</v>
      </c>
      <c r="AJ104" s="253">
        <f t="shared" si="271"/>
        <v>339178</v>
      </c>
      <c r="AK104" s="254">
        <f t="shared" si="271"/>
        <v>158800</v>
      </c>
      <c r="AL104" s="254">
        <f t="shared" si="271"/>
        <v>180378</v>
      </c>
      <c r="AM104" s="253">
        <f t="shared" si="271"/>
        <v>5518188</v>
      </c>
      <c r="AN104" s="254">
        <f t="shared" si="271"/>
        <v>267409</v>
      </c>
      <c r="AO104" s="254">
        <f t="shared" si="271"/>
        <v>309117</v>
      </c>
      <c r="AP104" s="254">
        <f t="shared" si="271"/>
        <v>567225</v>
      </c>
      <c r="AQ104" s="254">
        <f t="shared" si="271"/>
        <v>173041</v>
      </c>
      <c r="AR104" s="254">
        <f t="shared" si="271"/>
        <v>731753</v>
      </c>
      <c r="AS104" s="254">
        <f t="shared" si="271"/>
        <v>184474</v>
      </c>
      <c r="AT104" s="254">
        <f t="shared" si="271"/>
        <v>1036153</v>
      </c>
      <c r="AU104" s="254">
        <f t="shared" si="271"/>
        <v>1126505</v>
      </c>
      <c r="AV104" s="254">
        <f t="shared" si="271"/>
        <v>761480</v>
      </c>
      <c r="AW104" s="254">
        <f t="shared" si="271"/>
        <v>361031</v>
      </c>
      <c r="AX104" s="253">
        <f t="shared" si="271"/>
        <v>5978266</v>
      </c>
      <c r="AY104" s="254">
        <f t="shared" si="271"/>
        <v>528016</v>
      </c>
      <c r="AZ104" s="254">
        <f t="shared" si="271"/>
        <v>2592185</v>
      </c>
      <c r="BA104" s="254">
        <f t="shared" si="271"/>
        <v>825207</v>
      </c>
      <c r="BB104" s="254">
        <f t="shared" si="271"/>
        <v>1463196</v>
      </c>
      <c r="BC104" s="254">
        <f t="shared" si="271"/>
        <v>569662</v>
      </c>
      <c r="BD104" s="253">
        <f t="shared" si="271"/>
        <v>12213364</v>
      </c>
      <c r="BE104" s="254">
        <f t="shared" si="271"/>
        <v>2140526</v>
      </c>
      <c r="BF104" s="254">
        <f t="shared" si="271"/>
        <v>1421735</v>
      </c>
      <c r="BG104" s="254">
        <f t="shared" si="271"/>
        <v>1436581</v>
      </c>
      <c r="BH104" s="254">
        <f t="shared" si="271"/>
        <v>1314827</v>
      </c>
      <c r="BI104" s="254">
        <f t="shared" si="271"/>
        <v>1606088</v>
      </c>
      <c r="BJ104" s="254">
        <f t="shared" si="271"/>
        <v>1654477</v>
      </c>
      <c r="BK104" s="254">
        <f t="shared" si="271"/>
        <v>1395209</v>
      </c>
      <c r="BL104" s="254">
        <f t="shared" si="271"/>
        <v>1243921</v>
      </c>
      <c r="BM104" s="253">
        <f t="shared" si="271"/>
        <v>3319067</v>
      </c>
      <c r="BN104" s="254">
        <f t="shared" si="271"/>
        <v>691676</v>
      </c>
      <c r="BO104" s="254">
        <f t="shared" ref="BO104:BR104" si="272">BO54+BO79</f>
        <v>606419</v>
      </c>
      <c r="BP104" s="254">
        <f t="shared" si="272"/>
        <v>492627</v>
      </c>
      <c r="BQ104" s="254">
        <f t="shared" si="272"/>
        <v>279755</v>
      </c>
      <c r="BR104" s="254">
        <f t="shared" si="272"/>
        <v>1248590</v>
      </c>
      <c r="BS104" s="253">
        <f t="shared" ref="BS104:DN104" si="273">BS54+BS79</f>
        <v>5987014</v>
      </c>
      <c r="BT104" s="254">
        <f t="shared" si="273"/>
        <v>350240</v>
      </c>
      <c r="BU104" s="254">
        <f t="shared" si="273"/>
        <v>646016</v>
      </c>
      <c r="BV104" s="254">
        <f t="shared" si="273"/>
        <v>240973</v>
      </c>
      <c r="BW104" s="254">
        <f t="shared" si="273"/>
        <v>117340</v>
      </c>
      <c r="BX104" s="254">
        <f t="shared" si="273"/>
        <v>409548</v>
      </c>
      <c r="BY104" s="254">
        <f t="shared" si="273"/>
        <v>1620243</v>
      </c>
      <c r="BZ104" s="254">
        <f t="shared" si="273"/>
        <v>409325</v>
      </c>
      <c r="CA104" s="254">
        <f t="shared" si="273"/>
        <v>330159</v>
      </c>
      <c r="CB104" s="254">
        <f t="shared" si="273"/>
        <v>679354</v>
      </c>
      <c r="CC104" s="254">
        <f t="shared" si="273"/>
        <v>374873</v>
      </c>
      <c r="CD104" s="254">
        <f t="shared" si="273"/>
        <v>437368</v>
      </c>
      <c r="CE104" s="254">
        <f t="shared" si="273"/>
        <v>371575</v>
      </c>
      <c r="CF104" s="253">
        <f t="shared" si="273"/>
        <v>5892817</v>
      </c>
      <c r="CG104" s="254">
        <f t="shared" si="273"/>
        <v>152340</v>
      </c>
      <c r="CH104" s="254">
        <f t="shared" si="273"/>
        <v>368011</v>
      </c>
      <c r="CI104" s="254">
        <f t="shared" si="273"/>
        <v>277900</v>
      </c>
      <c r="CJ104" s="254">
        <f t="shared" si="273"/>
        <v>745756</v>
      </c>
      <c r="CK104" s="254">
        <f t="shared" si="273"/>
        <v>1390496</v>
      </c>
      <c r="CL104" s="254">
        <f t="shared" si="273"/>
        <v>189326</v>
      </c>
      <c r="CM104" s="254">
        <f t="shared" si="273"/>
        <v>1165412</v>
      </c>
      <c r="CN104" s="254">
        <f t="shared" si="273"/>
        <v>171770</v>
      </c>
      <c r="CO104" s="254">
        <f t="shared" si="273"/>
        <v>75700</v>
      </c>
      <c r="CP104" s="254">
        <f t="shared" si="273"/>
        <v>225219</v>
      </c>
      <c r="CQ104" s="254">
        <f t="shared" si="273"/>
        <v>481691</v>
      </c>
      <c r="CR104" s="254">
        <f t="shared" si="273"/>
        <v>387638</v>
      </c>
      <c r="CS104" s="254">
        <f t="shared" si="273"/>
        <v>261558</v>
      </c>
      <c r="CT104" s="253">
        <f t="shared" si="273"/>
        <v>3786545</v>
      </c>
      <c r="CU104" s="254">
        <f t="shared" si="273"/>
        <v>1425592</v>
      </c>
      <c r="CV104" s="254">
        <f t="shared" si="273"/>
        <v>815325</v>
      </c>
      <c r="CW104" s="254">
        <f t="shared" si="273"/>
        <v>305021</v>
      </c>
      <c r="CX104" s="254">
        <f t="shared" si="273"/>
        <v>561583</v>
      </c>
      <c r="CY104" s="254">
        <f t="shared" si="273"/>
        <v>679024</v>
      </c>
      <c r="CZ104" s="253">
        <f t="shared" si="273"/>
        <v>5059473</v>
      </c>
      <c r="DA104" s="254">
        <f t="shared" si="273"/>
        <v>161980</v>
      </c>
      <c r="DB104" s="254">
        <f t="shared" si="273"/>
        <v>141784</v>
      </c>
      <c r="DC104" s="254">
        <f t="shared" si="273"/>
        <v>1080899</v>
      </c>
      <c r="DD104" s="254">
        <f t="shared" si="273"/>
        <v>2035410</v>
      </c>
      <c r="DE104" s="254">
        <f t="shared" si="273"/>
        <v>1075649</v>
      </c>
      <c r="DF104" s="254">
        <f t="shared" si="273"/>
        <v>563751</v>
      </c>
      <c r="DG104" s="253">
        <f t="shared" si="101"/>
        <v>64812052</v>
      </c>
      <c r="DH104" s="253">
        <f t="shared" si="273"/>
        <v>1043769</v>
      </c>
      <c r="DI104" s="255">
        <f t="shared" si="273"/>
        <v>382704</v>
      </c>
      <c r="DJ104" s="254">
        <f t="shared" si="273"/>
        <v>364354</v>
      </c>
      <c r="DK104" s="254">
        <f t="shared" si="273"/>
        <v>296711</v>
      </c>
      <c r="DL104" s="256">
        <f t="shared" si="273"/>
        <v>1136878</v>
      </c>
      <c r="DM104" s="255">
        <f t="shared" si="273"/>
        <v>866506</v>
      </c>
      <c r="DN104" s="257">
        <f t="shared" si="273"/>
        <v>270372</v>
      </c>
      <c r="DO104" s="253">
        <f t="shared" si="104"/>
        <v>66992699</v>
      </c>
    </row>
    <row r="105" spans="1:119" s="4" customFormat="1" ht="16.5" customHeight="1" x14ac:dyDescent="0.15">
      <c r="A105" s="68" t="s">
        <v>41</v>
      </c>
      <c r="B105" s="253">
        <f t="shared" si="105"/>
        <v>549766</v>
      </c>
      <c r="C105" s="254">
        <f t="shared" si="106"/>
        <v>47223</v>
      </c>
      <c r="D105" s="254">
        <f t="shared" si="106"/>
        <v>17909</v>
      </c>
      <c r="E105" s="254">
        <f t="shared" ref="E105:N105" si="274">E55+E80</f>
        <v>18834</v>
      </c>
      <c r="F105" s="254">
        <f t="shared" si="274"/>
        <v>6915</v>
      </c>
      <c r="G105" s="254">
        <f t="shared" si="274"/>
        <v>35089</v>
      </c>
      <c r="H105" s="254">
        <f t="shared" si="274"/>
        <v>88467</v>
      </c>
      <c r="I105" s="254">
        <f t="shared" si="274"/>
        <v>51378</v>
      </c>
      <c r="J105" s="254">
        <f t="shared" si="274"/>
        <v>13085</v>
      </c>
      <c r="K105" s="254">
        <f t="shared" si="274"/>
        <v>39580</v>
      </c>
      <c r="L105" s="254">
        <f t="shared" si="274"/>
        <v>142832</v>
      </c>
      <c r="M105" s="254">
        <f t="shared" si="274"/>
        <v>27260</v>
      </c>
      <c r="N105" s="254">
        <f t="shared" si="274"/>
        <v>61194</v>
      </c>
      <c r="O105" s="253">
        <f t="shared" si="108"/>
        <v>170580</v>
      </c>
      <c r="P105" s="254">
        <f t="shared" ref="P105:W105" si="275">P55+P80</f>
        <v>32279</v>
      </c>
      <c r="Q105" s="254">
        <f t="shared" si="275"/>
        <v>36963</v>
      </c>
      <c r="R105" s="254">
        <f t="shared" si="275"/>
        <v>15308</v>
      </c>
      <c r="S105" s="254">
        <f t="shared" si="275"/>
        <v>10125</v>
      </c>
      <c r="T105" s="254">
        <f t="shared" si="275"/>
        <v>13954</v>
      </c>
      <c r="U105" s="254">
        <f t="shared" si="275"/>
        <v>31830</v>
      </c>
      <c r="V105" s="254">
        <f t="shared" si="275"/>
        <v>20683</v>
      </c>
      <c r="W105" s="254">
        <f t="shared" si="275"/>
        <v>9438</v>
      </c>
      <c r="X105" s="253">
        <f t="shared" si="110"/>
        <v>202116</v>
      </c>
      <c r="Y105" s="254">
        <f t="shared" ref="Y105:AB105" si="276">Y55+Y80</f>
        <v>33836</v>
      </c>
      <c r="Z105" s="254">
        <f t="shared" si="276"/>
        <v>52254</v>
      </c>
      <c r="AA105" s="254">
        <f t="shared" si="276"/>
        <v>72758</v>
      </c>
      <c r="AB105" s="254">
        <f t="shared" si="276"/>
        <v>43268</v>
      </c>
      <c r="AC105" s="253">
        <f t="shared" si="112"/>
        <v>163252</v>
      </c>
      <c r="AD105" s="254">
        <f t="shared" ref="AD105:AI105" si="277">AD55+AD80</f>
        <v>17507</v>
      </c>
      <c r="AE105" s="254">
        <f t="shared" si="277"/>
        <v>29777</v>
      </c>
      <c r="AF105" s="254">
        <f t="shared" si="277"/>
        <v>11104</v>
      </c>
      <c r="AG105" s="254">
        <f t="shared" si="277"/>
        <v>38262</v>
      </c>
      <c r="AH105" s="254">
        <f t="shared" si="277"/>
        <v>19262</v>
      </c>
      <c r="AI105" s="254">
        <f t="shared" si="277"/>
        <v>47340</v>
      </c>
      <c r="AJ105" s="253">
        <f t="shared" si="114"/>
        <v>18671</v>
      </c>
      <c r="AK105" s="254">
        <f t="shared" ref="AK105:AL105" si="278">AK55+AK80</f>
        <v>8823</v>
      </c>
      <c r="AL105" s="254">
        <f t="shared" si="278"/>
        <v>9848</v>
      </c>
      <c r="AM105" s="253">
        <f t="shared" si="92"/>
        <v>348483</v>
      </c>
      <c r="AN105" s="254">
        <f t="shared" ref="AN105:AW105" si="279">AN55+AN80</f>
        <v>16367</v>
      </c>
      <c r="AO105" s="254">
        <f t="shared" si="279"/>
        <v>20053</v>
      </c>
      <c r="AP105" s="254">
        <f t="shared" si="279"/>
        <v>38051</v>
      </c>
      <c r="AQ105" s="254">
        <f t="shared" si="279"/>
        <v>9783</v>
      </c>
      <c r="AR105" s="254">
        <f t="shared" si="279"/>
        <v>45996</v>
      </c>
      <c r="AS105" s="254">
        <f t="shared" si="279"/>
        <v>11051</v>
      </c>
      <c r="AT105" s="254">
        <f t="shared" si="279"/>
        <v>64756</v>
      </c>
      <c r="AU105" s="254">
        <f t="shared" si="279"/>
        <v>71788</v>
      </c>
      <c r="AV105" s="254">
        <f t="shared" si="279"/>
        <v>50557</v>
      </c>
      <c r="AW105" s="254">
        <f t="shared" si="279"/>
        <v>20081</v>
      </c>
      <c r="AX105" s="253">
        <f t="shared" si="117"/>
        <v>426481</v>
      </c>
      <c r="AY105" s="254">
        <f t="shared" ref="AY105:BC105" si="280">AY55+AY80</f>
        <v>36022</v>
      </c>
      <c r="AZ105" s="254">
        <f t="shared" si="280"/>
        <v>191491</v>
      </c>
      <c r="BA105" s="254">
        <f t="shared" si="280"/>
        <v>60953</v>
      </c>
      <c r="BB105" s="254">
        <f t="shared" si="280"/>
        <v>101797</v>
      </c>
      <c r="BC105" s="254">
        <f t="shared" si="280"/>
        <v>36218</v>
      </c>
      <c r="BD105" s="253">
        <f t="shared" si="119"/>
        <v>955577</v>
      </c>
      <c r="BE105" s="254">
        <f t="shared" ref="BE105:BL105" si="281">BE55+BE80</f>
        <v>125039</v>
      </c>
      <c r="BF105" s="254">
        <f t="shared" si="281"/>
        <v>111907</v>
      </c>
      <c r="BG105" s="254">
        <f t="shared" si="281"/>
        <v>109686</v>
      </c>
      <c r="BH105" s="254">
        <f t="shared" si="281"/>
        <v>108391</v>
      </c>
      <c r="BI105" s="254">
        <f t="shared" si="281"/>
        <v>123642</v>
      </c>
      <c r="BJ105" s="254">
        <f t="shared" si="281"/>
        <v>157021</v>
      </c>
      <c r="BK105" s="254">
        <f t="shared" si="281"/>
        <v>110332</v>
      </c>
      <c r="BL105" s="254">
        <f t="shared" si="281"/>
        <v>109559</v>
      </c>
      <c r="BM105" s="253">
        <f t="shared" si="121"/>
        <v>210658</v>
      </c>
      <c r="BN105" s="254">
        <f t="shared" ref="BN105:BR105" si="282">BN55+BN80</f>
        <v>41172</v>
      </c>
      <c r="BO105" s="254">
        <f t="shared" si="282"/>
        <v>41659</v>
      </c>
      <c r="BP105" s="254">
        <f t="shared" si="282"/>
        <v>28045</v>
      </c>
      <c r="BQ105" s="254">
        <f t="shared" si="282"/>
        <v>15501</v>
      </c>
      <c r="BR105" s="254">
        <f t="shared" si="282"/>
        <v>84281</v>
      </c>
      <c r="BS105" s="253">
        <f t="shared" si="123"/>
        <v>340983</v>
      </c>
      <c r="BT105" s="254">
        <f t="shared" ref="BT105:CE105" si="283">BT55+BT80</f>
        <v>19329</v>
      </c>
      <c r="BU105" s="254">
        <f t="shared" si="283"/>
        <v>33339</v>
      </c>
      <c r="BV105" s="254">
        <f t="shared" si="283"/>
        <v>12208</v>
      </c>
      <c r="BW105" s="254">
        <f t="shared" si="283"/>
        <v>5276</v>
      </c>
      <c r="BX105" s="254">
        <f t="shared" si="283"/>
        <v>19590</v>
      </c>
      <c r="BY105" s="254">
        <f t="shared" si="283"/>
        <v>102968</v>
      </c>
      <c r="BZ105" s="254">
        <f t="shared" si="283"/>
        <v>22270</v>
      </c>
      <c r="CA105" s="254">
        <f t="shared" si="283"/>
        <v>19015</v>
      </c>
      <c r="CB105" s="254">
        <f t="shared" si="283"/>
        <v>37874</v>
      </c>
      <c r="CC105" s="254">
        <f t="shared" si="283"/>
        <v>22503</v>
      </c>
      <c r="CD105" s="254">
        <f t="shared" si="283"/>
        <v>25741</v>
      </c>
      <c r="CE105" s="254">
        <f t="shared" si="283"/>
        <v>20870</v>
      </c>
      <c r="CF105" s="253">
        <f t="shared" si="125"/>
        <v>358454</v>
      </c>
      <c r="CG105" s="254">
        <f t="shared" ref="CG105:CS105" si="284">CG55+CG80</f>
        <v>8337</v>
      </c>
      <c r="CH105" s="254">
        <f t="shared" si="284"/>
        <v>20573</v>
      </c>
      <c r="CI105" s="254">
        <f t="shared" si="284"/>
        <v>14549</v>
      </c>
      <c r="CJ105" s="254">
        <f t="shared" si="284"/>
        <v>46240</v>
      </c>
      <c r="CK105" s="254">
        <f t="shared" si="284"/>
        <v>95467</v>
      </c>
      <c r="CL105" s="254">
        <f t="shared" si="284"/>
        <v>9699</v>
      </c>
      <c r="CM105" s="254">
        <f t="shared" si="284"/>
        <v>73360</v>
      </c>
      <c r="CN105" s="254">
        <f t="shared" si="284"/>
        <v>7946</v>
      </c>
      <c r="CO105" s="254">
        <f t="shared" si="284"/>
        <v>3941</v>
      </c>
      <c r="CP105" s="254">
        <f t="shared" si="284"/>
        <v>11314</v>
      </c>
      <c r="CQ105" s="254">
        <f t="shared" si="284"/>
        <v>28089</v>
      </c>
      <c r="CR105" s="254">
        <f t="shared" si="284"/>
        <v>22063</v>
      </c>
      <c r="CS105" s="254">
        <f t="shared" si="284"/>
        <v>16876</v>
      </c>
      <c r="CT105" s="253">
        <f t="shared" si="127"/>
        <v>249212</v>
      </c>
      <c r="CU105" s="254">
        <f t="shared" ref="CU105:CY105" si="285">CU55+CU80</f>
        <v>100413</v>
      </c>
      <c r="CV105" s="254">
        <f t="shared" si="285"/>
        <v>52329</v>
      </c>
      <c r="CW105" s="254">
        <f t="shared" si="285"/>
        <v>19853</v>
      </c>
      <c r="CX105" s="254">
        <f t="shared" si="285"/>
        <v>36597</v>
      </c>
      <c r="CY105" s="254">
        <f t="shared" si="285"/>
        <v>40020</v>
      </c>
      <c r="CZ105" s="253">
        <f t="shared" si="129"/>
        <v>322050</v>
      </c>
      <c r="DA105" s="254">
        <f t="shared" ref="DA105:DF105" si="286">DA55+DA80</f>
        <v>9012</v>
      </c>
      <c r="DB105" s="254">
        <f t="shared" si="286"/>
        <v>8215</v>
      </c>
      <c r="DC105" s="254">
        <f t="shared" si="286"/>
        <v>65777</v>
      </c>
      <c r="DD105" s="254">
        <f t="shared" si="286"/>
        <v>140491</v>
      </c>
      <c r="DE105" s="254">
        <f t="shared" si="286"/>
        <v>61279</v>
      </c>
      <c r="DF105" s="254">
        <f t="shared" si="286"/>
        <v>37276</v>
      </c>
      <c r="DG105" s="253">
        <f t="shared" si="101"/>
        <v>4316283</v>
      </c>
      <c r="DH105" s="253">
        <f t="shared" si="131"/>
        <v>83290</v>
      </c>
      <c r="DI105" s="255">
        <f t="shared" ref="DI105:DK105" si="287">DI55+DI80</f>
        <v>24159</v>
      </c>
      <c r="DJ105" s="254">
        <f t="shared" si="287"/>
        <v>20292</v>
      </c>
      <c r="DK105" s="254">
        <f t="shared" si="287"/>
        <v>38839</v>
      </c>
      <c r="DL105" s="256">
        <f t="shared" si="133"/>
        <v>124049</v>
      </c>
      <c r="DM105" s="255">
        <f t="shared" ref="DM105:DN105" si="288">DM55+DM80</f>
        <v>73614</v>
      </c>
      <c r="DN105" s="257">
        <f t="shared" si="288"/>
        <v>50435</v>
      </c>
      <c r="DO105" s="253">
        <f t="shared" si="104"/>
        <v>4523622</v>
      </c>
    </row>
    <row r="106" spans="1:119" s="4" customFormat="1" ht="16.5" customHeight="1" x14ac:dyDescent="0.15">
      <c r="A106" s="68" t="s">
        <v>42</v>
      </c>
      <c r="B106" s="253">
        <f t="shared" si="105"/>
        <v>1102007</v>
      </c>
      <c r="C106" s="254">
        <f t="shared" si="106"/>
        <v>98333</v>
      </c>
      <c r="D106" s="254">
        <f t="shared" si="106"/>
        <v>39380</v>
      </c>
      <c r="E106" s="254">
        <f t="shared" ref="E106:N106" si="289">E56+E81</f>
        <v>42677</v>
      </c>
      <c r="F106" s="254">
        <f t="shared" si="289"/>
        <v>16020</v>
      </c>
      <c r="G106" s="254">
        <f t="shared" si="289"/>
        <v>73395</v>
      </c>
      <c r="H106" s="254">
        <f t="shared" si="289"/>
        <v>181944</v>
      </c>
      <c r="I106" s="254">
        <f t="shared" si="289"/>
        <v>105362</v>
      </c>
      <c r="J106" s="254">
        <f t="shared" si="289"/>
        <v>29979</v>
      </c>
      <c r="K106" s="254">
        <f t="shared" si="289"/>
        <v>82080</v>
      </c>
      <c r="L106" s="254">
        <f t="shared" si="289"/>
        <v>258241</v>
      </c>
      <c r="M106" s="254">
        <f t="shared" si="289"/>
        <v>56708</v>
      </c>
      <c r="N106" s="254">
        <f t="shared" si="289"/>
        <v>117888</v>
      </c>
      <c r="O106" s="253">
        <f t="shared" si="108"/>
        <v>364725</v>
      </c>
      <c r="P106" s="254">
        <f t="shared" ref="P106:W106" si="290">P56+P81</f>
        <v>67462</v>
      </c>
      <c r="Q106" s="254">
        <f t="shared" si="290"/>
        <v>74628</v>
      </c>
      <c r="R106" s="254">
        <f t="shared" si="290"/>
        <v>34642</v>
      </c>
      <c r="S106" s="254">
        <f t="shared" si="290"/>
        <v>22662</v>
      </c>
      <c r="T106" s="254">
        <f t="shared" si="290"/>
        <v>31498</v>
      </c>
      <c r="U106" s="254">
        <f t="shared" si="290"/>
        <v>69242</v>
      </c>
      <c r="V106" s="254">
        <f t="shared" si="290"/>
        <v>44802</v>
      </c>
      <c r="W106" s="254">
        <f t="shared" si="290"/>
        <v>19789</v>
      </c>
      <c r="X106" s="253">
        <f t="shared" si="110"/>
        <v>450254</v>
      </c>
      <c r="Y106" s="254">
        <f t="shared" ref="Y106:AB106" si="291">Y56+Y81</f>
        <v>79230</v>
      </c>
      <c r="Z106" s="254">
        <f t="shared" si="291"/>
        <v>117072</v>
      </c>
      <c r="AA106" s="254">
        <f t="shared" si="291"/>
        <v>154849</v>
      </c>
      <c r="AB106" s="254">
        <f t="shared" si="291"/>
        <v>99103</v>
      </c>
      <c r="AC106" s="253">
        <f t="shared" si="112"/>
        <v>348378</v>
      </c>
      <c r="AD106" s="254">
        <f t="shared" ref="AD106:AI106" si="292">AD56+AD81</f>
        <v>37055</v>
      </c>
      <c r="AE106" s="254">
        <f t="shared" si="292"/>
        <v>63576</v>
      </c>
      <c r="AF106" s="254">
        <f t="shared" si="292"/>
        <v>25786</v>
      </c>
      <c r="AG106" s="254">
        <f t="shared" si="292"/>
        <v>80450</v>
      </c>
      <c r="AH106" s="254">
        <f t="shared" si="292"/>
        <v>44087</v>
      </c>
      <c r="AI106" s="254">
        <f t="shared" si="292"/>
        <v>97424</v>
      </c>
      <c r="AJ106" s="253">
        <f t="shared" si="114"/>
        <v>39013</v>
      </c>
      <c r="AK106" s="254">
        <f t="shared" ref="AK106:AL106" si="293">AK56+AK81</f>
        <v>18040</v>
      </c>
      <c r="AL106" s="254">
        <f t="shared" si="293"/>
        <v>20973</v>
      </c>
      <c r="AM106" s="253">
        <f t="shared" si="92"/>
        <v>716344</v>
      </c>
      <c r="AN106" s="254">
        <f t="shared" ref="AN106:AW106" si="294">AN56+AN81</f>
        <v>35749</v>
      </c>
      <c r="AO106" s="254">
        <f t="shared" si="294"/>
        <v>43170</v>
      </c>
      <c r="AP106" s="254">
        <f t="shared" si="294"/>
        <v>76109</v>
      </c>
      <c r="AQ106" s="254">
        <f t="shared" si="294"/>
        <v>20964</v>
      </c>
      <c r="AR106" s="254">
        <f t="shared" si="294"/>
        <v>95111</v>
      </c>
      <c r="AS106" s="254">
        <f t="shared" si="294"/>
        <v>24339</v>
      </c>
      <c r="AT106" s="254">
        <f t="shared" si="294"/>
        <v>131614</v>
      </c>
      <c r="AU106" s="254">
        <f t="shared" si="294"/>
        <v>142724</v>
      </c>
      <c r="AV106" s="254">
        <f t="shared" si="294"/>
        <v>100991</v>
      </c>
      <c r="AW106" s="254">
        <f t="shared" si="294"/>
        <v>45573</v>
      </c>
      <c r="AX106" s="253">
        <f t="shared" si="117"/>
        <v>870801</v>
      </c>
      <c r="AY106" s="254">
        <f t="shared" ref="AY106:BC106" si="295">AY56+AY81</f>
        <v>76436</v>
      </c>
      <c r="AZ106" s="254">
        <f t="shared" si="295"/>
        <v>377421</v>
      </c>
      <c r="BA106" s="254">
        <f t="shared" si="295"/>
        <v>124951</v>
      </c>
      <c r="BB106" s="254">
        <f t="shared" si="295"/>
        <v>214772</v>
      </c>
      <c r="BC106" s="254">
        <f t="shared" si="295"/>
        <v>77221</v>
      </c>
      <c r="BD106" s="253">
        <f t="shared" si="119"/>
        <v>1716540</v>
      </c>
      <c r="BE106" s="254">
        <f t="shared" ref="BE106:BL106" si="296">BE56+BE81</f>
        <v>211899</v>
      </c>
      <c r="BF106" s="254">
        <f t="shared" si="296"/>
        <v>223778</v>
      </c>
      <c r="BG106" s="254">
        <f t="shared" si="296"/>
        <v>218080</v>
      </c>
      <c r="BH106" s="254">
        <f t="shared" si="296"/>
        <v>199635</v>
      </c>
      <c r="BI106" s="254">
        <f t="shared" si="296"/>
        <v>215732</v>
      </c>
      <c r="BJ106" s="254">
        <f t="shared" si="296"/>
        <v>259009</v>
      </c>
      <c r="BK106" s="254">
        <f t="shared" si="296"/>
        <v>191595</v>
      </c>
      <c r="BL106" s="254">
        <f t="shared" si="296"/>
        <v>196812</v>
      </c>
      <c r="BM106" s="253">
        <f t="shared" si="121"/>
        <v>457389</v>
      </c>
      <c r="BN106" s="254">
        <f t="shared" ref="BN106:BR106" si="297">BN56+BN81</f>
        <v>92835</v>
      </c>
      <c r="BO106" s="254">
        <f t="shared" si="297"/>
        <v>91696</v>
      </c>
      <c r="BP106" s="254">
        <f t="shared" si="297"/>
        <v>63702</v>
      </c>
      <c r="BQ106" s="254">
        <f t="shared" si="297"/>
        <v>36380</v>
      </c>
      <c r="BR106" s="254">
        <f t="shared" si="297"/>
        <v>172776</v>
      </c>
      <c r="BS106" s="253">
        <f t="shared" si="123"/>
        <v>746279</v>
      </c>
      <c r="BT106" s="254">
        <f t="shared" ref="BT106:CE106" si="298">BT56+BT81</f>
        <v>42262</v>
      </c>
      <c r="BU106" s="254">
        <f t="shared" si="298"/>
        <v>76963</v>
      </c>
      <c r="BV106" s="254">
        <f t="shared" si="298"/>
        <v>28541</v>
      </c>
      <c r="BW106" s="254">
        <f t="shared" si="298"/>
        <v>12431</v>
      </c>
      <c r="BX106" s="254">
        <f t="shared" si="298"/>
        <v>46828</v>
      </c>
      <c r="BY106" s="254">
        <f t="shared" si="298"/>
        <v>210034</v>
      </c>
      <c r="BZ106" s="254">
        <f t="shared" si="298"/>
        <v>50510</v>
      </c>
      <c r="CA106" s="254">
        <f t="shared" si="298"/>
        <v>41550</v>
      </c>
      <c r="CB106" s="254">
        <f t="shared" si="298"/>
        <v>83099</v>
      </c>
      <c r="CC106" s="254">
        <f t="shared" si="298"/>
        <v>52483</v>
      </c>
      <c r="CD106" s="254">
        <f t="shared" si="298"/>
        <v>57035</v>
      </c>
      <c r="CE106" s="254">
        <f t="shared" si="298"/>
        <v>44543</v>
      </c>
      <c r="CF106" s="253">
        <f t="shared" si="125"/>
        <v>748788</v>
      </c>
      <c r="CG106" s="254">
        <f t="shared" ref="CG106:CS106" si="299">CG56+CG81</f>
        <v>18501</v>
      </c>
      <c r="CH106" s="254">
        <f t="shared" si="299"/>
        <v>46498</v>
      </c>
      <c r="CI106" s="254">
        <f t="shared" si="299"/>
        <v>33483</v>
      </c>
      <c r="CJ106" s="254">
        <f t="shared" si="299"/>
        <v>98468</v>
      </c>
      <c r="CK106" s="254">
        <f t="shared" si="299"/>
        <v>180525</v>
      </c>
      <c r="CL106" s="254">
        <f t="shared" si="299"/>
        <v>22655</v>
      </c>
      <c r="CM106" s="254">
        <f t="shared" si="299"/>
        <v>145637</v>
      </c>
      <c r="CN106" s="254">
        <f t="shared" si="299"/>
        <v>19049</v>
      </c>
      <c r="CO106" s="254">
        <f t="shared" si="299"/>
        <v>9253</v>
      </c>
      <c r="CP106" s="254">
        <f t="shared" si="299"/>
        <v>25729</v>
      </c>
      <c r="CQ106" s="254">
        <f t="shared" si="299"/>
        <v>61124</v>
      </c>
      <c r="CR106" s="254">
        <f t="shared" si="299"/>
        <v>49998</v>
      </c>
      <c r="CS106" s="254">
        <f t="shared" si="299"/>
        <v>37868</v>
      </c>
      <c r="CT106" s="253">
        <f t="shared" si="127"/>
        <v>543737</v>
      </c>
      <c r="CU106" s="254">
        <f t="shared" ref="CU106:CY106" si="300">CU56+CU81</f>
        <v>205472</v>
      </c>
      <c r="CV106" s="254">
        <f t="shared" si="300"/>
        <v>119628</v>
      </c>
      <c r="CW106" s="254">
        <f t="shared" si="300"/>
        <v>44979</v>
      </c>
      <c r="CX106" s="254">
        <f t="shared" si="300"/>
        <v>79526</v>
      </c>
      <c r="CY106" s="254">
        <f t="shared" si="300"/>
        <v>94132</v>
      </c>
      <c r="CZ106" s="253">
        <f t="shared" si="129"/>
        <v>637468</v>
      </c>
      <c r="DA106" s="254">
        <f t="shared" ref="DA106:DF106" si="301">DA56+DA81</f>
        <v>20031</v>
      </c>
      <c r="DB106" s="254">
        <f t="shared" si="301"/>
        <v>18085</v>
      </c>
      <c r="DC106" s="254">
        <f t="shared" si="301"/>
        <v>127137</v>
      </c>
      <c r="DD106" s="254">
        <f t="shared" si="301"/>
        <v>266958</v>
      </c>
      <c r="DE106" s="254">
        <f t="shared" si="301"/>
        <v>128790</v>
      </c>
      <c r="DF106" s="254">
        <f t="shared" si="301"/>
        <v>76467</v>
      </c>
      <c r="DG106" s="253">
        <f t="shared" si="101"/>
        <v>8741723</v>
      </c>
      <c r="DH106" s="253">
        <f t="shared" si="131"/>
        <v>173035</v>
      </c>
      <c r="DI106" s="255">
        <f t="shared" ref="DI106:DK106" si="302">DI56+DI81</f>
        <v>57349</v>
      </c>
      <c r="DJ106" s="254">
        <f t="shared" si="302"/>
        <v>48032</v>
      </c>
      <c r="DK106" s="254">
        <f t="shared" si="302"/>
        <v>67654</v>
      </c>
      <c r="DL106" s="256">
        <f t="shared" si="133"/>
        <v>233041</v>
      </c>
      <c r="DM106" s="255">
        <f t="shared" ref="DM106:DN106" si="303">DM56+DM81</f>
        <v>152568</v>
      </c>
      <c r="DN106" s="257">
        <f t="shared" si="303"/>
        <v>80473</v>
      </c>
      <c r="DO106" s="253">
        <f t="shared" si="104"/>
        <v>9147799</v>
      </c>
    </row>
    <row r="107" spans="1:119" s="4" customFormat="1" ht="16.5" customHeight="1" x14ac:dyDescent="0.15">
      <c r="A107" s="68" t="s">
        <v>43</v>
      </c>
      <c r="B107" s="253">
        <f t="shared" si="105"/>
        <v>932397</v>
      </c>
      <c r="C107" s="254">
        <f t="shared" si="106"/>
        <v>67631</v>
      </c>
      <c r="D107" s="254">
        <f t="shared" si="106"/>
        <v>30439</v>
      </c>
      <c r="E107" s="254">
        <f t="shared" ref="E107:N107" si="304">E57+E82</f>
        <v>28902</v>
      </c>
      <c r="F107" s="254">
        <f t="shared" si="304"/>
        <v>11935</v>
      </c>
      <c r="G107" s="254">
        <f t="shared" si="304"/>
        <v>51011</v>
      </c>
      <c r="H107" s="254">
        <f t="shared" si="304"/>
        <v>155044</v>
      </c>
      <c r="I107" s="254">
        <f t="shared" si="304"/>
        <v>87115</v>
      </c>
      <c r="J107" s="254">
        <f t="shared" si="304"/>
        <v>21025</v>
      </c>
      <c r="K107" s="254">
        <f t="shared" si="304"/>
        <v>80072</v>
      </c>
      <c r="L107" s="254">
        <f t="shared" si="304"/>
        <v>269706</v>
      </c>
      <c r="M107" s="254">
        <f t="shared" si="304"/>
        <v>45778</v>
      </c>
      <c r="N107" s="254">
        <f t="shared" si="304"/>
        <v>83739</v>
      </c>
      <c r="O107" s="253">
        <f t="shared" si="108"/>
        <v>299336</v>
      </c>
      <c r="P107" s="254">
        <f t="shared" ref="P107:W107" si="305">P57+P82</f>
        <v>71434</v>
      </c>
      <c r="Q107" s="254">
        <f t="shared" si="305"/>
        <v>67153</v>
      </c>
      <c r="R107" s="254">
        <f t="shared" si="305"/>
        <v>24482</v>
      </c>
      <c r="S107" s="254">
        <f t="shared" si="305"/>
        <v>17221</v>
      </c>
      <c r="T107" s="254">
        <f t="shared" si="305"/>
        <v>21647</v>
      </c>
      <c r="U107" s="254">
        <f t="shared" si="305"/>
        <v>49906</v>
      </c>
      <c r="V107" s="254">
        <f t="shared" si="305"/>
        <v>30689</v>
      </c>
      <c r="W107" s="254">
        <f t="shared" si="305"/>
        <v>16804</v>
      </c>
      <c r="X107" s="253">
        <f t="shared" si="110"/>
        <v>372360</v>
      </c>
      <c r="Y107" s="254">
        <f t="shared" ref="Y107:AB107" si="306">Y57+Y82</f>
        <v>55179</v>
      </c>
      <c r="Z107" s="254">
        <f t="shared" si="306"/>
        <v>99298</v>
      </c>
      <c r="AA107" s="254">
        <f t="shared" si="306"/>
        <v>145415</v>
      </c>
      <c r="AB107" s="254">
        <f t="shared" si="306"/>
        <v>72468</v>
      </c>
      <c r="AC107" s="253">
        <f t="shared" si="112"/>
        <v>270081</v>
      </c>
      <c r="AD107" s="254">
        <f t="shared" ref="AD107:AI107" si="307">AD57+AD82</f>
        <v>27404</v>
      </c>
      <c r="AE107" s="254">
        <f t="shared" si="307"/>
        <v>41764</v>
      </c>
      <c r="AF107" s="254">
        <f t="shared" si="307"/>
        <v>19318</v>
      </c>
      <c r="AG107" s="254">
        <f t="shared" si="307"/>
        <v>73550</v>
      </c>
      <c r="AH107" s="254">
        <f t="shared" si="307"/>
        <v>31282</v>
      </c>
      <c r="AI107" s="254">
        <f t="shared" si="307"/>
        <v>76763</v>
      </c>
      <c r="AJ107" s="253">
        <f t="shared" si="114"/>
        <v>32978</v>
      </c>
      <c r="AK107" s="254">
        <f t="shared" ref="AK107:AL107" si="308">AK57+AK82</f>
        <v>13805</v>
      </c>
      <c r="AL107" s="254">
        <f t="shared" si="308"/>
        <v>19173</v>
      </c>
      <c r="AM107" s="253">
        <f t="shared" si="92"/>
        <v>636524</v>
      </c>
      <c r="AN107" s="254">
        <f t="shared" ref="AN107:AW107" si="309">AN57+AN82</f>
        <v>26863</v>
      </c>
      <c r="AO107" s="254">
        <f t="shared" si="309"/>
        <v>34808</v>
      </c>
      <c r="AP107" s="254">
        <f t="shared" si="309"/>
        <v>73857</v>
      </c>
      <c r="AQ107" s="254">
        <f t="shared" si="309"/>
        <v>16689</v>
      </c>
      <c r="AR107" s="254">
        <f t="shared" si="309"/>
        <v>100357</v>
      </c>
      <c r="AS107" s="254">
        <f t="shared" si="309"/>
        <v>18130</v>
      </c>
      <c r="AT107" s="254">
        <f t="shared" si="309"/>
        <v>110797</v>
      </c>
      <c r="AU107" s="254">
        <f t="shared" si="309"/>
        <v>142507</v>
      </c>
      <c r="AV107" s="254">
        <f t="shared" si="309"/>
        <v>77438</v>
      </c>
      <c r="AW107" s="254">
        <f t="shared" si="309"/>
        <v>35078</v>
      </c>
      <c r="AX107" s="253">
        <f t="shared" si="117"/>
        <v>741968</v>
      </c>
      <c r="AY107" s="254">
        <f t="shared" ref="AY107:BC107" si="310">AY57+AY82</f>
        <v>55352</v>
      </c>
      <c r="AZ107" s="254">
        <f t="shared" si="310"/>
        <v>350717</v>
      </c>
      <c r="BA107" s="254">
        <f t="shared" si="310"/>
        <v>92387</v>
      </c>
      <c r="BB107" s="254">
        <f t="shared" si="310"/>
        <v>169344</v>
      </c>
      <c r="BC107" s="254">
        <f t="shared" si="310"/>
        <v>74168</v>
      </c>
      <c r="BD107" s="253">
        <f t="shared" si="119"/>
        <v>1556829</v>
      </c>
      <c r="BE107" s="254">
        <f t="shared" ref="BE107:BL107" si="311">BE57+BE82</f>
        <v>303308</v>
      </c>
      <c r="BF107" s="254">
        <f t="shared" si="311"/>
        <v>174949</v>
      </c>
      <c r="BG107" s="254">
        <f t="shared" si="311"/>
        <v>167975</v>
      </c>
      <c r="BH107" s="254">
        <f t="shared" si="311"/>
        <v>167138</v>
      </c>
      <c r="BI107" s="254">
        <f t="shared" si="311"/>
        <v>196750</v>
      </c>
      <c r="BJ107" s="254">
        <f t="shared" si="311"/>
        <v>213189</v>
      </c>
      <c r="BK107" s="254">
        <f t="shared" si="311"/>
        <v>177913</v>
      </c>
      <c r="BL107" s="254">
        <f t="shared" si="311"/>
        <v>155607</v>
      </c>
      <c r="BM107" s="253">
        <f t="shared" si="121"/>
        <v>373925</v>
      </c>
      <c r="BN107" s="254">
        <f t="shared" ref="BN107:BR107" si="312">BN57+BN82</f>
        <v>86009</v>
      </c>
      <c r="BO107" s="254">
        <f t="shared" si="312"/>
        <v>61399</v>
      </c>
      <c r="BP107" s="254">
        <f t="shared" si="312"/>
        <v>47497</v>
      </c>
      <c r="BQ107" s="254">
        <f t="shared" si="312"/>
        <v>26736</v>
      </c>
      <c r="BR107" s="254">
        <f t="shared" si="312"/>
        <v>152284</v>
      </c>
      <c r="BS107" s="253">
        <f t="shared" si="123"/>
        <v>640790</v>
      </c>
      <c r="BT107" s="254">
        <f t="shared" ref="BT107:CE107" si="313">BT57+BT82</f>
        <v>33218</v>
      </c>
      <c r="BU107" s="254">
        <f t="shared" si="313"/>
        <v>61422</v>
      </c>
      <c r="BV107" s="254">
        <f t="shared" si="313"/>
        <v>22933</v>
      </c>
      <c r="BW107" s="254">
        <f t="shared" si="313"/>
        <v>9237</v>
      </c>
      <c r="BX107" s="254">
        <f t="shared" si="313"/>
        <v>33455</v>
      </c>
      <c r="BY107" s="254">
        <f t="shared" si="313"/>
        <v>210221</v>
      </c>
      <c r="BZ107" s="254">
        <f t="shared" si="313"/>
        <v>35274</v>
      </c>
      <c r="CA107" s="254">
        <f t="shared" si="313"/>
        <v>30141</v>
      </c>
      <c r="CB107" s="254">
        <f t="shared" si="313"/>
        <v>68820</v>
      </c>
      <c r="CC107" s="254">
        <f t="shared" si="313"/>
        <v>35544</v>
      </c>
      <c r="CD107" s="254">
        <f t="shared" si="313"/>
        <v>57939</v>
      </c>
      <c r="CE107" s="254">
        <f t="shared" si="313"/>
        <v>42586</v>
      </c>
      <c r="CF107" s="253">
        <f t="shared" si="125"/>
        <v>667917</v>
      </c>
      <c r="CG107" s="254">
        <f t="shared" ref="CG107:CS107" si="314">CG57+CG82</f>
        <v>13472</v>
      </c>
      <c r="CH107" s="254">
        <f t="shared" si="314"/>
        <v>32815</v>
      </c>
      <c r="CI107" s="254">
        <f t="shared" si="314"/>
        <v>24731</v>
      </c>
      <c r="CJ107" s="254">
        <f t="shared" si="314"/>
        <v>77055</v>
      </c>
      <c r="CK107" s="254">
        <f t="shared" si="314"/>
        <v>201022</v>
      </c>
      <c r="CL107" s="254">
        <f t="shared" si="314"/>
        <v>15354</v>
      </c>
      <c r="CM107" s="254">
        <f t="shared" si="314"/>
        <v>151031</v>
      </c>
      <c r="CN107" s="254">
        <f t="shared" si="314"/>
        <v>13896</v>
      </c>
      <c r="CO107" s="254">
        <f t="shared" si="314"/>
        <v>7673</v>
      </c>
      <c r="CP107" s="254">
        <f t="shared" si="314"/>
        <v>20946</v>
      </c>
      <c r="CQ107" s="254">
        <f t="shared" si="314"/>
        <v>47363</v>
      </c>
      <c r="CR107" s="254">
        <f t="shared" si="314"/>
        <v>37608</v>
      </c>
      <c r="CS107" s="254">
        <f t="shared" si="314"/>
        <v>24951</v>
      </c>
      <c r="CT107" s="253">
        <f t="shared" si="127"/>
        <v>435173</v>
      </c>
      <c r="CU107" s="254">
        <f t="shared" ref="CU107:CY107" si="315">CU57+CU82</f>
        <v>175849</v>
      </c>
      <c r="CV107" s="254">
        <f t="shared" si="315"/>
        <v>103238</v>
      </c>
      <c r="CW107" s="254">
        <f t="shared" si="315"/>
        <v>32040</v>
      </c>
      <c r="CX107" s="254">
        <f t="shared" si="315"/>
        <v>60870</v>
      </c>
      <c r="CY107" s="254">
        <f t="shared" si="315"/>
        <v>63176</v>
      </c>
      <c r="CZ107" s="253">
        <f t="shared" si="129"/>
        <v>537545</v>
      </c>
      <c r="DA107" s="254">
        <f t="shared" ref="DA107:DF107" si="316">DA57+DA82</f>
        <v>13989</v>
      </c>
      <c r="DB107" s="254">
        <f t="shared" si="316"/>
        <v>12723</v>
      </c>
      <c r="DC107" s="254">
        <f t="shared" si="316"/>
        <v>109765</v>
      </c>
      <c r="DD107" s="254">
        <f t="shared" si="316"/>
        <v>240219</v>
      </c>
      <c r="DE107" s="254">
        <f t="shared" si="316"/>
        <v>102082</v>
      </c>
      <c r="DF107" s="254">
        <f t="shared" si="316"/>
        <v>58767</v>
      </c>
      <c r="DG107" s="253">
        <f t="shared" si="101"/>
        <v>7497823</v>
      </c>
      <c r="DH107" s="253">
        <f t="shared" si="131"/>
        <v>124843</v>
      </c>
      <c r="DI107" s="255">
        <f t="shared" ref="DI107:DK107" si="317">DI57+DI82</f>
        <v>41230</v>
      </c>
      <c r="DJ107" s="254">
        <f t="shared" si="317"/>
        <v>37416</v>
      </c>
      <c r="DK107" s="254">
        <f t="shared" si="317"/>
        <v>46197</v>
      </c>
      <c r="DL107" s="256">
        <f t="shared" si="133"/>
        <v>155971</v>
      </c>
      <c r="DM107" s="255">
        <f t="shared" ref="DM107:DN107" si="318">DM57+DM82</f>
        <v>114528</v>
      </c>
      <c r="DN107" s="257">
        <f t="shared" si="318"/>
        <v>41443</v>
      </c>
      <c r="DO107" s="253">
        <f t="shared" si="104"/>
        <v>7778637</v>
      </c>
    </row>
    <row r="108" spans="1:119" s="4" customFormat="1" ht="16.5" customHeight="1" x14ac:dyDescent="0.15">
      <c r="A108" s="68" t="s">
        <v>44</v>
      </c>
      <c r="B108" s="253">
        <f t="shared" si="105"/>
        <v>3939546</v>
      </c>
      <c r="C108" s="254">
        <f t="shared" si="106"/>
        <v>331495</v>
      </c>
      <c r="D108" s="254">
        <f t="shared" si="106"/>
        <v>157166</v>
      </c>
      <c r="E108" s="254">
        <f t="shared" ref="E108:N108" si="319">E58+E83</f>
        <v>158859</v>
      </c>
      <c r="F108" s="254">
        <f t="shared" si="319"/>
        <v>69482</v>
      </c>
      <c r="G108" s="254">
        <f t="shared" si="319"/>
        <v>250852</v>
      </c>
      <c r="H108" s="254">
        <f t="shared" si="319"/>
        <v>619478</v>
      </c>
      <c r="I108" s="254">
        <f t="shared" si="319"/>
        <v>356482</v>
      </c>
      <c r="J108" s="254">
        <f t="shared" si="319"/>
        <v>110633</v>
      </c>
      <c r="K108" s="254">
        <f t="shared" si="319"/>
        <v>318616</v>
      </c>
      <c r="L108" s="254">
        <f t="shared" si="319"/>
        <v>912988</v>
      </c>
      <c r="M108" s="254">
        <f t="shared" si="319"/>
        <v>217279</v>
      </c>
      <c r="N108" s="254">
        <f t="shared" si="319"/>
        <v>436216</v>
      </c>
      <c r="O108" s="253">
        <f t="shared" si="108"/>
        <v>1346886</v>
      </c>
      <c r="P108" s="254">
        <f t="shared" ref="P108:W108" si="320">P58+P83</f>
        <v>256738</v>
      </c>
      <c r="Q108" s="254">
        <f t="shared" si="320"/>
        <v>261117</v>
      </c>
      <c r="R108" s="254">
        <f t="shared" si="320"/>
        <v>125986</v>
      </c>
      <c r="S108" s="254">
        <f t="shared" si="320"/>
        <v>93514</v>
      </c>
      <c r="T108" s="254">
        <f t="shared" si="320"/>
        <v>114558</v>
      </c>
      <c r="U108" s="254">
        <f t="shared" si="320"/>
        <v>262804</v>
      </c>
      <c r="V108" s="254">
        <f t="shared" si="320"/>
        <v>162009</v>
      </c>
      <c r="W108" s="254">
        <f t="shared" si="320"/>
        <v>70160</v>
      </c>
      <c r="X108" s="253">
        <f t="shared" si="110"/>
        <v>1602410</v>
      </c>
      <c r="Y108" s="254">
        <f t="shared" ref="Y108:AB108" si="321">Y58+Y83</f>
        <v>278588</v>
      </c>
      <c r="Z108" s="254">
        <f t="shared" si="321"/>
        <v>438832</v>
      </c>
      <c r="AA108" s="254">
        <f t="shared" si="321"/>
        <v>524537</v>
      </c>
      <c r="AB108" s="254">
        <f t="shared" si="321"/>
        <v>360453</v>
      </c>
      <c r="AC108" s="253">
        <f t="shared" si="112"/>
        <v>1235212</v>
      </c>
      <c r="AD108" s="254">
        <f t="shared" ref="AD108:AI108" si="322">AD58+AD83</f>
        <v>144235</v>
      </c>
      <c r="AE108" s="254">
        <f t="shared" si="322"/>
        <v>211336</v>
      </c>
      <c r="AF108" s="254">
        <f t="shared" si="322"/>
        <v>102420</v>
      </c>
      <c r="AG108" s="254">
        <f t="shared" si="322"/>
        <v>290429</v>
      </c>
      <c r="AH108" s="254">
        <f t="shared" si="322"/>
        <v>158413</v>
      </c>
      <c r="AI108" s="254">
        <f t="shared" si="322"/>
        <v>328379</v>
      </c>
      <c r="AJ108" s="253">
        <f t="shared" si="114"/>
        <v>171665</v>
      </c>
      <c r="AK108" s="254">
        <f t="shared" ref="AK108:AL108" si="323">AK58+AK83</f>
        <v>81777</v>
      </c>
      <c r="AL108" s="254">
        <f t="shared" si="323"/>
        <v>89888</v>
      </c>
      <c r="AM108" s="253">
        <f t="shared" si="92"/>
        <v>2760063</v>
      </c>
      <c r="AN108" s="254">
        <f t="shared" ref="AN108:AW108" si="324">AN58+AN83</f>
        <v>132570</v>
      </c>
      <c r="AO108" s="254">
        <f t="shared" si="324"/>
        <v>148100</v>
      </c>
      <c r="AP108" s="254">
        <f t="shared" si="324"/>
        <v>275393</v>
      </c>
      <c r="AQ108" s="254">
        <f t="shared" si="324"/>
        <v>84343</v>
      </c>
      <c r="AR108" s="254">
        <f t="shared" si="324"/>
        <v>355883</v>
      </c>
      <c r="AS108" s="254">
        <f t="shared" si="324"/>
        <v>90823</v>
      </c>
      <c r="AT108" s="254">
        <f t="shared" si="324"/>
        <v>534084</v>
      </c>
      <c r="AU108" s="254">
        <f t="shared" si="324"/>
        <v>573609</v>
      </c>
      <c r="AV108" s="254">
        <f t="shared" si="324"/>
        <v>389122</v>
      </c>
      <c r="AW108" s="254">
        <f t="shared" si="324"/>
        <v>176136</v>
      </c>
      <c r="AX108" s="253">
        <f t="shared" si="117"/>
        <v>2934527</v>
      </c>
      <c r="AY108" s="254">
        <f t="shared" ref="AY108:BC108" si="325">AY58+AY83</f>
        <v>257721</v>
      </c>
      <c r="AZ108" s="254">
        <f t="shared" si="325"/>
        <v>1264247</v>
      </c>
      <c r="BA108" s="254">
        <f t="shared" si="325"/>
        <v>416002</v>
      </c>
      <c r="BB108" s="254">
        <f t="shared" si="325"/>
        <v>721100</v>
      </c>
      <c r="BC108" s="254">
        <f t="shared" si="325"/>
        <v>275457</v>
      </c>
      <c r="BD108" s="253">
        <f t="shared" si="119"/>
        <v>6290032</v>
      </c>
      <c r="BE108" s="254">
        <f t="shared" ref="BE108:BL108" si="326">BE58+BE83</f>
        <v>1152192</v>
      </c>
      <c r="BF108" s="254">
        <f t="shared" si="326"/>
        <v>722762</v>
      </c>
      <c r="BG108" s="254">
        <f t="shared" si="326"/>
        <v>717912</v>
      </c>
      <c r="BH108" s="254">
        <f t="shared" si="326"/>
        <v>659694</v>
      </c>
      <c r="BI108" s="254">
        <f t="shared" si="326"/>
        <v>842168</v>
      </c>
      <c r="BJ108" s="254">
        <f t="shared" si="326"/>
        <v>848887</v>
      </c>
      <c r="BK108" s="254">
        <f t="shared" si="326"/>
        <v>719489</v>
      </c>
      <c r="BL108" s="254">
        <f t="shared" si="326"/>
        <v>626928</v>
      </c>
      <c r="BM108" s="253">
        <f t="shared" si="121"/>
        <v>1603518</v>
      </c>
      <c r="BN108" s="254">
        <f t="shared" ref="BN108:BR108" si="327">BN58+BN83</f>
        <v>328790</v>
      </c>
      <c r="BO108" s="254">
        <f t="shared" si="327"/>
        <v>301331</v>
      </c>
      <c r="BP108" s="254">
        <f t="shared" si="327"/>
        <v>236244</v>
      </c>
      <c r="BQ108" s="254">
        <f t="shared" si="327"/>
        <v>131191</v>
      </c>
      <c r="BR108" s="254">
        <f t="shared" si="327"/>
        <v>605962</v>
      </c>
      <c r="BS108" s="253">
        <f t="shared" si="123"/>
        <v>2898472</v>
      </c>
      <c r="BT108" s="254">
        <f t="shared" ref="BT108:CE108" si="328">BT58+BT83</f>
        <v>170245</v>
      </c>
      <c r="BU108" s="254">
        <f t="shared" si="328"/>
        <v>302686</v>
      </c>
      <c r="BV108" s="254">
        <f t="shared" si="328"/>
        <v>114489</v>
      </c>
      <c r="BW108" s="254">
        <f t="shared" si="328"/>
        <v>55573</v>
      </c>
      <c r="BX108" s="254">
        <f t="shared" si="328"/>
        <v>194466</v>
      </c>
      <c r="BY108" s="254">
        <f t="shared" si="328"/>
        <v>806681</v>
      </c>
      <c r="BZ108" s="254">
        <f t="shared" si="328"/>
        <v>201597</v>
      </c>
      <c r="CA108" s="254">
        <f t="shared" si="328"/>
        <v>156218</v>
      </c>
      <c r="CB108" s="254">
        <f t="shared" si="328"/>
        <v>333772</v>
      </c>
      <c r="CC108" s="254">
        <f t="shared" si="328"/>
        <v>182017</v>
      </c>
      <c r="CD108" s="254">
        <f t="shared" si="328"/>
        <v>205341</v>
      </c>
      <c r="CE108" s="254">
        <f t="shared" si="328"/>
        <v>175387</v>
      </c>
      <c r="CF108" s="253">
        <f t="shared" si="125"/>
        <v>2852766</v>
      </c>
      <c r="CG108" s="254">
        <f t="shared" ref="CG108:CS108" si="329">CG58+CG83</f>
        <v>73737</v>
      </c>
      <c r="CH108" s="254">
        <f t="shared" si="329"/>
        <v>175013</v>
      </c>
      <c r="CI108" s="254">
        <f t="shared" si="329"/>
        <v>131958</v>
      </c>
      <c r="CJ108" s="254">
        <f t="shared" si="329"/>
        <v>360237</v>
      </c>
      <c r="CK108" s="254">
        <f t="shared" si="329"/>
        <v>701942</v>
      </c>
      <c r="CL108" s="254">
        <f t="shared" si="329"/>
        <v>91152</v>
      </c>
      <c r="CM108" s="254">
        <f t="shared" si="329"/>
        <v>557335</v>
      </c>
      <c r="CN108" s="254">
        <f t="shared" si="329"/>
        <v>80771</v>
      </c>
      <c r="CO108" s="254">
        <f t="shared" si="329"/>
        <v>36260</v>
      </c>
      <c r="CP108" s="254">
        <f t="shared" si="329"/>
        <v>107234</v>
      </c>
      <c r="CQ108" s="254">
        <f t="shared" si="329"/>
        <v>225334</v>
      </c>
      <c r="CR108" s="254">
        <f t="shared" si="329"/>
        <v>184564</v>
      </c>
      <c r="CS108" s="254">
        <f t="shared" si="329"/>
        <v>127229</v>
      </c>
      <c r="CT108" s="253">
        <f t="shared" si="127"/>
        <v>1822914</v>
      </c>
      <c r="CU108" s="254">
        <f t="shared" ref="CU108:CY108" si="330">CU58+CU83</f>
        <v>701862</v>
      </c>
      <c r="CV108" s="254">
        <f t="shared" si="330"/>
        <v>385346</v>
      </c>
      <c r="CW108" s="254">
        <f t="shared" si="330"/>
        <v>144705</v>
      </c>
      <c r="CX108" s="254">
        <f t="shared" si="330"/>
        <v>266564</v>
      </c>
      <c r="CY108" s="254">
        <f t="shared" si="330"/>
        <v>324437</v>
      </c>
      <c r="CZ108" s="253">
        <f t="shared" si="129"/>
        <v>2455893</v>
      </c>
      <c r="DA108" s="254">
        <f t="shared" ref="DA108:DF108" si="331">DA58+DA83</f>
        <v>78096</v>
      </c>
      <c r="DB108" s="254">
        <f t="shared" si="331"/>
        <v>69691</v>
      </c>
      <c r="DC108" s="254">
        <f t="shared" si="331"/>
        <v>523640</v>
      </c>
      <c r="DD108" s="254">
        <f t="shared" si="331"/>
        <v>996283</v>
      </c>
      <c r="DE108" s="254">
        <f t="shared" si="331"/>
        <v>515271</v>
      </c>
      <c r="DF108" s="254">
        <f t="shared" si="331"/>
        <v>272912</v>
      </c>
      <c r="DG108" s="253">
        <f t="shared" si="101"/>
        <v>31913904</v>
      </c>
      <c r="DH108" s="253">
        <f t="shared" si="131"/>
        <v>510946</v>
      </c>
      <c r="DI108" s="255">
        <f t="shared" ref="DI108:DK108" si="332">DI58+DI83</f>
        <v>192035</v>
      </c>
      <c r="DJ108" s="254">
        <f t="shared" si="332"/>
        <v>185308</v>
      </c>
      <c r="DK108" s="254">
        <f t="shared" si="332"/>
        <v>133603</v>
      </c>
      <c r="DL108" s="256">
        <f t="shared" si="133"/>
        <v>531796</v>
      </c>
      <c r="DM108" s="255">
        <f t="shared" ref="DM108:DN108" si="333">DM58+DM83</f>
        <v>434810</v>
      </c>
      <c r="DN108" s="257">
        <f t="shared" si="333"/>
        <v>96986</v>
      </c>
      <c r="DO108" s="253">
        <f t="shared" si="104"/>
        <v>32956646</v>
      </c>
    </row>
    <row r="109" spans="1:119" s="4" customFormat="1" ht="16.5" customHeight="1" x14ac:dyDescent="0.15">
      <c r="A109" s="68" t="s">
        <v>45</v>
      </c>
      <c r="B109" s="253">
        <f t="shared" si="105"/>
        <v>1601827</v>
      </c>
      <c r="C109" s="254">
        <f t="shared" si="106"/>
        <v>117381</v>
      </c>
      <c r="D109" s="254">
        <f t="shared" si="106"/>
        <v>91805</v>
      </c>
      <c r="E109" s="254">
        <f t="shared" ref="E109:N109" si="334">E59+E84</f>
        <v>81675</v>
      </c>
      <c r="F109" s="254">
        <f t="shared" si="334"/>
        <v>40826</v>
      </c>
      <c r="G109" s="254">
        <f t="shared" si="334"/>
        <v>113451</v>
      </c>
      <c r="H109" s="254">
        <f t="shared" si="334"/>
        <v>233780</v>
      </c>
      <c r="I109" s="254">
        <f t="shared" si="334"/>
        <v>171499</v>
      </c>
      <c r="J109" s="254">
        <f t="shared" si="334"/>
        <v>54884</v>
      </c>
      <c r="K109" s="254">
        <f t="shared" si="334"/>
        <v>144029</v>
      </c>
      <c r="L109" s="254">
        <f t="shared" si="334"/>
        <v>321880</v>
      </c>
      <c r="M109" s="254">
        <f t="shared" si="334"/>
        <v>90806</v>
      </c>
      <c r="N109" s="254">
        <f t="shared" si="334"/>
        <v>139811</v>
      </c>
      <c r="O109" s="253">
        <f t="shared" si="108"/>
        <v>647372</v>
      </c>
      <c r="P109" s="254">
        <f t="shared" ref="P109:W109" si="335">P59+P84</f>
        <v>111723</v>
      </c>
      <c r="Q109" s="254">
        <f t="shared" si="335"/>
        <v>106312</v>
      </c>
      <c r="R109" s="254">
        <f t="shared" si="335"/>
        <v>61366</v>
      </c>
      <c r="S109" s="254">
        <f t="shared" si="335"/>
        <v>60125</v>
      </c>
      <c r="T109" s="254">
        <f t="shared" si="335"/>
        <v>54620</v>
      </c>
      <c r="U109" s="254">
        <f t="shared" si="335"/>
        <v>142210</v>
      </c>
      <c r="V109" s="254">
        <f t="shared" si="335"/>
        <v>82278</v>
      </c>
      <c r="W109" s="254">
        <f t="shared" si="335"/>
        <v>28738</v>
      </c>
      <c r="X109" s="253">
        <f t="shared" si="110"/>
        <v>744299</v>
      </c>
      <c r="Y109" s="254">
        <f t="shared" ref="Y109:AB109" si="336">Y59+Y84</f>
        <v>157065</v>
      </c>
      <c r="Z109" s="254">
        <f t="shared" si="336"/>
        <v>208819</v>
      </c>
      <c r="AA109" s="254">
        <f t="shared" si="336"/>
        <v>193224</v>
      </c>
      <c r="AB109" s="254">
        <f t="shared" si="336"/>
        <v>185191</v>
      </c>
      <c r="AC109" s="253">
        <f t="shared" si="112"/>
        <v>581404</v>
      </c>
      <c r="AD109" s="254">
        <f t="shared" ref="AD109:AI109" si="337">AD59+AD84</f>
        <v>77176</v>
      </c>
      <c r="AE109" s="254">
        <f t="shared" si="337"/>
        <v>90400</v>
      </c>
      <c r="AF109" s="254">
        <f t="shared" si="337"/>
        <v>61117</v>
      </c>
      <c r="AG109" s="254">
        <f t="shared" si="337"/>
        <v>133442</v>
      </c>
      <c r="AH109" s="254">
        <f t="shared" si="337"/>
        <v>81644</v>
      </c>
      <c r="AI109" s="254">
        <f t="shared" si="337"/>
        <v>137625</v>
      </c>
      <c r="AJ109" s="253">
        <f t="shared" si="114"/>
        <v>80160</v>
      </c>
      <c r="AK109" s="254">
        <f t="shared" ref="AK109:AL109" si="338">AK59+AK84</f>
        <v>37787</v>
      </c>
      <c r="AL109" s="254">
        <f t="shared" si="338"/>
        <v>42373</v>
      </c>
      <c r="AM109" s="253">
        <f t="shared" si="92"/>
        <v>1121855</v>
      </c>
      <c r="AN109" s="254">
        <f t="shared" ref="AN109:AW109" si="339">AN59+AN84</f>
        <v>59085</v>
      </c>
      <c r="AO109" s="254">
        <f t="shared" si="339"/>
        <v>66897</v>
      </c>
      <c r="AP109" s="254">
        <f t="shared" si="339"/>
        <v>110725</v>
      </c>
      <c r="AQ109" s="254">
        <f t="shared" si="339"/>
        <v>43215</v>
      </c>
      <c r="AR109" s="254">
        <f t="shared" si="339"/>
        <v>143421</v>
      </c>
      <c r="AS109" s="254">
        <f t="shared" si="339"/>
        <v>42442</v>
      </c>
      <c r="AT109" s="254">
        <f t="shared" si="339"/>
        <v>206688</v>
      </c>
      <c r="AU109" s="254">
        <f t="shared" si="339"/>
        <v>208962</v>
      </c>
      <c r="AV109" s="254">
        <f t="shared" si="339"/>
        <v>152005</v>
      </c>
      <c r="AW109" s="254">
        <f t="shared" si="339"/>
        <v>88415</v>
      </c>
      <c r="AX109" s="253">
        <f t="shared" si="117"/>
        <v>1084256</v>
      </c>
      <c r="AY109" s="254">
        <f t="shared" ref="AY109:BC109" si="340">AY59+AY84</f>
        <v>109244</v>
      </c>
      <c r="AZ109" s="254">
        <f t="shared" si="340"/>
        <v>443425</v>
      </c>
      <c r="BA109" s="254">
        <f t="shared" si="340"/>
        <v>142006</v>
      </c>
      <c r="BB109" s="254">
        <f t="shared" si="340"/>
        <v>275535</v>
      </c>
      <c r="BC109" s="254">
        <f t="shared" si="340"/>
        <v>114046</v>
      </c>
      <c r="BD109" s="253">
        <f t="shared" si="119"/>
        <v>1844499</v>
      </c>
      <c r="BE109" s="254">
        <f t="shared" ref="BE109:BL109" si="341">BE59+BE84</f>
        <v>368259</v>
      </c>
      <c r="BF109" s="254">
        <f t="shared" si="341"/>
        <v>207768</v>
      </c>
      <c r="BG109" s="254">
        <f t="shared" si="341"/>
        <v>241997</v>
      </c>
      <c r="BH109" s="254">
        <f t="shared" si="341"/>
        <v>197397</v>
      </c>
      <c r="BI109" s="254">
        <f t="shared" si="341"/>
        <v>246616</v>
      </c>
      <c r="BJ109" s="254">
        <f t="shared" si="341"/>
        <v>198244</v>
      </c>
      <c r="BK109" s="254">
        <f t="shared" si="341"/>
        <v>212600</v>
      </c>
      <c r="BL109" s="254">
        <f t="shared" si="341"/>
        <v>171618</v>
      </c>
      <c r="BM109" s="253">
        <f t="shared" si="121"/>
        <v>715522</v>
      </c>
      <c r="BN109" s="254">
        <f t="shared" ref="BN109:BR109" si="342">BN59+BN84</f>
        <v>151728</v>
      </c>
      <c r="BO109" s="254">
        <f t="shared" si="342"/>
        <v>118252</v>
      </c>
      <c r="BP109" s="254">
        <f t="shared" si="342"/>
        <v>123116</v>
      </c>
      <c r="BQ109" s="254">
        <f t="shared" si="342"/>
        <v>73274</v>
      </c>
      <c r="BR109" s="254">
        <f t="shared" si="342"/>
        <v>249152</v>
      </c>
      <c r="BS109" s="253">
        <f t="shared" si="123"/>
        <v>1429413</v>
      </c>
      <c r="BT109" s="254">
        <f t="shared" ref="BT109:CE109" si="343">BT59+BT84</f>
        <v>88873</v>
      </c>
      <c r="BU109" s="254">
        <f t="shared" si="343"/>
        <v>178821</v>
      </c>
      <c r="BV109" s="254">
        <f t="shared" si="343"/>
        <v>65508</v>
      </c>
      <c r="BW109" s="254">
        <f t="shared" si="343"/>
        <v>35950</v>
      </c>
      <c r="BX109" s="254">
        <f t="shared" si="343"/>
        <v>119481</v>
      </c>
      <c r="BY109" s="254">
        <f t="shared" si="343"/>
        <v>309827</v>
      </c>
      <c r="BZ109" s="254">
        <f t="shared" si="343"/>
        <v>104140</v>
      </c>
      <c r="CA109" s="254">
        <f t="shared" si="343"/>
        <v>86918</v>
      </c>
      <c r="CB109" s="254">
        <f t="shared" si="343"/>
        <v>163594</v>
      </c>
      <c r="CC109" s="254">
        <f t="shared" si="343"/>
        <v>86900</v>
      </c>
      <c r="CD109" s="254">
        <f t="shared" si="343"/>
        <v>96969</v>
      </c>
      <c r="CE109" s="254">
        <f t="shared" si="343"/>
        <v>92432</v>
      </c>
      <c r="CF109" s="253">
        <f t="shared" si="125"/>
        <v>1333594</v>
      </c>
      <c r="CG109" s="254">
        <f t="shared" ref="CG109:CS109" si="344">CG59+CG84</f>
        <v>39934</v>
      </c>
      <c r="CH109" s="254">
        <f t="shared" si="344"/>
        <v>97071</v>
      </c>
      <c r="CI109" s="254">
        <f t="shared" si="344"/>
        <v>76334</v>
      </c>
      <c r="CJ109" s="254">
        <f t="shared" si="344"/>
        <v>172747</v>
      </c>
      <c r="CK109" s="254">
        <f t="shared" si="344"/>
        <v>228312</v>
      </c>
      <c r="CL109" s="254">
        <f t="shared" si="344"/>
        <v>52508</v>
      </c>
      <c r="CM109" s="254">
        <f t="shared" si="344"/>
        <v>251699</v>
      </c>
      <c r="CN109" s="254">
        <f t="shared" si="344"/>
        <v>51916</v>
      </c>
      <c r="CO109" s="254">
        <f t="shared" si="344"/>
        <v>19446</v>
      </c>
      <c r="CP109" s="254">
        <f t="shared" si="344"/>
        <v>62508</v>
      </c>
      <c r="CQ109" s="254">
        <f t="shared" si="344"/>
        <v>125285</v>
      </c>
      <c r="CR109" s="254">
        <f t="shared" si="344"/>
        <v>97934</v>
      </c>
      <c r="CS109" s="254">
        <f t="shared" si="344"/>
        <v>57900</v>
      </c>
      <c r="CT109" s="253">
        <f t="shared" si="127"/>
        <v>785332</v>
      </c>
      <c r="CU109" s="254">
        <f t="shared" ref="CU109:CY109" si="345">CU59+CU84</f>
        <v>261072</v>
      </c>
      <c r="CV109" s="254">
        <f t="shared" si="345"/>
        <v>165818</v>
      </c>
      <c r="CW109" s="254">
        <f t="shared" si="345"/>
        <v>67474</v>
      </c>
      <c r="CX109" s="254">
        <f t="shared" si="345"/>
        <v>125335</v>
      </c>
      <c r="CY109" s="254">
        <f t="shared" si="345"/>
        <v>165633</v>
      </c>
      <c r="CZ109" s="253">
        <f t="shared" si="129"/>
        <v>1163721</v>
      </c>
      <c r="DA109" s="254">
        <f t="shared" ref="DA109:DF109" si="346">DA59+DA84</f>
        <v>42813</v>
      </c>
      <c r="DB109" s="254">
        <f t="shared" si="346"/>
        <v>34708</v>
      </c>
      <c r="DC109" s="254">
        <f t="shared" si="346"/>
        <v>265983</v>
      </c>
      <c r="DD109" s="254">
        <f t="shared" si="346"/>
        <v>415542</v>
      </c>
      <c r="DE109" s="254">
        <f t="shared" si="346"/>
        <v>279787</v>
      </c>
      <c r="DF109" s="254">
        <f t="shared" si="346"/>
        <v>124888</v>
      </c>
      <c r="DG109" s="253">
        <f t="shared" si="101"/>
        <v>13133254</v>
      </c>
      <c r="DH109" s="253">
        <f t="shared" si="131"/>
        <v>167697</v>
      </c>
      <c r="DI109" s="255">
        <f t="shared" ref="DI109:DK109" si="347">DI59+DI84</f>
        <v>73252</v>
      </c>
      <c r="DJ109" s="254">
        <f t="shared" si="347"/>
        <v>78036</v>
      </c>
      <c r="DK109" s="254">
        <f t="shared" si="347"/>
        <v>16409</v>
      </c>
      <c r="DL109" s="256">
        <f t="shared" si="133"/>
        <v>112386</v>
      </c>
      <c r="DM109" s="255">
        <f t="shared" ref="DM109:DN109" si="348">DM59+DM84</f>
        <v>105286</v>
      </c>
      <c r="DN109" s="257">
        <f t="shared" si="348"/>
        <v>7100</v>
      </c>
      <c r="DO109" s="253">
        <f t="shared" si="104"/>
        <v>13413337</v>
      </c>
    </row>
    <row r="110" spans="1:119" s="4" customFormat="1" ht="16.5" customHeight="1" x14ac:dyDescent="0.15">
      <c r="A110" s="53" t="s">
        <v>46</v>
      </c>
      <c r="B110" s="253">
        <f t="shared" si="105"/>
        <v>750492</v>
      </c>
      <c r="C110" s="254">
        <f t="shared" si="106"/>
        <v>52755</v>
      </c>
      <c r="D110" s="254">
        <f t="shared" si="106"/>
        <v>44309</v>
      </c>
      <c r="E110" s="254">
        <f t="shared" ref="E110:N110" si="349">E60+E85</f>
        <v>37815</v>
      </c>
      <c r="F110" s="254">
        <f t="shared" si="349"/>
        <v>19746</v>
      </c>
      <c r="G110" s="254">
        <f t="shared" si="349"/>
        <v>52479</v>
      </c>
      <c r="H110" s="254">
        <f t="shared" si="349"/>
        <v>107744</v>
      </c>
      <c r="I110" s="254">
        <f t="shared" si="349"/>
        <v>82379</v>
      </c>
      <c r="J110" s="254">
        <f t="shared" si="349"/>
        <v>25730</v>
      </c>
      <c r="K110" s="254">
        <f t="shared" si="349"/>
        <v>66117</v>
      </c>
      <c r="L110" s="254">
        <f t="shared" si="349"/>
        <v>155708</v>
      </c>
      <c r="M110" s="254">
        <f t="shared" si="349"/>
        <v>43051</v>
      </c>
      <c r="N110" s="254">
        <f t="shared" si="349"/>
        <v>62659</v>
      </c>
      <c r="O110" s="253">
        <f t="shared" si="108"/>
        <v>303195</v>
      </c>
      <c r="P110" s="254">
        <f t="shared" ref="P110:W110" si="350">P60+P85</f>
        <v>51558</v>
      </c>
      <c r="Q110" s="254">
        <f t="shared" si="350"/>
        <v>49641</v>
      </c>
      <c r="R110" s="254">
        <f t="shared" si="350"/>
        <v>29251</v>
      </c>
      <c r="S110" s="254">
        <f t="shared" si="350"/>
        <v>28756</v>
      </c>
      <c r="T110" s="254">
        <f t="shared" si="350"/>
        <v>24383</v>
      </c>
      <c r="U110" s="254">
        <f t="shared" si="350"/>
        <v>68450</v>
      </c>
      <c r="V110" s="254">
        <f t="shared" si="350"/>
        <v>37904</v>
      </c>
      <c r="W110" s="254">
        <f t="shared" si="350"/>
        <v>13252</v>
      </c>
      <c r="X110" s="253">
        <f t="shared" si="110"/>
        <v>346963</v>
      </c>
      <c r="Y110" s="254">
        <f t="shared" ref="Y110:AB110" si="351">Y60+Y85</f>
        <v>74206</v>
      </c>
      <c r="Z110" s="254">
        <f t="shared" si="351"/>
        <v>97298</v>
      </c>
      <c r="AA110" s="254">
        <f t="shared" si="351"/>
        <v>90451</v>
      </c>
      <c r="AB110" s="254">
        <f t="shared" si="351"/>
        <v>85008</v>
      </c>
      <c r="AC110" s="253">
        <f t="shared" si="112"/>
        <v>275543</v>
      </c>
      <c r="AD110" s="254">
        <f t="shared" ref="AD110:AI110" si="352">AD60+AD85</f>
        <v>36663</v>
      </c>
      <c r="AE110" s="254">
        <f t="shared" si="352"/>
        <v>42177</v>
      </c>
      <c r="AF110" s="254">
        <f t="shared" si="352"/>
        <v>29807</v>
      </c>
      <c r="AG110" s="254">
        <f t="shared" si="352"/>
        <v>63911</v>
      </c>
      <c r="AH110" s="254">
        <f t="shared" si="352"/>
        <v>39172</v>
      </c>
      <c r="AI110" s="254">
        <f t="shared" si="352"/>
        <v>63813</v>
      </c>
      <c r="AJ110" s="253">
        <f t="shared" si="114"/>
        <v>39092</v>
      </c>
      <c r="AK110" s="254">
        <f t="shared" ref="AK110:AL110" si="353">AK60+AK85</f>
        <v>18340</v>
      </c>
      <c r="AL110" s="254">
        <f t="shared" si="353"/>
        <v>20752</v>
      </c>
      <c r="AM110" s="253">
        <f t="shared" si="92"/>
        <v>517373</v>
      </c>
      <c r="AN110" s="254">
        <f t="shared" ref="AN110:AW110" si="354">AN60+AN85</f>
        <v>26731</v>
      </c>
      <c r="AO110" s="254">
        <f t="shared" si="354"/>
        <v>30655</v>
      </c>
      <c r="AP110" s="254">
        <f t="shared" si="354"/>
        <v>49020</v>
      </c>
      <c r="AQ110" s="254">
        <f t="shared" si="354"/>
        <v>20521</v>
      </c>
      <c r="AR110" s="254">
        <f t="shared" si="354"/>
        <v>66368</v>
      </c>
      <c r="AS110" s="254">
        <f t="shared" si="354"/>
        <v>19138</v>
      </c>
      <c r="AT110" s="254">
        <f t="shared" si="354"/>
        <v>95468</v>
      </c>
      <c r="AU110" s="254">
        <f t="shared" si="354"/>
        <v>97981</v>
      </c>
      <c r="AV110" s="254">
        <f t="shared" si="354"/>
        <v>70788</v>
      </c>
      <c r="AW110" s="254">
        <f t="shared" si="354"/>
        <v>40703</v>
      </c>
      <c r="AX110" s="253">
        <f t="shared" si="117"/>
        <v>469457</v>
      </c>
      <c r="AY110" s="254">
        <f t="shared" ref="AY110:BC110" si="355">AY60+AY85</f>
        <v>48130</v>
      </c>
      <c r="AZ110" s="254">
        <f t="shared" si="355"/>
        <v>193403</v>
      </c>
      <c r="BA110" s="254">
        <f t="shared" si="355"/>
        <v>59417</v>
      </c>
      <c r="BB110" s="254">
        <f t="shared" si="355"/>
        <v>117989</v>
      </c>
      <c r="BC110" s="254">
        <f t="shared" si="355"/>
        <v>50518</v>
      </c>
      <c r="BD110" s="253">
        <f t="shared" si="119"/>
        <v>832758</v>
      </c>
      <c r="BE110" s="254">
        <f t="shared" ref="BE110:BL110" si="356">BE60+BE85</f>
        <v>168696</v>
      </c>
      <c r="BF110" s="254">
        <f t="shared" si="356"/>
        <v>88224</v>
      </c>
      <c r="BG110" s="254">
        <f t="shared" si="356"/>
        <v>112219</v>
      </c>
      <c r="BH110" s="254">
        <f t="shared" si="356"/>
        <v>90195</v>
      </c>
      <c r="BI110" s="254">
        <f t="shared" si="356"/>
        <v>117046</v>
      </c>
      <c r="BJ110" s="254">
        <f t="shared" si="356"/>
        <v>83803</v>
      </c>
      <c r="BK110" s="254">
        <f t="shared" si="356"/>
        <v>99157</v>
      </c>
      <c r="BL110" s="254">
        <f t="shared" si="356"/>
        <v>73418</v>
      </c>
      <c r="BM110" s="253">
        <f t="shared" si="121"/>
        <v>327976</v>
      </c>
      <c r="BN110" s="254">
        <f t="shared" ref="BN110:BR110" si="357">BN60+BN85</f>
        <v>69010</v>
      </c>
      <c r="BO110" s="254">
        <f t="shared" si="357"/>
        <v>51499</v>
      </c>
      <c r="BP110" s="254">
        <f t="shared" si="357"/>
        <v>59489</v>
      </c>
      <c r="BQ110" s="254">
        <f t="shared" si="357"/>
        <v>35693</v>
      </c>
      <c r="BR110" s="254">
        <f t="shared" si="357"/>
        <v>112285</v>
      </c>
      <c r="BS110" s="253">
        <f t="shared" si="123"/>
        <v>677154</v>
      </c>
      <c r="BT110" s="254">
        <f t="shared" ref="BT110:CE110" si="358">BT60+BT85</f>
        <v>42456</v>
      </c>
      <c r="BU110" s="254">
        <f t="shared" si="358"/>
        <v>82654</v>
      </c>
      <c r="BV110" s="254">
        <f t="shared" si="358"/>
        <v>32130</v>
      </c>
      <c r="BW110" s="254">
        <f t="shared" si="358"/>
        <v>17606</v>
      </c>
      <c r="BX110" s="254">
        <f t="shared" si="358"/>
        <v>56938</v>
      </c>
      <c r="BY110" s="254">
        <f t="shared" si="358"/>
        <v>140304</v>
      </c>
      <c r="BZ110" s="254">
        <f t="shared" si="358"/>
        <v>48369</v>
      </c>
      <c r="CA110" s="254">
        <f t="shared" si="358"/>
        <v>42408</v>
      </c>
      <c r="CB110" s="254">
        <f t="shared" si="358"/>
        <v>80578</v>
      </c>
      <c r="CC110" s="254">
        <f t="shared" si="358"/>
        <v>42346</v>
      </c>
      <c r="CD110" s="254">
        <f t="shared" si="358"/>
        <v>47174</v>
      </c>
      <c r="CE110" s="254">
        <f t="shared" si="358"/>
        <v>44191</v>
      </c>
      <c r="CF110" s="253">
        <f t="shared" si="125"/>
        <v>631259</v>
      </c>
      <c r="CG110" s="254">
        <f t="shared" ref="CG110:CS110" si="359">CG60+CG85</f>
        <v>19156</v>
      </c>
      <c r="CH110" s="254">
        <f t="shared" si="359"/>
        <v>45600</v>
      </c>
      <c r="CI110" s="254">
        <f t="shared" si="359"/>
        <v>38227</v>
      </c>
      <c r="CJ110" s="254">
        <f t="shared" si="359"/>
        <v>78439</v>
      </c>
      <c r="CK110" s="254">
        <f t="shared" si="359"/>
        <v>106685</v>
      </c>
      <c r="CL110" s="254">
        <f t="shared" si="359"/>
        <v>25765</v>
      </c>
      <c r="CM110" s="254">
        <f t="shared" si="359"/>
        <v>115216</v>
      </c>
      <c r="CN110" s="254">
        <f t="shared" si="359"/>
        <v>25329</v>
      </c>
      <c r="CO110" s="254">
        <f t="shared" si="359"/>
        <v>9452</v>
      </c>
      <c r="CP110" s="254">
        <f t="shared" si="359"/>
        <v>31132</v>
      </c>
      <c r="CQ110" s="254">
        <f t="shared" si="359"/>
        <v>60157</v>
      </c>
      <c r="CR110" s="254">
        <f t="shared" si="359"/>
        <v>48567</v>
      </c>
      <c r="CS110" s="254">
        <f t="shared" si="359"/>
        <v>27534</v>
      </c>
      <c r="CT110" s="253">
        <f t="shared" si="127"/>
        <v>365495</v>
      </c>
      <c r="CU110" s="254">
        <f t="shared" ref="CU110:CY110" si="360">CU60+CU85</f>
        <v>117275</v>
      </c>
      <c r="CV110" s="254">
        <f t="shared" si="360"/>
        <v>80000</v>
      </c>
      <c r="CW110" s="254">
        <f t="shared" si="360"/>
        <v>33082</v>
      </c>
      <c r="CX110" s="254">
        <f t="shared" si="360"/>
        <v>59913</v>
      </c>
      <c r="CY110" s="254">
        <f t="shared" si="360"/>
        <v>75225</v>
      </c>
      <c r="CZ110" s="253">
        <f t="shared" si="129"/>
        <v>563955</v>
      </c>
      <c r="DA110" s="254">
        <f t="shared" ref="DA110:DF110" si="361">DA60+DA85</f>
        <v>20507</v>
      </c>
      <c r="DB110" s="254">
        <f t="shared" si="361"/>
        <v>16390</v>
      </c>
      <c r="DC110" s="254">
        <f t="shared" si="361"/>
        <v>136196</v>
      </c>
      <c r="DD110" s="254">
        <f t="shared" si="361"/>
        <v>197839</v>
      </c>
      <c r="DE110" s="254">
        <f t="shared" si="361"/>
        <v>134913</v>
      </c>
      <c r="DF110" s="254">
        <f t="shared" si="361"/>
        <v>58110</v>
      </c>
      <c r="DG110" s="253">
        <f t="shared" si="101"/>
        <v>6100712</v>
      </c>
      <c r="DH110" s="253">
        <f t="shared" si="131"/>
        <v>73218</v>
      </c>
      <c r="DI110" s="255">
        <f t="shared" ref="DI110:DK110" si="362">DI60+DI85</f>
        <v>31584</v>
      </c>
      <c r="DJ110" s="254">
        <f t="shared" si="362"/>
        <v>36362</v>
      </c>
      <c r="DK110" s="254">
        <f t="shared" si="362"/>
        <v>5272</v>
      </c>
      <c r="DL110" s="256">
        <f t="shared" si="133"/>
        <v>44918</v>
      </c>
      <c r="DM110" s="255">
        <f t="shared" ref="DM110:DN110" si="363">DM60+DM85</f>
        <v>42576</v>
      </c>
      <c r="DN110" s="257">
        <f t="shared" si="363"/>
        <v>2342</v>
      </c>
      <c r="DO110" s="253">
        <f t="shared" si="104"/>
        <v>6218848</v>
      </c>
    </row>
    <row r="111" spans="1:119" s="4" customFormat="1" ht="16.5" customHeight="1" x14ac:dyDescent="0.15">
      <c r="A111" s="206" t="s">
        <v>47</v>
      </c>
      <c r="B111" s="264">
        <f t="shared" si="105"/>
        <v>482710</v>
      </c>
      <c r="C111" s="265">
        <f t="shared" si="106"/>
        <v>33524</v>
      </c>
      <c r="D111" s="265">
        <f t="shared" si="106"/>
        <v>29599</v>
      </c>
      <c r="E111" s="265">
        <f t="shared" ref="E111:N111" si="364">E61+E86</f>
        <v>24154</v>
      </c>
      <c r="F111" s="265">
        <f t="shared" si="364"/>
        <v>13503</v>
      </c>
      <c r="G111" s="265">
        <f t="shared" si="364"/>
        <v>33102</v>
      </c>
      <c r="H111" s="265">
        <f t="shared" si="364"/>
        <v>67571</v>
      </c>
      <c r="I111" s="265">
        <f t="shared" si="364"/>
        <v>54688</v>
      </c>
      <c r="J111" s="265">
        <f t="shared" si="364"/>
        <v>17046</v>
      </c>
      <c r="K111" s="265">
        <f t="shared" si="364"/>
        <v>42881</v>
      </c>
      <c r="L111" s="265">
        <f t="shared" si="364"/>
        <v>100348</v>
      </c>
      <c r="M111" s="265">
        <f t="shared" si="364"/>
        <v>27608</v>
      </c>
      <c r="N111" s="265">
        <f t="shared" si="364"/>
        <v>38686</v>
      </c>
      <c r="O111" s="264">
        <f t="shared" si="108"/>
        <v>199251</v>
      </c>
      <c r="P111" s="265">
        <f t="shared" ref="P111:W111" si="365">P61+P86</f>
        <v>33740</v>
      </c>
      <c r="Q111" s="265">
        <f t="shared" si="365"/>
        <v>32282</v>
      </c>
      <c r="R111" s="265">
        <f t="shared" si="365"/>
        <v>19236</v>
      </c>
      <c r="S111" s="265">
        <f t="shared" si="365"/>
        <v>19268</v>
      </c>
      <c r="T111" s="265">
        <f t="shared" si="365"/>
        <v>15618</v>
      </c>
      <c r="U111" s="265">
        <f t="shared" si="365"/>
        <v>45321</v>
      </c>
      <c r="V111" s="265">
        <f t="shared" si="365"/>
        <v>25205</v>
      </c>
      <c r="W111" s="265">
        <f t="shared" si="365"/>
        <v>8581</v>
      </c>
      <c r="X111" s="264">
        <f t="shared" si="110"/>
        <v>230831</v>
      </c>
      <c r="Y111" s="265">
        <f t="shared" ref="Y111:AB111" si="366">Y61+Y86</f>
        <v>49963</v>
      </c>
      <c r="Z111" s="265">
        <f t="shared" si="366"/>
        <v>64749</v>
      </c>
      <c r="AA111" s="265">
        <f t="shared" si="366"/>
        <v>59950</v>
      </c>
      <c r="AB111" s="265">
        <f t="shared" si="366"/>
        <v>56169</v>
      </c>
      <c r="AC111" s="264">
        <f t="shared" si="112"/>
        <v>184122</v>
      </c>
      <c r="AD111" s="265">
        <f t="shared" ref="AD111:AI111" si="367">AD61+AD86</f>
        <v>24216</v>
      </c>
      <c r="AE111" s="265">
        <f t="shared" si="367"/>
        <v>28253</v>
      </c>
      <c r="AF111" s="265">
        <f t="shared" si="367"/>
        <v>19981</v>
      </c>
      <c r="AG111" s="265">
        <f t="shared" si="367"/>
        <v>42732</v>
      </c>
      <c r="AH111" s="265">
        <f t="shared" si="367"/>
        <v>26731</v>
      </c>
      <c r="AI111" s="265">
        <f t="shared" si="367"/>
        <v>42209</v>
      </c>
      <c r="AJ111" s="264">
        <f t="shared" si="114"/>
        <v>23853</v>
      </c>
      <c r="AK111" s="265">
        <f t="shared" ref="AK111:AL111" si="368">AK61+AK86</f>
        <v>10941</v>
      </c>
      <c r="AL111" s="265">
        <f t="shared" si="368"/>
        <v>12912</v>
      </c>
      <c r="AM111" s="264">
        <f t="shared" si="92"/>
        <v>333746</v>
      </c>
      <c r="AN111" s="265">
        <f t="shared" ref="AN111:AW111" si="369">AN61+AN86</f>
        <v>17989</v>
      </c>
      <c r="AO111" s="265">
        <f t="shared" si="369"/>
        <v>20255</v>
      </c>
      <c r="AP111" s="265">
        <f t="shared" si="369"/>
        <v>32019</v>
      </c>
      <c r="AQ111" s="265">
        <f t="shared" si="369"/>
        <v>13781</v>
      </c>
      <c r="AR111" s="265">
        <f t="shared" si="369"/>
        <v>44330</v>
      </c>
      <c r="AS111" s="265">
        <f t="shared" si="369"/>
        <v>13007</v>
      </c>
      <c r="AT111" s="265">
        <f t="shared" si="369"/>
        <v>60095</v>
      </c>
      <c r="AU111" s="265">
        <f t="shared" si="369"/>
        <v>60345</v>
      </c>
      <c r="AV111" s="265">
        <f t="shared" si="369"/>
        <v>44374</v>
      </c>
      <c r="AW111" s="265">
        <f t="shared" si="369"/>
        <v>27551</v>
      </c>
      <c r="AX111" s="264">
        <f t="shared" si="117"/>
        <v>310190</v>
      </c>
      <c r="AY111" s="265">
        <f t="shared" ref="AY111:BC111" si="370">AY61+AY86</f>
        <v>32076</v>
      </c>
      <c r="AZ111" s="265">
        <f t="shared" si="370"/>
        <v>128337</v>
      </c>
      <c r="BA111" s="265">
        <f t="shared" si="370"/>
        <v>37989</v>
      </c>
      <c r="BB111" s="265">
        <f t="shared" si="370"/>
        <v>78665</v>
      </c>
      <c r="BC111" s="265">
        <f t="shared" si="370"/>
        <v>33123</v>
      </c>
      <c r="BD111" s="264">
        <f t="shared" si="119"/>
        <v>528035</v>
      </c>
      <c r="BE111" s="265">
        <f t="shared" ref="BE111:BL111" si="371">BE61+BE86</f>
        <v>104899</v>
      </c>
      <c r="BF111" s="265">
        <f t="shared" si="371"/>
        <v>55089</v>
      </c>
      <c r="BG111" s="265">
        <f t="shared" si="371"/>
        <v>70225</v>
      </c>
      <c r="BH111" s="265">
        <f t="shared" si="371"/>
        <v>57486</v>
      </c>
      <c r="BI111" s="265">
        <f t="shared" si="371"/>
        <v>76161</v>
      </c>
      <c r="BJ111" s="265">
        <f t="shared" si="371"/>
        <v>52423</v>
      </c>
      <c r="BK111" s="265">
        <f t="shared" si="371"/>
        <v>64633</v>
      </c>
      <c r="BL111" s="265">
        <f t="shared" si="371"/>
        <v>47119</v>
      </c>
      <c r="BM111" s="264">
        <f t="shared" si="121"/>
        <v>217476</v>
      </c>
      <c r="BN111" s="265">
        <f t="shared" ref="BN111:BR111" si="372">BN61+BN86</f>
        <v>45679</v>
      </c>
      <c r="BO111" s="265">
        <f t="shared" si="372"/>
        <v>32988</v>
      </c>
      <c r="BP111" s="265">
        <f t="shared" si="372"/>
        <v>40611</v>
      </c>
      <c r="BQ111" s="265">
        <f t="shared" si="372"/>
        <v>24599</v>
      </c>
      <c r="BR111" s="265">
        <f t="shared" si="372"/>
        <v>73599</v>
      </c>
      <c r="BS111" s="264">
        <f t="shared" si="123"/>
        <v>448285</v>
      </c>
      <c r="BT111" s="265">
        <f t="shared" ref="BT111:CE111" si="373">BT61+BT86</f>
        <v>28301</v>
      </c>
      <c r="BU111" s="265">
        <f t="shared" si="373"/>
        <v>53697</v>
      </c>
      <c r="BV111" s="265">
        <f t="shared" si="373"/>
        <v>21962</v>
      </c>
      <c r="BW111" s="265">
        <f t="shared" si="373"/>
        <v>12366</v>
      </c>
      <c r="BX111" s="265">
        <f t="shared" si="373"/>
        <v>37894</v>
      </c>
      <c r="BY111" s="265">
        <f t="shared" si="373"/>
        <v>91139</v>
      </c>
      <c r="BZ111" s="265">
        <f t="shared" si="373"/>
        <v>31579</v>
      </c>
      <c r="CA111" s="265">
        <f t="shared" si="373"/>
        <v>27930</v>
      </c>
      <c r="CB111" s="265">
        <f t="shared" si="373"/>
        <v>53443</v>
      </c>
      <c r="CC111" s="265">
        <f t="shared" si="373"/>
        <v>28422</v>
      </c>
      <c r="CD111" s="265">
        <f t="shared" si="373"/>
        <v>31847</v>
      </c>
      <c r="CE111" s="265">
        <f t="shared" si="373"/>
        <v>29705</v>
      </c>
      <c r="CF111" s="264">
        <f t="shared" si="125"/>
        <v>411355</v>
      </c>
      <c r="CG111" s="265">
        <f t="shared" ref="CG111:CS111" si="374">CG61+CG86</f>
        <v>13003</v>
      </c>
      <c r="CH111" s="265">
        <f t="shared" si="374"/>
        <v>29705</v>
      </c>
      <c r="CI111" s="265">
        <f t="shared" si="374"/>
        <v>26052</v>
      </c>
      <c r="CJ111" s="265">
        <f t="shared" si="374"/>
        <v>49153</v>
      </c>
      <c r="CK111" s="265">
        <f t="shared" si="374"/>
        <v>69071</v>
      </c>
      <c r="CL111" s="265">
        <f t="shared" si="374"/>
        <v>17283</v>
      </c>
      <c r="CM111" s="265">
        <f t="shared" si="374"/>
        <v>72837</v>
      </c>
      <c r="CN111" s="265">
        <f t="shared" si="374"/>
        <v>16806</v>
      </c>
      <c r="CO111" s="265">
        <f t="shared" si="374"/>
        <v>6376</v>
      </c>
      <c r="CP111" s="265">
        <f t="shared" si="374"/>
        <v>20969</v>
      </c>
      <c r="CQ111" s="265">
        <f t="shared" si="374"/>
        <v>38743</v>
      </c>
      <c r="CR111" s="265">
        <f t="shared" si="374"/>
        <v>33155</v>
      </c>
      <c r="CS111" s="265">
        <f t="shared" si="374"/>
        <v>18202</v>
      </c>
      <c r="CT111" s="264">
        <f t="shared" si="127"/>
        <v>243324</v>
      </c>
      <c r="CU111" s="265">
        <f t="shared" ref="CU111:CY111" si="375">CU61+CU86</f>
        <v>76531</v>
      </c>
      <c r="CV111" s="265">
        <f t="shared" si="375"/>
        <v>54179</v>
      </c>
      <c r="CW111" s="265">
        <f t="shared" si="375"/>
        <v>22860</v>
      </c>
      <c r="CX111" s="265">
        <f t="shared" si="375"/>
        <v>40430</v>
      </c>
      <c r="CY111" s="265">
        <f t="shared" si="375"/>
        <v>49324</v>
      </c>
      <c r="CZ111" s="264">
        <f t="shared" si="129"/>
        <v>356671</v>
      </c>
      <c r="DA111" s="265">
        <f t="shared" ref="DA111:DF111" si="376">DA61+DA86</f>
        <v>13060</v>
      </c>
      <c r="DB111" s="265">
        <f t="shared" si="376"/>
        <v>10899</v>
      </c>
      <c r="DC111" s="265">
        <f t="shared" si="376"/>
        <v>87874</v>
      </c>
      <c r="DD111" s="265">
        <f t="shared" si="376"/>
        <v>123885</v>
      </c>
      <c r="DE111" s="265">
        <f t="shared" si="376"/>
        <v>84306</v>
      </c>
      <c r="DF111" s="265">
        <f t="shared" si="376"/>
        <v>36647</v>
      </c>
      <c r="DG111" s="264">
        <f t="shared" si="101"/>
        <v>3969849</v>
      </c>
      <c r="DH111" s="264">
        <f t="shared" si="131"/>
        <v>44627</v>
      </c>
      <c r="DI111" s="266">
        <f t="shared" ref="DI111:DK111" si="377">DI61+DI86</f>
        <v>19123</v>
      </c>
      <c r="DJ111" s="265">
        <f t="shared" si="377"/>
        <v>22629</v>
      </c>
      <c r="DK111" s="265">
        <f t="shared" si="377"/>
        <v>2875</v>
      </c>
      <c r="DL111" s="267">
        <f t="shared" si="133"/>
        <v>24758</v>
      </c>
      <c r="DM111" s="266">
        <f t="shared" ref="DM111:DN111" si="378">DM61+DM86</f>
        <v>23635</v>
      </c>
      <c r="DN111" s="268">
        <f t="shared" si="378"/>
        <v>1123</v>
      </c>
      <c r="DO111" s="264">
        <f t="shared" si="104"/>
        <v>4039234</v>
      </c>
    </row>
    <row r="112" spans="1:119" customFormat="1" ht="16.5" customHeight="1" x14ac:dyDescent="0.15">
      <c r="A112" s="147" t="s">
        <v>517</v>
      </c>
    </row>
    <row r="113" spans="1:136" customFormat="1" ht="16.5" customHeight="1" x14ac:dyDescent="0.15">
      <c r="A113" s="147"/>
    </row>
    <row r="114" spans="1:136" ht="16.5" customHeight="1" x14ac:dyDescent="0.2">
      <c r="A114" s="30" t="s">
        <v>252</v>
      </c>
    </row>
    <row r="115" spans="1:136" ht="16.5" customHeight="1" x14ac:dyDescent="0.2">
      <c r="A115" s="37" t="s">
        <v>519</v>
      </c>
    </row>
    <row r="116" spans="1:136" ht="16.5" customHeight="1" x14ac:dyDescent="0.2">
      <c r="A116" s="41" t="s">
        <v>520</v>
      </c>
    </row>
    <row r="117" spans="1:136" ht="32.25" customHeight="1" x14ac:dyDescent="0.2">
      <c r="A117" s="50"/>
      <c r="B117" s="228" t="s">
        <v>583</v>
      </c>
      <c r="C117" s="229" t="s">
        <v>584</v>
      </c>
      <c r="D117" s="229" t="s">
        <v>585</v>
      </c>
      <c r="E117" s="229" t="s">
        <v>586</v>
      </c>
      <c r="F117" s="229" t="s">
        <v>587</v>
      </c>
      <c r="G117" s="229" t="s">
        <v>588</v>
      </c>
      <c r="H117" s="229" t="s">
        <v>589</v>
      </c>
      <c r="I117" s="229" t="s">
        <v>590</v>
      </c>
      <c r="J117" s="229" t="s">
        <v>591</v>
      </c>
      <c r="K117" s="229" t="s">
        <v>592</v>
      </c>
      <c r="L117" s="229" t="s">
        <v>593</v>
      </c>
      <c r="M117" s="229" t="s">
        <v>594</v>
      </c>
      <c r="N117" s="229" t="s">
        <v>595</v>
      </c>
      <c r="O117" s="228" t="s">
        <v>596</v>
      </c>
      <c r="P117" s="229" t="s">
        <v>597</v>
      </c>
      <c r="Q117" s="229" t="s">
        <v>598</v>
      </c>
      <c r="R117" s="229" t="s">
        <v>599</v>
      </c>
      <c r="S117" s="229" t="s">
        <v>600</v>
      </c>
      <c r="T117" s="229" t="s">
        <v>601</v>
      </c>
      <c r="U117" s="229" t="s">
        <v>602</v>
      </c>
      <c r="V117" s="229" t="s">
        <v>603</v>
      </c>
      <c r="W117" s="229" t="s">
        <v>604</v>
      </c>
      <c r="X117" s="228" t="s">
        <v>579</v>
      </c>
      <c r="Y117" s="229" t="s">
        <v>605</v>
      </c>
      <c r="Z117" s="229" t="s">
        <v>606</v>
      </c>
      <c r="AA117" s="229" t="s">
        <v>607</v>
      </c>
      <c r="AB117" s="229" t="s">
        <v>608</v>
      </c>
      <c r="AC117" s="228" t="s">
        <v>609</v>
      </c>
      <c r="AD117" s="229" t="s">
        <v>610</v>
      </c>
      <c r="AE117" s="229" t="s">
        <v>611</v>
      </c>
      <c r="AF117" s="229" t="s">
        <v>612</v>
      </c>
      <c r="AG117" s="229" t="s">
        <v>613</v>
      </c>
      <c r="AH117" s="229" t="s">
        <v>614</v>
      </c>
      <c r="AI117" s="229" t="s">
        <v>615</v>
      </c>
      <c r="AJ117" s="228" t="s">
        <v>616</v>
      </c>
      <c r="AK117" s="229" t="s">
        <v>617</v>
      </c>
      <c r="AL117" s="229" t="s">
        <v>618</v>
      </c>
      <c r="AM117" s="228" t="s">
        <v>580</v>
      </c>
      <c r="AN117" s="229" t="s">
        <v>619</v>
      </c>
      <c r="AO117" s="229" t="s">
        <v>620</v>
      </c>
      <c r="AP117" s="229" t="s">
        <v>621</v>
      </c>
      <c r="AQ117" s="229" t="s">
        <v>622</v>
      </c>
      <c r="AR117" s="229" t="s">
        <v>623</v>
      </c>
      <c r="AS117" s="229" t="s">
        <v>624</v>
      </c>
      <c r="AT117" s="229" t="s">
        <v>625</v>
      </c>
      <c r="AU117" s="229" t="s">
        <v>626</v>
      </c>
      <c r="AV117" s="229" t="s">
        <v>627</v>
      </c>
      <c r="AW117" s="229" t="s">
        <v>628</v>
      </c>
      <c r="AX117" s="228" t="s">
        <v>629</v>
      </c>
      <c r="AY117" s="229" t="s">
        <v>630</v>
      </c>
      <c r="AZ117" s="229" t="s">
        <v>631</v>
      </c>
      <c r="BA117" s="229" t="s">
        <v>632</v>
      </c>
      <c r="BB117" s="229" t="s">
        <v>633</v>
      </c>
      <c r="BC117" s="229" t="s">
        <v>634</v>
      </c>
      <c r="BD117" s="230" t="s">
        <v>635</v>
      </c>
      <c r="BE117" s="229" t="s">
        <v>636</v>
      </c>
      <c r="BF117" s="229" t="s">
        <v>637</v>
      </c>
      <c r="BG117" s="229" t="s">
        <v>638</v>
      </c>
      <c r="BH117" s="229" t="s">
        <v>639</v>
      </c>
      <c r="BI117" s="229" t="s">
        <v>640</v>
      </c>
      <c r="BJ117" s="229" t="s">
        <v>641</v>
      </c>
      <c r="BK117" s="229" t="s">
        <v>642</v>
      </c>
      <c r="BL117" s="229" t="s">
        <v>643</v>
      </c>
      <c r="BM117" s="228" t="s">
        <v>581</v>
      </c>
      <c r="BN117" s="229" t="s">
        <v>644</v>
      </c>
      <c r="BO117" s="229" t="s">
        <v>645</v>
      </c>
      <c r="BP117" s="229" t="s">
        <v>646</v>
      </c>
      <c r="BQ117" s="229" t="s">
        <v>647</v>
      </c>
      <c r="BR117" s="229" t="s">
        <v>648</v>
      </c>
      <c r="BS117" s="228" t="s">
        <v>577</v>
      </c>
      <c r="BT117" s="229" t="s">
        <v>649</v>
      </c>
      <c r="BU117" s="229" t="s">
        <v>650</v>
      </c>
      <c r="BV117" s="229" t="s">
        <v>651</v>
      </c>
      <c r="BW117" s="229" t="s">
        <v>652</v>
      </c>
      <c r="BX117" s="229" t="s">
        <v>653</v>
      </c>
      <c r="BY117" s="229" t="s">
        <v>654</v>
      </c>
      <c r="BZ117" s="229" t="s">
        <v>655</v>
      </c>
      <c r="CA117" s="229" t="s">
        <v>656</v>
      </c>
      <c r="CB117" s="229" t="s">
        <v>657</v>
      </c>
      <c r="CC117" s="229" t="s">
        <v>658</v>
      </c>
      <c r="CD117" s="229" t="s">
        <v>659</v>
      </c>
      <c r="CE117" s="229" t="s">
        <v>660</v>
      </c>
      <c r="CF117" s="228" t="s">
        <v>582</v>
      </c>
      <c r="CG117" s="229" t="s">
        <v>661</v>
      </c>
      <c r="CH117" s="229" t="s">
        <v>662</v>
      </c>
      <c r="CI117" s="229" t="s">
        <v>663</v>
      </c>
      <c r="CJ117" s="229" t="s">
        <v>664</v>
      </c>
      <c r="CK117" s="229" t="s">
        <v>665</v>
      </c>
      <c r="CL117" s="229" t="s">
        <v>666</v>
      </c>
      <c r="CM117" s="229" t="s">
        <v>667</v>
      </c>
      <c r="CN117" s="229" t="s">
        <v>668</v>
      </c>
      <c r="CO117" s="229" t="s">
        <v>669</v>
      </c>
      <c r="CP117" s="229" t="s">
        <v>670</v>
      </c>
      <c r="CQ117" s="229" t="s">
        <v>671</v>
      </c>
      <c r="CR117" s="229" t="s">
        <v>672</v>
      </c>
      <c r="CS117" s="229" t="s">
        <v>673</v>
      </c>
      <c r="CT117" s="228" t="s">
        <v>578</v>
      </c>
      <c r="CU117" s="229" t="s">
        <v>674</v>
      </c>
      <c r="CV117" s="229" t="s">
        <v>675</v>
      </c>
      <c r="CW117" s="229" t="s">
        <v>676</v>
      </c>
      <c r="CX117" s="229" t="s">
        <v>677</v>
      </c>
      <c r="CY117" s="229" t="s">
        <v>678</v>
      </c>
      <c r="CZ117" s="228" t="s">
        <v>679</v>
      </c>
      <c r="DA117" s="229" t="s">
        <v>680</v>
      </c>
      <c r="DB117" s="229" t="s">
        <v>681</v>
      </c>
      <c r="DC117" s="229" t="s">
        <v>682</v>
      </c>
      <c r="DD117" s="229" t="s">
        <v>683</v>
      </c>
      <c r="DE117" s="229" t="s">
        <v>684</v>
      </c>
      <c r="DF117" s="229" t="s">
        <v>685</v>
      </c>
      <c r="DG117" s="228" t="s">
        <v>686</v>
      </c>
      <c r="DH117" s="228" t="s">
        <v>687</v>
      </c>
      <c r="DI117" s="229" t="s">
        <v>688</v>
      </c>
      <c r="DJ117" s="229" t="s">
        <v>689</v>
      </c>
      <c r="DK117" s="229" t="s">
        <v>690</v>
      </c>
      <c r="DL117" s="228" t="s">
        <v>691</v>
      </c>
      <c r="DM117" s="229" t="s">
        <v>692</v>
      </c>
      <c r="DN117" s="231" t="s">
        <v>693</v>
      </c>
      <c r="DO117" s="228" t="s">
        <v>694</v>
      </c>
    </row>
    <row r="118" spans="1:136" s="4" customFormat="1" ht="16.5" customHeight="1" x14ac:dyDescent="0.15">
      <c r="A118" s="67" t="s">
        <v>84</v>
      </c>
      <c r="B118" s="272">
        <v>21478</v>
      </c>
      <c r="C118" s="367">
        <v>22272</v>
      </c>
      <c r="D118" s="367">
        <v>19476.099999999999</v>
      </c>
      <c r="E118" s="367">
        <v>19878.099999999999</v>
      </c>
      <c r="F118" s="367">
        <v>19573.8</v>
      </c>
      <c r="G118" s="367">
        <v>20103.3</v>
      </c>
      <c r="H118" s="367">
        <v>21884.400000000001</v>
      </c>
      <c r="I118" s="367">
        <v>19898</v>
      </c>
      <c r="J118" s="367">
        <v>19828.099999999999</v>
      </c>
      <c r="K118" s="367">
        <v>21005.5</v>
      </c>
      <c r="L118" s="367">
        <v>22025.200000000001</v>
      </c>
      <c r="M118" s="367">
        <v>22107.7</v>
      </c>
      <c r="N118" s="367">
        <v>25439.5</v>
      </c>
      <c r="O118" s="272">
        <v>20579</v>
      </c>
      <c r="P118" s="367">
        <v>21394</v>
      </c>
      <c r="Q118" s="367">
        <v>21662</v>
      </c>
      <c r="R118" s="367">
        <v>20830.7</v>
      </c>
      <c r="S118" s="367">
        <v>19542</v>
      </c>
      <c r="T118" s="367">
        <v>19747.3</v>
      </c>
      <c r="U118" s="367">
        <v>19973.3</v>
      </c>
      <c r="V118" s="367">
        <v>19975.400000000001</v>
      </c>
      <c r="W118" s="367">
        <v>20931.3</v>
      </c>
      <c r="X118" s="272">
        <v>20742.400000000001</v>
      </c>
      <c r="Y118" s="367">
        <v>20279</v>
      </c>
      <c r="Z118" s="367">
        <v>20701.3</v>
      </c>
      <c r="AA118" s="367">
        <v>21184</v>
      </c>
      <c r="AB118" s="367">
        <v>20607.3</v>
      </c>
      <c r="AC118" s="272">
        <v>20658</v>
      </c>
      <c r="AD118" s="367">
        <v>19932.5</v>
      </c>
      <c r="AE118" s="367">
        <v>21132.7</v>
      </c>
      <c r="AF118" s="367">
        <v>19385.5</v>
      </c>
      <c r="AG118" s="367">
        <v>20842.5</v>
      </c>
      <c r="AH118" s="367">
        <v>20524.599999999999</v>
      </c>
      <c r="AI118" s="367">
        <v>21081</v>
      </c>
      <c r="AJ118" s="272">
        <v>19519</v>
      </c>
      <c r="AK118" s="367">
        <v>20366.7</v>
      </c>
      <c r="AL118" s="367">
        <v>18803.3</v>
      </c>
      <c r="AM118" s="272">
        <v>20751.099999999999</v>
      </c>
      <c r="AN118" s="367">
        <v>18772.3</v>
      </c>
      <c r="AO118" s="367">
        <v>19614</v>
      </c>
      <c r="AP118" s="367">
        <v>20780</v>
      </c>
      <c r="AQ118" s="367">
        <v>19342.5</v>
      </c>
      <c r="AR118" s="367">
        <v>20696.8</v>
      </c>
      <c r="AS118" s="367">
        <v>19635.7</v>
      </c>
      <c r="AT118" s="367">
        <v>20753.3</v>
      </c>
      <c r="AU118" s="367">
        <v>21772</v>
      </c>
      <c r="AV118" s="367">
        <v>22283.3</v>
      </c>
      <c r="AW118" s="367">
        <v>19383.3</v>
      </c>
      <c r="AX118" s="272">
        <v>19249.3</v>
      </c>
      <c r="AY118" s="367">
        <v>18818</v>
      </c>
      <c r="AZ118" s="367">
        <v>19202.7</v>
      </c>
      <c r="BA118" s="367">
        <v>21210.400000000001</v>
      </c>
      <c r="BB118" s="367">
        <v>18370</v>
      </c>
      <c r="BC118" s="367">
        <v>19415</v>
      </c>
      <c r="BD118" s="272">
        <v>22906</v>
      </c>
      <c r="BE118" s="367">
        <v>26808</v>
      </c>
      <c r="BF118" s="367">
        <v>22578.6</v>
      </c>
      <c r="BG118" s="367">
        <v>25824</v>
      </c>
      <c r="BH118" s="367">
        <v>23126.799999999999</v>
      </c>
      <c r="BI118" s="367">
        <v>26571.3</v>
      </c>
      <c r="BJ118" s="367">
        <v>16996.3</v>
      </c>
      <c r="BK118" s="367">
        <v>21958</v>
      </c>
      <c r="BL118" s="367">
        <v>21259.3</v>
      </c>
      <c r="BM118" s="272">
        <v>20301.3</v>
      </c>
      <c r="BN118" s="367">
        <v>20556</v>
      </c>
      <c r="BO118" s="367">
        <v>20783.3</v>
      </c>
      <c r="BP118" s="367">
        <v>20003.099999999999</v>
      </c>
      <c r="BQ118" s="367">
        <v>19264.7</v>
      </c>
      <c r="BR118" s="367">
        <v>20324</v>
      </c>
      <c r="BS118" s="272">
        <v>20370.400000000001</v>
      </c>
      <c r="BT118" s="367">
        <v>19816.099999999999</v>
      </c>
      <c r="BU118" s="367">
        <v>20270</v>
      </c>
      <c r="BV118" s="367">
        <v>20082.099999999999</v>
      </c>
      <c r="BW118" s="367">
        <v>18586.8</v>
      </c>
      <c r="BX118" s="367">
        <v>19279.5</v>
      </c>
      <c r="BY118" s="367">
        <v>21361.200000000001</v>
      </c>
      <c r="BZ118" s="367">
        <v>20443.8</v>
      </c>
      <c r="CA118" s="367">
        <v>19078.599999999999</v>
      </c>
      <c r="CB118" s="367">
        <v>20978</v>
      </c>
      <c r="CC118" s="367">
        <v>19898</v>
      </c>
      <c r="CD118" s="367">
        <v>20077.3</v>
      </c>
      <c r="CE118" s="367">
        <v>20136</v>
      </c>
      <c r="CF118" s="272">
        <v>19905</v>
      </c>
      <c r="CG118" s="367">
        <v>18934</v>
      </c>
      <c r="CH118" s="367">
        <v>18339.2</v>
      </c>
      <c r="CI118" s="367">
        <v>19874.8</v>
      </c>
      <c r="CJ118" s="367">
        <v>19157.2</v>
      </c>
      <c r="CK118" s="367">
        <v>22223.3</v>
      </c>
      <c r="CL118" s="367">
        <v>19876.900000000001</v>
      </c>
      <c r="CM118" s="367">
        <v>19575</v>
      </c>
      <c r="CN118" s="367">
        <v>19928</v>
      </c>
      <c r="CO118" s="367">
        <v>19570</v>
      </c>
      <c r="CP118" s="367">
        <v>19673</v>
      </c>
      <c r="CQ118" s="367">
        <v>18608.099999999999</v>
      </c>
      <c r="CR118" s="367">
        <v>19593</v>
      </c>
      <c r="CS118" s="367">
        <v>19235.8</v>
      </c>
      <c r="CT118" s="272">
        <v>20642</v>
      </c>
      <c r="CU118" s="367">
        <v>21548</v>
      </c>
      <c r="CV118" s="367">
        <v>20123.3</v>
      </c>
      <c r="CW118" s="367">
        <v>19873.599999999999</v>
      </c>
      <c r="CX118" s="367">
        <v>20168.7</v>
      </c>
      <c r="CY118" s="367">
        <v>20390</v>
      </c>
      <c r="CZ118" s="272">
        <v>20524.5</v>
      </c>
      <c r="DA118" s="367">
        <v>19718.8</v>
      </c>
      <c r="DB118" s="367">
        <v>19948.7</v>
      </c>
      <c r="DC118" s="367">
        <v>21246</v>
      </c>
      <c r="DD118" s="367">
        <v>20523.599999999999</v>
      </c>
      <c r="DE118" s="367">
        <v>20764.3</v>
      </c>
      <c r="DF118" s="367">
        <v>19203.8</v>
      </c>
      <c r="DG118" s="272">
        <v>20808.7</v>
      </c>
      <c r="DH118" s="272" t="s">
        <v>695</v>
      </c>
      <c r="DI118" s="366" t="s">
        <v>695</v>
      </c>
      <c r="DJ118" s="367">
        <v>17057.400000000001</v>
      </c>
      <c r="DK118" s="367" t="s">
        <v>695</v>
      </c>
      <c r="DL118" s="272">
        <f>SUM(DM118:DN118)</f>
        <v>19341.400000000001</v>
      </c>
      <c r="DM118" s="366">
        <v>14733.4</v>
      </c>
      <c r="DN118" s="273">
        <v>4608</v>
      </c>
      <c r="DO118" s="272" t="s">
        <v>695</v>
      </c>
    </row>
    <row r="119" spans="1:136" s="17" customFormat="1" ht="16.5" customHeight="1" x14ac:dyDescent="0.15">
      <c r="A119" s="127" t="s">
        <v>192</v>
      </c>
      <c r="B119" s="370">
        <v>3.4</v>
      </c>
      <c r="C119" s="368">
        <v>3.5</v>
      </c>
      <c r="D119" s="368">
        <v>3</v>
      </c>
      <c r="E119" s="368">
        <v>3</v>
      </c>
      <c r="F119" s="368">
        <v>2.8</v>
      </c>
      <c r="G119" s="368">
        <v>3.2</v>
      </c>
      <c r="H119" s="368">
        <v>3.1</v>
      </c>
      <c r="I119" s="368">
        <v>3</v>
      </c>
      <c r="J119" s="368">
        <v>2.7</v>
      </c>
      <c r="K119" s="368">
        <v>3.1</v>
      </c>
      <c r="L119" s="368">
        <v>3.7</v>
      </c>
      <c r="M119" s="368">
        <v>3</v>
      </c>
      <c r="N119" s="368">
        <v>4.3</v>
      </c>
      <c r="O119" s="370">
        <v>3.1</v>
      </c>
      <c r="P119" s="368">
        <v>3.1</v>
      </c>
      <c r="Q119" s="368">
        <v>3.4</v>
      </c>
      <c r="R119" s="368">
        <v>3</v>
      </c>
      <c r="S119" s="368">
        <v>3</v>
      </c>
      <c r="T119" s="368">
        <v>2.8</v>
      </c>
      <c r="U119" s="368">
        <v>2.9</v>
      </c>
      <c r="V119" s="368">
        <v>3</v>
      </c>
      <c r="W119" s="368">
        <v>3.3</v>
      </c>
      <c r="X119" s="370">
        <v>2.9</v>
      </c>
      <c r="Y119" s="368">
        <v>2.8</v>
      </c>
      <c r="Z119" s="368">
        <v>2.8</v>
      </c>
      <c r="AA119" s="368">
        <v>2.9</v>
      </c>
      <c r="AB119" s="368">
        <v>2.9</v>
      </c>
      <c r="AC119" s="370">
        <v>3</v>
      </c>
      <c r="AD119" s="368">
        <v>3</v>
      </c>
      <c r="AE119" s="368">
        <v>3</v>
      </c>
      <c r="AF119" s="368">
        <v>2.8</v>
      </c>
      <c r="AG119" s="368">
        <v>3.1</v>
      </c>
      <c r="AH119" s="368">
        <v>2.9</v>
      </c>
      <c r="AI119" s="368">
        <v>3.1</v>
      </c>
      <c r="AJ119" s="370">
        <v>3.7</v>
      </c>
      <c r="AK119" s="368">
        <v>3.6</v>
      </c>
      <c r="AL119" s="368">
        <v>3.7</v>
      </c>
      <c r="AM119" s="370">
        <v>3.4</v>
      </c>
      <c r="AN119" s="368">
        <v>3.2</v>
      </c>
      <c r="AO119" s="368">
        <v>3.2</v>
      </c>
      <c r="AP119" s="368">
        <v>3.4</v>
      </c>
      <c r="AQ119" s="368">
        <v>2.9</v>
      </c>
      <c r="AR119" s="368">
        <v>3.3</v>
      </c>
      <c r="AS119" s="368">
        <v>3</v>
      </c>
      <c r="AT119" s="368">
        <v>3.4</v>
      </c>
      <c r="AU119" s="368">
        <v>3.3</v>
      </c>
      <c r="AV119" s="368">
        <v>3.8</v>
      </c>
      <c r="AW119" s="368">
        <v>3</v>
      </c>
      <c r="AX119" s="370">
        <v>3.2</v>
      </c>
      <c r="AY119" s="368">
        <v>3.1</v>
      </c>
      <c r="AZ119" s="368">
        <v>3.4</v>
      </c>
      <c r="BA119" s="368">
        <v>3.1</v>
      </c>
      <c r="BB119" s="368">
        <v>3.1</v>
      </c>
      <c r="BC119" s="368">
        <v>3.2</v>
      </c>
      <c r="BD119" s="370">
        <v>4.5</v>
      </c>
      <c r="BE119" s="368">
        <v>6.3</v>
      </c>
      <c r="BF119" s="368">
        <v>3.2</v>
      </c>
      <c r="BG119" s="368">
        <v>3.9</v>
      </c>
      <c r="BH119" s="368">
        <v>3.6</v>
      </c>
      <c r="BI119" s="368">
        <v>4.9000000000000004</v>
      </c>
      <c r="BJ119" s="368">
        <v>3.9</v>
      </c>
      <c r="BK119" s="368">
        <v>4.2</v>
      </c>
      <c r="BL119" s="368">
        <v>3.7</v>
      </c>
      <c r="BM119" s="370">
        <v>3</v>
      </c>
      <c r="BN119" s="368">
        <v>3</v>
      </c>
      <c r="BO119" s="368">
        <v>3</v>
      </c>
      <c r="BP119" s="368">
        <v>2.8</v>
      </c>
      <c r="BQ119" s="368">
        <v>2.9</v>
      </c>
      <c r="BR119" s="368">
        <v>3.2</v>
      </c>
      <c r="BS119" s="370">
        <v>3.1</v>
      </c>
      <c r="BT119" s="368">
        <v>3.1</v>
      </c>
      <c r="BU119" s="368">
        <v>3.1</v>
      </c>
      <c r="BV119" s="368">
        <v>2.9</v>
      </c>
      <c r="BW119" s="368">
        <v>3</v>
      </c>
      <c r="BX119" s="368">
        <v>3.1</v>
      </c>
      <c r="BY119" s="368">
        <v>3.3</v>
      </c>
      <c r="BZ119" s="368">
        <v>2.9</v>
      </c>
      <c r="CA119" s="368">
        <v>3.1</v>
      </c>
      <c r="CB119" s="368">
        <v>3.1</v>
      </c>
      <c r="CC119" s="368">
        <v>2.8</v>
      </c>
      <c r="CD119" s="368">
        <v>3</v>
      </c>
      <c r="CE119" s="368">
        <v>3.1</v>
      </c>
      <c r="CF119" s="370">
        <v>3.4</v>
      </c>
      <c r="CG119" s="368">
        <v>3.2</v>
      </c>
      <c r="CH119" s="368">
        <v>3.3</v>
      </c>
      <c r="CI119" s="368">
        <v>2.9</v>
      </c>
      <c r="CJ119" s="368">
        <v>3.4</v>
      </c>
      <c r="CK119" s="368">
        <v>3.4</v>
      </c>
      <c r="CL119" s="368">
        <v>3.1</v>
      </c>
      <c r="CM119" s="368">
        <v>3.6</v>
      </c>
      <c r="CN119" s="368">
        <v>3.1</v>
      </c>
      <c r="CO119" s="368">
        <v>2.9</v>
      </c>
      <c r="CP119" s="368">
        <v>3</v>
      </c>
      <c r="CQ119" s="368">
        <v>3.4</v>
      </c>
      <c r="CR119" s="368">
        <v>3.1</v>
      </c>
      <c r="CS119" s="368">
        <v>3.1</v>
      </c>
      <c r="CT119" s="370">
        <v>2.8</v>
      </c>
      <c r="CU119" s="368">
        <v>2.9</v>
      </c>
      <c r="CV119" s="368">
        <v>2.8</v>
      </c>
      <c r="CW119" s="368">
        <v>2.7</v>
      </c>
      <c r="CX119" s="368">
        <v>2.9</v>
      </c>
      <c r="CY119" s="368">
        <v>2.6</v>
      </c>
      <c r="CZ119" s="370">
        <v>3.7</v>
      </c>
      <c r="DA119" s="368">
        <v>3.2</v>
      </c>
      <c r="DB119" s="368">
        <v>3</v>
      </c>
      <c r="DC119" s="368">
        <v>3.8</v>
      </c>
      <c r="DD119" s="368">
        <v>3.8</v>
      </c>
      <c r="DE119" s="368">
        <v>3.5</v>
      </c>
      <c r="DF119" s="368">
        <v>3.5</v>
      </c>
      <c r="DG119" s="370">
        <v>3.5</v>
      </c>
      <c r="DH119" s="280" t="s">
        <v>695</v>
      </c>
      <c r="DI119" s="368" t="s">
        <v>695</v>
      </c>
      <c r="DJ119" s="368">
        <v>4.4000000000000004</v>
      </c>
      <c r="DK119" s="368" t="s">
        <v>695</v>
      </c>
      <c r="DL119" s="280" t="s">
        <v>695</v>
      </c>
      <c r="DM119" s="369">
        <v>4.5999999999999996</v>
      </c>
      <c r="DN119" s="282">
        <v>14.1</v>
      </c>
      <c r="DO119" s="370" t="s">
        <v>695</v>
      </c>
    </row>
    <row r="120" spans="1:136" s="17" customFormat="1" ht="16.5" customHeight="1" x14ac:dyDescent="0.15">
      <c r="A120" s="127" t="s">
        <v>92</v>
      </c>
      <c r="B120" s="370">
        <v>12.7</v>
      </c>
      <c r="C120" s="368">
        <v>10.7</v>
      </c>
      <c r="D120" s="368">
        <v>15.5</v>
      </c>
      <c r="E120" s="368">
        <v>14.4</v>
      </c>
      <c r="F120" s="368">
        <v>13.4</v>
      </c>
      <c r="G120" s="368">
        <v>15.2</v>
      </c>
      <c r="H120" s="368">
        <v>11.5</v>
      </c>
      <c r="I120" s="368">
        <v>14.9</v>
      </c>
      <c r="J120" s="368">
        <v>12.3</v>
      </c>
      <c r="K120" s="368">
        <v>12.9</v>
      </c>
      <c r="L120" s="368">
        <v>13.9</v>
      </c>
      <c r="M120" s="368">
        <v>10.1</v>
      </c>
      <c r="N120" s="368">
        <v>9.1999999999999993</v>
      </c>
      <c r="O120" s="370">
        <v>13.1</v>
      </c>
      <c r="P120" s="368">
        <v>11.6</v>
      </c>
      <c r="Q120" s="368">
        <v>12.2</v>
      </c>
      <c r="R120" s="368">
        <v>11.7</v>
      </c>
      <c r="S120" s="368">
        <v>15.8</v>
      </c>
      <c r="T120" s="368">
        <v>14</v>
      </c>
      <c r="U120" s="368">
        <v>13</v>
      </c>
      <c r="V120" s="368">
        <v>14.7</v>
      </c>
      <c r="W120" s="368">
        <v>14.6</v>
      </c>
      <c r="X120" s="370">
        <v>11.1</v>
      </c>
      <c r="Y120" s="368">
        <v>12.1</v>
      </c>
      <c r="Z120" s="368">
        <v>10.8</v>
      </c>
      <c r="AA120" s="368">
        <v>10.6</v>
      </c>
      <c r="AB120" s="368">
        <v>11.3</v>
      </c>
      <c r="AC120" s="370">
        <v>13.2</v>
      </c>
      <c r="AD120" s="368">
        <v>14.9</v>
      </c>
      <c r="AE120" s="368">
        <v>12.2</v>
      </c>
      <c r="AF120" s="368">
        <v>14.8</v>
      </c>
      <c r="AG120" s="368">
        <v>12.8</v>
      </c>
      <c r="AH120" s="368">
        <v>12.8</v>
      </c>
      <c r="AI120" s="368">
        <v>13.2</v>
      </c>
      <c r="AJ120" s="370">
        <v>19.600000000000001</v>
      </c>
      <c r="AK120" s="368">
        <v>17.2</v>
      </c>
      <c r="AL120" s="368">
        <v>21.7</v>
      </c>
      <c r="AM120" s="370">
        <v>14.5</v>
      </c>
      <c r="AN120" s="368">
        <v>19.399999999999999</v>
      </c>
      <c r="AO120" s="368">
        <v>16.2</v>
      </c>
      <c r="AP120" s="368">
        <v>14.4</v>
      </c>
      <c r="AQ120" s="368">
        <v>15.6</v>
      </c>
      <c r="AR120" s="368">
        <v>14.5</v>
      </c>
      <c r="AS120" s="368">
        <v>15.5</v>
      </c>
      <c r="AT120" s="368">
        <v>14.6</v>
      </c>
      <c r="AU120" s="368">
        <v>13.1</v>
      </c>
      <c r="AV120" s="368">
        <v>13.1</v>
      </c>
      <c r="AW120" s="368">
        <v>15.7</v>
      </c>
      <c r="AX120" s="370">
        <v>18.3</v>
      </c>
      <c r="AY120" s="368">
        <v>18.899999999999999</v>
      </c>
      <c r="AZ120" s="368">
        <v>19.2</v>
      </c>
      <c r="BA120" s="368">
        <v>13.1</v>
      </c>
      <c r="BB120" s="368">
        <v>19.8</v>
      </c>
      <c r="BC120" s="368">
        <v>17.100000000000001</v>
      </c>
      <c r="BD120" s="370">
        <v>15.7</v>
      </c>
      <c r="BE120" s="368">
        <v>15.8</v>
      </c>
      <c r="BF120" s="368">
        <v>11.6</v>
      </c>
      <c r="BG120" s="368">
        <v>9.6999999999999993</v>
      </c>
      <c r="BH120" s="368">
        <v>12.9</v>
      </c>
      <c r="BI120" s="368">
        <v>12.2</v>
      </c>
      <c r="BJ120" s="368">
        <v>28.6</v>
      </c>
      <c r="BK120" s="368">
        <v>16.7</v>
      </c>
      <c r="BL120" s="368">
        <v>16.8</v>
      </c>
      <c r="BM120" s="370">
        <v>13.7</v>
      </c>
      <c r="BN120" s="368">
        <v>12.6</v>
      </c>
      <c r="BO120" s="368">
        <v>13</v>
      </c>
      <c r="BP120" s="368">
        <v>12.5</v>
      </c>
      <c r="BQ120" s="368">
        <v>16</v>
      </c>
      <c r="BR120" s="368">
        <v>14.7</v>
      </c>
      <c r="BS120" s="370">
        <v>13.7</v>
      </c>
      <c r="BT120" s="368">
        <v>14.9</v>
      </c>
      <c r="BU120" s="368">
        <v>13.4</v>
      </c>
      <c r="BV120" s="368">
        <v>13.2</v>
      </c>
      <c r="BW120" s="368">
        <v>18.399999999999999</v>
      </c>
      <c r="BX120" s="368">
        <v>16.5</v>
      </c>
      <c r="BY120" s="368">
        <v>12.7</v>
      </c>
      <c r="BZ120" s="368">
        <v>11.9</v>
      </c>
      <c r="CA120" s="368">
        <v>17.2</v>
      </c>
      <c r="CB120" s="368">
        <v>12.1</v>
      </c>
      <c r="CC120" s="368">
        <v>12.4</v>
      </c>
      <c r="CD120" s="368">
        <v>14.1</v>
      </c>
      <c r="CE120" s="368">
        <v>15.3</v>
      </c>
      <c r="CF120" s="370">
        <v>16.899999999999999</v>
      </c>
      <c r="CG120" s="368">
        <v>18.5</v>
      </c>
      <c r="CH120" s="368">
        <v>21.1</v>
      </c>
      <c r="CI120" s="368">
        <v>13.7</v>
      </c>
      <c r="CJ120" s="368">
        <v>19.8</v>
      </c>
      <c r="CK120" s="368">
        <v>12.8</v>
      </c>
      <c r="CL120" s="368">
        <v>15</v>
      </c>
      <c r="CM120" s="368">
        <v>19.2</v>
      </c>
      <c r="CN120" s="368">
        <v>14.7</v>
      </c>
      <c r="CO120" s="368">
        <v>14.3</v>
      </c>
      <c r="CP120" s="368">
        <v>15</v>
      </c>
      <c r="CQ120" s="368">
        <v>20.7</v>
      </c>
      <c r="CR120" s="368">
        <v>15.5</v>
      </c>
      <c r="CS120" s="368">
        <v>17.2</v>
      </c>
      <c r="CT120" s="370">
        <v>11</v>
      </c>
      <c r="CU120" s="368">
        <v>10.199999999999999</v>
      </c>
      <c r="CV120" s="368">
        <v>11.7</v>
      </c>
      <c r="CW120" s="368">
        <v>11.7</v>
      </c>
      <c r="CX120" s="368">
        <v>13.4</v>
      </c>
      <c r="CY120" s="368">
        <v>9.6</v>
      </c>
      <c r="CZ120" s="370">
        <v>17.2</v>
      </c>
      <c r="DA120" s="368">
        <v>16.399999999999999</v>
      </c>
      <c r="DB120" s="368">
        <v>14.3</v>
      </c>
      <c r="DC120" s="368">
        <v>15.7</v>
      </c>
      <c r="DD120" s="368">
        <v>18.5</v>
      </c>
      <c r="DE120" s="368">
        <v>15.5</v>
      </c>
      <c r="DF120" s="368">
        <v>19.7</v>
      </c>
      <c r="DG120" s="370">
        <v>14.7</v>
      </c>
      <c r="DH120" s="280" t="s">
        <v>695</v>
      </c>
      <c r="DI120" s="368" t="s">
        <v>695</v>
      </c>
      <c r="DJ120" s="368">
        <v>29.8</v>
      </c>
      <c r="DK120" s="368" t="s">
        <v>695</v>
      </c>
      <c r="DL120" s="280" t="s">
        <v>695</v>
      </c>
      <c r="DM120" s="369">
        <v>39</v>
      </c>
      <c r="DN120" s="282">
        <v>83.9</v>
      </c>
      <c r="DO120" s="370" t="s">
        <v>695</v>
      </c>
    </row>
    <row r="121" spans="1:136" s="17" customFormat="1" ht="16.5" customHeight="1" x14ac:dyDescent="0.15">
      <c r="A121" s="127" t="s">
        <v>232</v>
      </c>
      <c r="B121" s="370">
        <v>19.600000000000001</v>
      </c>
      <c r="C121" s="368">
        <v>15.5</v>
      </c>
      <c r="D121" s="368">
        <v>26</v>
      </c>
      <c r="E121" s="368">
        <v>21.9</v>
      </c>
      <c r="F121" s="368">
        <v>18.2</v>
      </c>
      <c r="G121" s="368">
        <v>21.1</v>
      </c>
      <c r="H121" s="368">
        <v>19.399999999999999</v>
      </c>
      <c r="I121" s="368">
        <v>24.1</v>
      </c>
      <c r="J121" s="368">
        <v>17.3</v>
      </c>
      <c r="K121" s="368">
        <v>23</v>
      </c>
      <c r="L121" s="368">
        <v>20.6</v>
      </c>
      <c r="M121" s="368">
        <v>15.3</v>
      </c>
      <c r="N121" s="368">
        <v>12.3</v>
      </c>
      <c r="O121" s="370">
        <v>20.8</v>
      </c>
      <c r="P121" s="368">
        <v>19.7</v>
      </c>
      <c r="Q121" s="368">
        <v>20.2</v>
      </c>
      <c r="R121" s="368">
        <v>17.5</v>
      </c>
      <c r="S121" s="368">
        <v>26.7</v>
      </c>
      <c r="T121" s="368">
        <v>21.3</v>
      </c>
      <c r="U121" s="368">
        <v>19.899999999999999</v>
      </c>
      <c r="V121" s="368">
        <v>22.8</v>
      </c>
      <c r="W121" s="368">
        <v>24</v>
      </c>
      <c r="X121" s="370">
        <v>19.8</v>
      </c>
      <c r="Y121" s="368">
        <v>19.600000000000001</v>
      </c>
      <c r="Z121" s="368">
        <v>19.2</v>
      </c>
      <c r="AA121" s="368">
        <v>20.8</v>
      </c>
      <c r="AB121" s="368">
        <v>18.899999999999999</v>
      </c>
      <c r="AC121" s="370">
        <v>21.8</v>
      </c>
      <c r="AD121" s="368">
        <v>24.8</v>
      </c>
      <c r="AE121" s="368">
        <v>18</v>
      </c>
      <c r="AF121" s="368">
        <v>25.6</v>
      </c>
      <c r="AG121" s="368">
        <v>23.2</v>
      </c>
      <c r="AH121" s="368">
        <v>20.3</v>
      </c>
      <c r="AI121" s="368">
        <v>20.9</v>
      </c>
      <c r="AJ121" s="370">
        <v>25.6</v>
      </c>
      <c r="AK121" s="368">
        <v>21.5</v>
      </c>
      <c r="AL121" s="368">
        <v>28.7</v>
      </c>
      <c r="AM121" s="370">
        <v>24.5</v>
      </c>
      <c r="AN121" s="368">
        <v>32.5</v>
      </c>
      <c r="AO121" s="368">
        <v>27.9</v>
      </c>
      <c r="AP121" s="368">
        <v>26.4</v>
      </c>
      <c r="AQ121" s="368">
        <v>24.8</v>
      </c>
      <c r="AR121" s="368">
        <v>26.4</v>
      </c>
      <c r="AS121" s="368">
        <v>26</v>
      </c>
      <c r="AT121" s="368">
        <v>23.6</v>
      </c>
      <c r="AU121" s="368">
        <v>21.1</v>
      </c>
      <c r="AV121" s="368">
        <v>21.2</v>
      </c>
      <c r="AW121" s="368">
        <v>26.5</v>
      </c>
      <c r="AX121" s="370">
        <v>29.4</v>
      </c>
      <c r="AY121" s="368">
        <v>30.6</v>
      </c>
      <c r="AZ121" s="368">
        <v>30.1</v>
      </c>
      <c r="BA121" s="368">
        <v>20.2</v>
      </c>
      <c r="BB121" s="368">
        <v>32.4</v>
      </c>
      <c r="BC121" s="368">
        <v>29.4</v>
      </c>
      <c r="BD121" s="370">
        <v>19.2</v>
      </c>
      <c r="BE121" s="368">
        <v>16.8</v>
      </c>
      <c r="BF121" s="368">
        <v>17</v>
      </c>
      <c r="BG121" s="368">
        <v>15</v>
      </c>
      <c r="BH121" s="368">
        <v>18.5</v>
      </c>
      <c r="BI121" s="368">
        <v>15.2</v>
      </c>
      <c r="BJ121" s="368">
        <v>30.8</v>
      </c>
      <c r="BK121" s="368">
        <v>22.1</v>
      </c>
      <c r="BL121" s="368">
        <v>20.2</v>
      </c>
      <c r="BM121" s="370">
        <v>22.6</v>
      </c>
      <c r="BN121" s="368">
        <v>21.6</v>
      </c>
      <c r="BO121" s="368">
        <v>21</v>
      </c>
      <c r="BP121" s="368">
        <v>18.8</v>
      </c>
      <c r="BQ121" s="368">
        <v>24.9</v>
      </c>
      <c r="BR121" s="368">
        <v>24.6</v>
      </c>
      <c r="BS121" s="370">
        <v>23.1</v>
      </c>
      <c r="BT121" s="368">
        <v>24.9</v>
      </c>
      <c r="BU121" s="368">
        <v>22.1</v>
      </c>
      <c r="BV121" s="368">
        <v>21.5</v>
      </c>
      <c r="BW121" s="368">
        <v>24.6</v>
      </c>
      <c r="BX121" s="368">
        <v>25.5</v>
      </c>
      <c r="BY121" s="368">
        <v>22.4</v>
      </c>
      <c r="BZ121" s="368">
        <v>19.5</v>
      </c>
      <c r="CA121" s="368">
        <v>24.8</v>
      </c>
      <c r="CB121" s="368">
        <v>21</v>
      </c>
      <c r="CC121" s="368">
        <v>20.6</v>
      </c>
      <c r="CD121" s="368">
        <v>25.7</v>
      </c>
      <c r="CE121" s="368">
        <v>28.7</v>
      </c>
      <c r="CF121" s="370">
        <v>26.8</v>
      </c>
      <c r="CG121" s="368">
        <v>29.3</v>
      </c>
      <c r="CH121" s="368">
        <v>32.9</v>
      </c>
      <c r="CI121" s="368">
        <v>20.5</v>
      </c>
      <c r="CJ121" s="368">
        <v>29.2</v>
      </c>
      <c r="CK121" s="368">
        <v>22.9</v>
      </c>
      <c r="CL121" s="368">
        <v>22</v>
      </c>
      <c r="CM121" s="368">
        <v>30.4</v>
      </c>
      <c r="CN121" s="368">
        <v>21.6</v>
      </c>
      <c r="CO121" s="368">
        <v>18.5</v>
      </c>
      <c r="CP121" s="368">
        <v>26.5</v>
      </c>
      <c r="CQ121" s="368">
        <v>33.299999999999997</v>
      </c>
      <c r="CR121" s="368">
        <v>26</v>
      </c>
      <c r="CS121" s="368">
        <v>25.3</v>
      </c>
      <c r="CT121" s="370">
        <v>17.899999999999999</v>
      </c>
      <c r="CU121" s="368">
        <v>17.399999999999999</v>
      </c>
      <c r="CV121" s="368">
        <v>19.5</v>
      </c>
      <c r="CW121" s="368">
        <v>16.7</v>
      </c>
      <c r="CX121" s="368">
        <v>22.5</v>
      </c>
      <c r="CY121" s="368">
        <v>12.9</v>
      </c>
      <c r="CZ121" s="370">
        <v>24.7</v>
      </c>
      <c r="DA121" s="368">
        <v>24.8</v>
      </c>
      <c r="DB121" s="368">
        <v>21.1</v>
      </c>
      <c r="DC121" s="368">
        <v>21.7</v>
      </c>
      <c r="DD121" s="368">
        <v>26.5</v>
      </c>
      <c r="DE121" s="368">
        <v>23.5</v>
      </c>
      <c r="DF121" s="368">
        <v>26.7</v>
      </c>
      <c r="DG121" s="370">
        <v>22.5</v>
      </c>
      <c r="DH121" s="280" t="s">
        <v>695</v>
      </c>
      <c r="DI121" s="368" t="s">
        <v>695</v>
      </c>
      <c r="DJ121" s="368">
        <v>49</v>
      </c>
      <c r="DK121" s="368" t="s">
        <v>695</v>
      </c>
      <c r="DL121" s="280" t="s">
        <v>695</v>
      </c>
      <c r="DM121" s="369">
        <v>52.5</v>
      </c>
      <c r="DN121" s="282" t="s">
        <v>695</v>
      </c>
      <c r="DO121" s="370" t="s">
        <v>695</v>
      </c>
    </row>
    <row r="122" spans="1:136" s="17" customFormat="1" ht="16.5" customHeight="1" x14ac:dyDescent="0.15">
      <c r="A122" s="127" t="s">
        <v>233</v>
      </c>
      <c r="B122" s="370">
        <v>7.9</v>
      </c>
      <c r="C122" s="368">
        <v>6.8</v>
      </c>
      <c r="D122" s="368">
        <v>9.5</v>
      </c>
      <c r="E122" s="368">
        <v>9.3000000000000007</v>
      </c>
      <c r="F122" s="368">
        <v>13.9</v>
      </c>
      <c r="G122" s="368">
        <v>8.4</v>
      </c>
      <c r="H122" s="368">
        <v>7</v>
      </c>
      <c r="I122" s="368">
        <v>8</v>
      </c>
      <c r="J122" s="368">
        <v>11.1</v>
      </c>
      <c r="K122" s="368">
        <v>9.1</v>
      </c>
      <c r="L122" s="368">
        <v>6.9</v>
      </c>
      <c r="M122" s="368">
        <v>6.5</v>
      </c>
      <c r="N122" s="368">
        <v>6.7</v>
      </c>
      <c r="O122" s="370">
        <v>7.9</v>
      </c>
      <c r="P122" s="368">
        <v>6.9</v>
      </c>
      <c r="Q122" s="368">
        <v>6.9</v>
      </c>
      <c r="R122" s="368">
        <v>8.5</v>
      </c>
      <c r="S122" s="368">
        <v>8.5</v>
      </c>
      <c r="T122" s="368">
        <v>9.6</v>
      </c>
      <c r="U122" s="368">
        <v>8.6999999999999993</v>
      </c>
      <c r="V122" s="368">
        <v>7</v>
      </c>
      <c r="W122" s="368">
        <v>7.2</v>
      </c>
      <c r="X122" s="370">
        <v>8.1999999999999993</v>
      </c>
      <c r="Y122" s="368">
        <v>9.6</v>
      </c>
      <c r="Z122" s="368">
        <v>8.1</v>
      </c>
      <c r="AA122" s="368">
        <v>7.2</v>
      </c>
      <c r="AB122" s="368">
        <v>8.1999999999999993</v>
      </c>
      <c r="AC122" s="370">
        <v>7.2</v>
      </c>
      <c r="AD122" s="368">
        <v>8.5</v>
      </c>
      <c r="AE122" s="368">
        <v>6</v>
      </c>
      <c r="AF122" s="368">
        <v>10.5</v>
      </c>
      <c r="AG122" s="368">
        <v>7.2</v>
      </c>
      <c r="AH122" s="368">
        <v>6.7</v>
      </c>
      <c r="AI122" s="368">
        <v>5.8</v>
      </c>
      <c r="AJ122" s="370">
        <v>17.5</v>
      </c>
      <c r="AK122" s="368">
        <v>15.9</v>
      </c>
      <c r="AL122" s="368">
        <v>19</v>
      </c>
      <c r="AM122" s="370">
        <v>7.6</v>
      </c>
      <c r="AN122" s="368">
        <v>10.6</v>
      </c>
      <c r="AO122" s="368">
        <v>6.8</v>
      </c>
      <c r="AP122" s="368">
        <v>6.7</v>
      </c>
      <c r="AQ122" s="368">
        <v>9.9</v>
      </c>
      <c r="AR122" s="368">
        <v>7.7</v>
      </c>
      <c r="AS122" s="368">
        <v>10.199999999999999</v>
      </c>
      <c r="AT122" s="368">
        <v>8.5</v>
      </c>
      <c r="AU122" s="368">
        <v>6.6</v>
      </c>
      <c r="AV122" s="368">
        <v>6.1</v>
      </c>
      <c r="AW122" s="368">
        <v>8</v>
      </c>
      <c r="AX122" s="370">
        <v>9.6999999999999993</v>
      </c>
      <c r="AY122" s="368">
        <v>8.5</v>
      </c>
      <c r="AZ122" s="368">
        <v>10.1</v>
      </c>
      <c r="BA122" s="368">
        <v>7.2</v>
      </c>
      <c r="BB122" s="368">
        <v>11.1</v>
      </c>
      <c r="BC122" s="368">
        <v>9</v>
      </c>
      <c r="BD122" s="370">
        <v>7.9</v>
      </c>
      <c r="BE122" s="368">
        <v>9.6</v>
      </c>
      <c r="BF122" s="368">
        <v>5.9</v>
      </c>
      <c r="BG122" s="368">
        <v>5</v>
      </c>
      <c r="BH122" s="368">
        <v>5</v>
      </c>
      <c r="BI122" s="368">
        <v>7.5</v>
      </c>
      <c r="BJ122" s="368">
        <v>13.7</v>
      </c>
      <c r="BK122" s="368">
        <v>7.9</v>
      </c>
      <c r="BL122" s="368">
        <v>7.9</v>
      </c>
      <c r="BM122" s="370">
        <v>7.4</v>
      </c>
      <c r="BN122" s="368">
        <v>6.8</v>
      </c>
      <c r="BO122" s="368">
        <v>6.6</v>
      </c>
      <c r="BP122" s="368">
        <v>9.1999999999999993</v>
      </c>
      <c r="BQ122" s="368">
        <v>8.3000000000000007</v>
      </c>
      <c r="BR122" s="368">
        <v>7</v>
      </c>
      <c r="BS122" s="370">
        <v>10.3</v>
      </c>
      <c r="BT122" s="368">
        <v>11.2</v>
      </c>
      <c r="BU122" s="368">
        <v>9.1</v>
      </c>
      <c r="BV122" s="368">
        <v>11.7</v>
      </c>
      <c r="BW122" s="368">
        <v>17</v>
      </c>
      <c r="BX122" s="368">
        <v>12.9</v>
      </c>
      <c r="BY122" s="368">
        <v>8.5</v>
      </c>
      <c r="BZ122" s="368">
        <v>8.9</v>
      </c>
      <c r="CA122" s="368">
        <v>13.6</v>
      </c>
      <c r="CB122" s="368">
        <v>8.8000000000000007</v>
      </c>
      <c r="CC122" s="368">
        <v>10.7</v>
      </c>
      <c r="CD122" s="368">
        <v>10.5</v>
      </c>
      <c r="CE122" s="368">
        <v>10.3</v>
      </c>
      <c r="CF122" s="370">
        <v>11.8</v>
      </c>
      <c r="CG122" s="368">
        <v>12.8</v>
      </c>
      <c r="CH122" s="368">
        <v>14.4</v>
      </c>
      <c r="CI122" s="368">
        <v>12.6</v>
      </c>
      <c r="CJ122" s="368">
        <v>11.6</v>
      </c>
      <c r="CK122" s="368">
        <v>9.1999999999999993</v>
      </c>
      <c r="CL122" s="368">
        <v>14.9</v>
      </c>
      <c r="CM122" s="368">
        <v>11.3</v>
      </c>
      <c r="CN122" s="368">
        <v>12.2</v>
      </c>
      <c r="CO122" s="368">
        <v>14.5</v>
      </c>
      <c r="CP122" s="368">
        <v>11.6</v>
      </c>
      <c r="CQ122" s="368">
        <v>12.8</v>
      </c>
      <c r="CR122" s="368">
        <v>11.1</v>
      </c>
      <c r="CS122" s="368">
        <v>14</v>
      </c>
      <c r="CT122" s="370">
        <v>7.1</v>
      </c>
      <c r="CU122" s="368">
        <v>6.6</v>
      </c>
      <c r="CV122" s="368">
        <v>6.8</v>
      </c>
      <c r="CW122" s="368">
        <v>8.6999999999999993</v>
      </c>
      <c r="CX122" s="368">
        <v>6.4</v>
      </c>
      <c r="CY122" s="368">
        <v>8.1999999999999993</v>
      </c>
      <c r="CZ122" s="370">
        <v>10.3</v>
      </c>
      <c r="DA122" s="368">
        <v>10.8</v>
      </c>
      <c r="DB122" s="368">
        <v>9.9</v>
      </c>
      <c r="DC122" s="368">
        <v>10.6</v>
      </c>
      <c r="DD122" s="368">
        <v>11</v>
      </c>
      <c r="DE122" s="368">
        <v>8.8000000000000007</v>
      </c>
      <c r="DF122" s="368">
        <v>11.2</v>
      </c>
      <c r="DG122" s="370">
        <v>8.9</v>
      </c>
      <c r="DH122" s="280" t="s">
        <v>695</v>
      </c>
      <c r="DI122" s="368" t="s">
        <v>695</v>
      </c>
      <c r="DJ122" s="368">
        <v>31.1</v>
      </c>
      <c r="DK122" s="368" t="s">
        <v>695</v>
      </c>
      <c r="DL122" s="280" t="s">
        <v>695</v>
      </c>
      <c r="DM122" s="369">
        <v>39.6</v>
      </c>
      <c r="DN122" s="282" t="s">
        <v>695</v>
      </c>
      <c r="DO122" s="370" t="s">
        <v>695</v>
      </c>
    </row>
    <row r="123" spans="1:136" s="17" customFormat="1" ht="16.5" customHeight="1" x14ac:dyDescent="0.15">
      <c r="A123" s="70" t="s">
        <v>71</v>
      </c>
      <c r="B123" s="395">
        <v>19.7</v>
      </c>
      <c r="C123" s="396">
        <v>20.399999999999999</v>
      </c>
      <c r="D123" s="396">
        <v>19.899999999999999</v>
      </c>
      <c r="E123" s="396">
        <v>19.8</v>
      </c>
      <c r="F123" s="396">
        <v>17.5</v>
      </c>
      <c r="G123" s="396">
        <v>19.399999999999999</v>
      </c>
      <c r="H123" s="396">
        <v>19.3</v>
      </c>
      <c r="I123" s="396">
        <v>19.3</v>
      </c>
      <c r="J123" s="396">
        <v>18</v>
      </c>
      <c r="K123" s="396">
        <v>19.8</v>
      </c>
      <c r="L123" s="396">
        <v>20.100000000000001</v>
      </c>
      <c r="M123" s="396">
        <v>18.7</v>
      </c>
      <c r="N123" s="396">
        <v>21.9</v>
      </c>
      <c r="O123" s="395">
        <v>18.899999999999999</v>
      </c>
      <c r="P123" s="396">
        <v>18.899999999999999</v>
      </c>
      <c r="Q123" s="396">
        <v>18.899999999999999</v>
      </c>
      <c r="R123" s="396">
        <v>18.100000000000001</v>
      </c>
      <c r="S123" s="396">
        <v>20.8</v>
      </c>
      <c r="T123" s="396">
        <v>18.3</v>
      </c>
      <c r="U123" s="396">
        <v>18</v>
      </c>
      <c r="V123" s="396">
        <v>19.899999999999999</v>
      </c>
      <c r="W123" s="396">
        <v>19.399999999999999</v>
      </c>
      <c r="X123" s="395">
        <v>18.8</v>
      </c>
      <c r="Y123" s="396">
        <v>18.8</v>
      </c>
      <c r="Z123" s="396">
        <v>18.5</v>
      </c>
      <c r="AA123" s="396">
        <v>18.8</v>
      </c>
      <c r="AB123" s="396">
        <v>19</v>
      </c>
      <c r="AC123" s="395">
        <v>19.7</v>
      </c>
      <c r="AD123" s="396">
        <v>19.899999999999999</v>
      </c>
      <c r="AE123" s="396">
        <v>19.600000000000001</v>
      </c>
      <c r="AF123" s="396">
        <v>18.3</v>
      </c>
      <c r="AG123" s="396">
        <v>20.100000000000001</v>
      </c>
      <c r="AH123" s="396">
        <v>19.600000000000001</v>
      </c>
      <c r="AI123" s="396">
        <v>19.899999999999999</v>
      </c>
      <c r="AJ123" s="395">
        <v>21.7</v>
      </c>
      <c r="AK123" s="396">
        <v>21.4</v>
      </c>
      <c r="AL123" s="396">
        <v>22</v>
      </c>
      <c r="AM123" s="395">
        <v>19.899999999999999</v>
      </c>
      <c r="AN123" s="396">
        <v>19.899999999999999</v>
      </c>
      <c r="AO123" s="396">
        <v>19.5</v>
      </c>
      <c r="AP123" s="396">
        <v>19.600000000000001</v>
      </c>
      <c r="AQ123" s="396">
        <v>18.399999999999999</v>
      </c>
      <c r="AR123" s="396">
        <v>20.3</v>
      </c>
      <c r="AS123" s="396">
        <v>19.3</v>
      </c>
      <c r="AT123" s="396">
        <v>20.100000000000001</v>
      </c>
      <c r="AU123" s="396">
        <v>20.100000000000001</v>
      </c>
      <c r="AV123" s="396">
        <v>20</v>
      </c>
      <c r="AW123" s="396">
        <v>19.600000000000001</v>
      </c>
      <c r="AX123" s="395">
        <v>19.2</v>
      </c>
      <c r="AY123" s="396">
        <v>19.7</v>
      </c>
      <c r="AZ123" s="396">
        <v>19.600000000000001</v>
      </c>
      <c r="BA123" s="396">
        <v>19.5</v>
      </c>
      <c r="BB123" s="396">
        <v>18.3</v>
      </c>
      <c r="BC123" s="396">
        <v>19.399999999999999</v>
      </c>
      <c r="BD123" s="395">
        <v>23</v>
      </c>
      <c r="BE123" s="396">
        <v>25.8</v>
      </c>
      <c r="BF123" s="396">
        <v>20.399999999999999</v>
      </c>
      <c r="BG123" s="396">
        <v>20.5</v>
      </c>
      <c r="BH123" s="396">
        <v>21.3</v>
      </c>
      <c r="BI123" s="396">
        <v>22.9</v>
      </c>
      <c r="BJ123" s="396">
        <v>23.6</v>
      </c>
      <c r="BK123" s="396">
        <v>23.1</v>
      </c>
      <c r="BL123" s="396">
        <v>21.8</v>
      </c>
      <c r="BM123" s="395">
        <v>19.2</v>
      </c>
      <c r="BN123" s="396">
        <v>18.600000000000001</v>
      </c>
      <c r="BO123" s="396">
        <v>19.600000000000001</v>
      </c>
      <c r="BP123" s="396">
        <v>18</v>
      </c>
      <c r="BQ123" s="396">
        <v>20.3</v>
      </c>
      <c r="BR123" s="396">
        <v>19.3</v>
      </c>
      <c r="BS123" s="395">
        <v>19.7</v>
      </c>
      <c r="BT123" s="396">
        <v>19.8</v>
      </c>
      <c r="BU123" s="396">
        <v>19.100000000000001</v>
      </c>
      <c r="BV123" s="396">
        <v>18.2</v>
      </c>
      <c r="BW123" s="396">
        <v>20.2</v>
      </c>
      <c r="BX123" s="396">
        <v>20.5</v>
      </c>
      <c r="BY123" s="396">
        <v>20.3</v>
      </c>
      <c r="BZ123" s="396">
        <v>18.8</v>
      </c>
      <c r="CA123" s="396">
        <v>19.7</v>
      </c>
      <c r="CB123" s="396">
        <v>19.5</v>
      </c>
      <c r="CC123" s="396">
        <v>18.100000000000001</v>
      </c>
      <c r="CD123" s="396">
        <v>19.899999999999999</v>
      </c>
      <c r="CE123" s="396">
        <v>20.7</v>
      </c>
      <c r="CF123" s="395">
        <v>20.9</v>
      </c>
      <c r="CG123" s="396">
        <v>21.2</v>
      </c>
      <c r="CH123" s="396">
        <v>21.5</v>
      </c>
      <c r="CI123" s="396">
        <v>19.3</v>
      </c>
      <c r="CJ123" s="396">
        <v>21.4</v>
      </c>
      <c r="CK123" s="396">
        <v>20.399999999999999</v>
      </c>
      <c r="CL123" s="396">
        <v>19.899999999999999</v>
      </c>
      <c r="CM123" s="396">
        <v>21.7</v>
      </c>
      <c r="CN123" s="396">
        <v>20.5</v>
      </c>
      <c r="CO123" s="396">
        <v>19.3</v>
      </c>
      <c r="CP123" s="396">
        <v>19.5</v>
      </c>
      <c r="CQ123" s="396">
        <v>21.1</v>
      </c>
      <c r="CR123" s="396">
        <v>19.8</v>
      </c>
      <c r="CS123" s="396">
        <v>20</v>
      </c>
      <c r="CT123" s="395">
        <v>18.2</v>
      </c>
      <c r="CU123" s="396">
        <v>18.600000000000001</v>
      </c>
      <c r="CV123" s="396">
        <v>17.899999999999999</v>
      </c>
      <c r="CW123" s="396">
        <v>18.100000000000001</v>
      </c>
      <c r="CX123" s="396">
        <v>19.5</v>
      </c>
      <c r="CY123" s="396">
        <v>16.600000000000001</v>
      </c>
      <c r="CZ123" s="395">
        <v>22</v>
      </c>
      <c r="DA123" s="396">
        <v>20.3</v>
      </c>
      <c r="DB123" s="396">
        <v>19.7</v>
      </c>
      <c r="DC123" s="396">
        <v>22.3</v>
      </c>
      <c r="DD123" s="396">
        <v>22.5</v>
      </c>
      <c r="DE123" s="396">
        <v>21.6</v>
      </c>
      <c r="DF123" s="396">
        <v>21.4</v>
      </c>
      <c r="DG123" s="395">
        <v>20.5</v>
      </c>
      <c r="DH123" s="300" t="s">
        <v>695</v>
      </c>
      <c r="DI123" s="396" t="s">
        <v>695</v>
      </c>
      <c r="DJ123" s="396">
        <v>23.8</v>
      </c>
      <c r="DK123" s="396" t="s">
        <v>695</v>
      </c>
      <c r="DL123" s="300" t="s">
        <v>695</v>
      </c>
      <c r="DM123" s="397">
        <v>24.6</v>
      </c>
      <c r="DN123" s="302" t="s">
        <v>695</v>
      </c>
      <c r="DO123" s="395" t="s">
        <v>695</v>
      </c>
    </row>
    <row r="124" spans="1:136" s="133" customFormat="1" ht="16.5" customHeight="1" x14ac:dyDescent="0.15">
      <c r="A124" s="49" t="s">
        <v>200</v>
      </c>
    </row>
    <row r="125" spans="1:136" s="163" customFormat="1" ht="16.5" customHeight="1" x14ac:dyDescent="0.2">
      <c r="A125" s="4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row>
    <row r="126" spans="1:136" ht="16.5" customHeight="1" x14ac:dyDescent="0.2">
      <c r="A126" s="30" t="s">
        <v>253</v>
      </c>
      <c r="B126" s="405"/>
      <c r="C126" s="164"/>
      <c r="D126" s="164"/>
      <c r="E126" s="164"/>
      <c r="F126" s="164"/>
      <c r="G126" s="164"/>
      <c r="H126" s="164"/>
      <c r="I126" s="164"/>
      <c r="J126" s="164"/>
      <c r="K126" s="164"/>
      <c r="L126" s="164"/>
      <c r="M126" s="164"/>
      <c r="N126" s="164"/>
      <c r="O126" s="405"/>
      <c r="P126" s="164"/>
      <c r="Q126" s="164"/>
      <c r="R126" s="164"/>
      <c r="S126" s="164"/>
      <c r="T126" s="164"/>
      <c r="U126" s="164"/>
      <c r="V126" s="164"/>
      <c r="W126" s="164"/>
      <c r="X126" s="405"/>
      <c r="Y126" s="164"/>
      <c r="Z126" s="164"/>
      <c r="AA126" s="164"/>
      <c r="AB126" s="164"/>
      <c r="AC126" s="405"/>
      <c r="AD126" s="164"/>
      <c r="AE126" s="164"/>
      <c r="AF126" s="164"/>
      <c r="AG126" s="164"/>
      <c r="AH126" s="164"/>
      <c r="AI126" s="164"/>
      <c r="AJ126" s="405"/>
      <c r="AK126" s="164"/>
      <c r="AL126" s="164"/>
      <c r="AM126" s="405"/>
      <c r="AN126" s="164"/>
      <c r="AO126" s="164"/>
      <c r="AP126" s="164"/>
      <c r="AQ126" s="164"/>
      <c r="AR126" s="164"/>
      <c r="AS126" s="164"/>
      <c r="AT126" s="164"/>
      <c r="AU126" s="164"/>
      <c r="AV126" s="164"/>
      <c r="AW126" s="164"/>
      <c r="AX126" s="405"/>
      <c r="AY126" s="164"/>
      <c r="AZ126" s="164"/>
      <c r="BA126" s="164"/>
      <c r="BB126" s="164"/>
      <c r="BC126" s="164"/>
      <c r="BD126" s="405"/>
      <c r="BE126" s="164"/>
      <c r="BF126" s="164"/>
      <c r="BG126" s="164"/>
      <c r="BH126" s="164"/>
      <c r="BI126" s="164"/>
      <c r="BJ126" s="164"/>
      <c r="BK126" s="164"/>
      <c r="BL126" s="164"/>
      <c r="BM126" s="405"/>
      <c r="BN126" s="164"/>
      <c r="BO126" s="164"/>
      <c r="BP126" s="164"/>
      <c r="BQ126" s="164"/>
      <c r="BR126" s="164"/>
      <c r="BS126" s="405"/>
      <c r="BT126" s="164"/>
      <c r="BU126" s="164"/>
      <c r="BV126" s="164"/>
      <c r="BW126" s="164"/>
      <c r="BX126" s="164"/>
      <c r="BY126" s="164"/>
      <c r="BZ126" s="164"/>
      <c r="CA126" s="164"/>
      <c r="CB126" s="164"/>
      <c r="CC126" s="164"/>
      <c r="CD126" s="164"/>
      <c r="CE126" s="164"/>
      <c r="CF126" s="405"/>
      <c r="CG126" s="164"/>
      <c r="CH126" s="164"/>
      <c r="CI126" s="164"/>
      <c r="CJ126" s="164"/>
      <c r="CK126" s="164"/>
      <c r="CL126" s="164"/>
      <c r="CM126" s="164"/>
      <c r="CN126" s="164"/>
      <c r="CO126" s="164"/>
      <c r="CP126" s="164"/>
      <c r="CQ126" s="164"/>
      <c r="CR126" s="164"/>
      <c r="CS126" s="164"/>
      <c r="CT126" s="405"/>
      <c r="CU126" s="164"/>
      <c r="CV126" s="164"/>
      <c r="CW126" s="164"/>
      <c r="CX126" s="164"/>
      <c r="CY126" s="164"/>
      <c r="CZ126" s="405"/>
      <c r="DA126" s="164"/>
      <c r="DB126" s="164"/>
      <c r="DC126" s="164"/>
      <c r="DD126" s="164"/>
      <c r="DE126" s="164"/>
      <c r="DF126" s="164"/>
      <c r="DG126" s="405"/>
      <c r="DH126" s="406"/>
      <c r="DI126" s="404"/>
      <c r="DJ126" s="404"/>
      <c r="DK126" s="404"/>
      <c r="DL126" s="406"/>
      <c r="DM126" s="404"/>
      <c r="DN126" s="407"/>
      <c r="DO126" s="406"/>
      <c r="DP126" s="420"/>
      <c r="DQ126" s="420"/>
      <c r="DR126" s="420"/>
      <c r="DS126" s="420"/>
      <c r="DT126" s="420"/>
      <c r="DU126" s="420"/>
      <c r="DV126" s="420"/>
      <c r="DW126" s="420"/>
      <c r="DX126" s="420"/>
      <c r="DY126" s="420"/>
      <c r="DZ126" s="420"/>
      <c r="EA126" s="420"/>
      <c r="EB126" s="420"/>
      <c r="EC126" s="420"/>
      <c r="ED126" s="420"/>
      <c r="EE126" s="21"/>
      <c r="EF126" s="21"/>
    </row>
    <row r="127" spans="1:136" ht="16.5" customHeight="1" x14ac:dyDescent="0.2">
      <c r="A127" s="37" t="s">
        <v>519</v>
      </c>
      <c r="B127" s="421"/>
      <c r="C127" s="422"/>
      <c r="D127" s="422"/>
      <c r="E127" s="422"/>
      <c r="F127" s="422"/>
      <c r="G127" s="422"/>
      <c r="H127" s="422"/>
      <c r="I127" s="422"/>
      <c r="J127" s="422"/>
      <c r="K127" s="422"/>
      <c r="L127" s="422"/>
      <c r="M127" s="422"/>
      <c r="N127" s="422"/>
      <c r="O127" s="421"/>
      <c r="P127" s="422"/>
      <c r="Q127" s="422"/>
      <c r="R127" s="422"/>
      <c r="S127" s="422"/>
      <c r="T127" s="422"/>
      <c r="U127" s="422"/>
      <c r="V127" s="422"/>
      <c r="W127" s="422"/>
      <c r="X127" s="421"/>
      <c r="Y127" s="422"/>
      <c r="Z127" s="422"/>
      <c r="AA127" s="422"/>
      <c r="AB127" s="422"/>
      <c r="AC127" s="421"/>
      <c r="AD127" s="422"/>
      <c r="AE127" s="422"/>
      <c r="AF127" s="422"/>
      <c r="AG127" s="422"/>
      <c r="AH127" s="422"/>
      <c r="AI127" s="422"/>
      <c r="AJ127" s="421"/>
      <c r="AK127" s="422"/>
      <c r="AL127" s="422"/>
      <c r="AM127" s="421"/>
      <c r="AN127" s="422"/>
      <c r="AO127" s="422"/>
      <c r="AP127" s="422"/>
      <c r="AQ127" s="422"/>
      <c r="AR127" s="422"/>
      <c r="AS127" s="422"/>
      <c r="AT127" s="422"/>
      <c r="AU127" s="422"/>
      <c r="AV127" s="422"/>
      <c r="AW127" s="422"/>
      <c r="AX127" s="421"/>
      <c r="AY127" s="422"/>
      <c r="AZ127" s="422"/>
      <c r="BA127" s="422"/>
      <c r="BB127" s="422"/>
      <c r="BC127" s="422"/>
      <c r="BD127" s="421"/>
      <c r="BE127" s="422"/>
      <c r="BF127" s="422"/>
      <c r="BG127" s="422"/>
      <c r="BH127" s="422"/>
      <c r="BI127" s="422"/>
      <c r="BJ127" s="422"/>
      <c r="BK127" s="422"/>
      <c r="BL127" s="422"/>
      <c r="BM127" s="421"/>
      <c r="BN127" s="422"/>
      <c r="BO127" s="422"/>
      <c r="BP127" s="422"/>
      <c r="BQ127" s="422"/>
      <c r="BR127" s="422"/>
      <c r="BS127" s="421"/>
      <c r="BT127" s="422"/>
      <c r="BU127" s="422"/>
      <c r="BV127" s="422"/>
      <c r="BW127" s="422"/>
      <c r="BX127" s="422"/>
      <c r="BY127" s="422"/>
      <c r="BZ127" s="422"/>
      <c r="CA127" s="422"/>
      <c r="CB127" s="422"/>
      <c r="CC127" s="422"/>
      <c r="CD127" s="422"/>
      <c r="CE127" s="422"/>
      <c r="CF127" s="421"/>
      <c r="CG127" s="422"/>
      <c r="CH127" s="422"/>
      <c r="CI127" s="422"/>
      <c r="CJ127" s="422"/>
      <c r="CK127" s="422"/>
      <c r="CL127" s="422"/>
      <c r="CM127" s="422"/>
      <c r="CN127" s="422"/>
      <c r="CO127" s="422"/>
      <c r="CP127" s="422"/>
      <c r="CQ127" s="422"/>
      <c r="CR127" s="422"/>
      <c r="CS127" s="422"/>
      <c r="CT127" s="421"/>
      <c r="CU127" s="422"/>
      <c r="CV127" s="422"/>
      <c r="CW127" s="422"/>
      <c r="CX127" s="422"/>
      <c r="CY127" s="422"/>
      <c r="CZ127" s="421"/>
      <c r="DA127" s="422"/>
      <c r="DB127" s="422"/>
      <c r="DC127" s="422"/>
      <c r="DD127" s="422"/>
      <c r="DE127" s="422"/>
      <c r="DF127" s="422"/>
      <c r="DG127" s="421"/>
      <c r="DH127" s="423"/>
      <c r="DI127" s="424"/>
      <c r="DJ127" s="424"/>
      <c r="DK127" s="424"/>
      <c r="DL127" s="423"/>
      <c r="DM127" s="424"/>
      <c r="DN127" s="425"/>
      <c r="DO127" s="426"/>
      <c r="DP127" s="420"/>
      <c r="DQ127" s="420"/>
      <c r="DR127" s="420"/>
      <c r="DS127" s="420"/>
      <c r="DT127" s="420"/>
      <c r="DU127" s="420"/>
      <c r="DV127" s="420"/>
      <c r="DW127" s="420"/>
      <c r="DX127" s="420"/>
      <c r="DY127" s="420"/>
      <c r="DZ127" s="420"/>
      <c r="EA127" s="420"/>
      <c r="EB127" s="420"/>
      <c r="EC127" s="420"/>
      <c r="ED127" s="420"/>
      <c r="EE127" s="21"/>
      <c r="EF127" s="21"/>
    </row>
    <row r="128" spans="1:136" ht="16.5" customHeight="1" x14ac:dyDescent="0.2">
      <c r="A128" s="41" t="s">
        <v>783</v>
      </c>
    </row>
    <row r="129" spans="1:129" ht="32.25" customHeight="1" x14ac:dyDescent="0.2">
      <c r="A129" s="50"/>
      <c r="B129" s="228" t="s">
        <v>583</v>
      </c>
      <c r="C129" s="229" t="s">
        <v>584</v>
      </c>
      <c r="D129" s="229" t="s">
        <v>585</v>
      </c>
      <c r="E129" s="229" t="s">
        <v>586</v>
      </c>
      <c r="F129" s="229" t="s">
        <v>587</v>
      </c>
      <c r="G129" s="229" t="s">
        <v>588</v>
      </c>
      <c r="H129" s="229" t="s">
        <v>589</v>
      </c>
      <c r="I129" s="229" t="s">
        <v>590</v>
      </c>
      <c r="J129" s="229" t="s">
        <v>591</v>
      </c>
      <c r="K129" s="229" t="s">
        <v>592</v>
      </c>
      <c r="L129" s="229" t="s">
        <v>593</v>
      </c>
      <c r="M129" s="229" t="s">
        <v>594</v>
      </c>
      <c r="N129" s="229" t="s">
        <v>595</v>
      </c>
      <c r="O129" s="228" t="s">
        <v>596</v>
      </c>
      <c r="P129" s="229" t="s">
        <v>597</v>
      </c>
      <c r="Q129" s="229" t="s">
        <v>598</v>
      </c>
      <c r="R129" s="229" t="s">
        <v>599</v>
      </c>
      <c r="S129" s="229" t="s">
        <v>600</v>
      </c>
      <c r="T129" s="229" t="s">
        <v>601</v>
      </c>
      <c r="U129" s="229" t="s">
        <v>602</v>
      </c>
      <c r="V129" s="229" t="s">
        <v>603</v>
      </c>
      <c r="W129" s="229" t="s">
        <v>604</v>
      </c>
      <c r="X129" s="228" t="s">
        <v>579</v>
      </c>
      <c r="Y129" s="229" t="s">
        <v>605</v>
      </c>
      <c r="Z129" s="229" t="s">
        <v>606</v>
      </c>
      <c r="AA129" s="229" t="s">
        <v>607</v>
      </c>
      <c r="AB129" s="229" t="s">
        <v>608</v>
      </c>
      <c r="AC129" s="228" t="s">
        <v>609</v>
      </c>
      <c r="AD129" s="229" t="s">
        <v>610</v>
      </c>
      <c r="AE129" s="229" t="s">
        <v>611</v>
      </c>
      <c r="AF129" s="229" t="s">
        <v>612</v>
      </c>
      <c r="AG129" s="229" t="s">
        <v>613</v>
      </c>
      <c r="AH129" s="229" t="s">
        <v>614</v>
      </c>
      <c r="AI129" s="229" t="s">
        <v>615</v>
      </c>
      <c r="AJ129" s="228" t="s">
        <v>616</v>
      </c>
      <c r="AK129" s="229" t="s">
        <v>617</v>
      </c>
      <c r="AL129" s="229" t="s">
        <v>618</v>
      </c>
      <c r="AM129" s="228" t="s">
        <v>580</v>
      </c>
      <c r="AN129" s="229" t="s">
        <v>619</v>
      </c>
      <c r="AO129" s="229" t="s">
        <v>620</v>
      </c>
      <c r="AP129" s="229" t="s">
        <v>621</v>
      </c>
      <c r="AQ129" s="229" t="s">
        <v>622</v>
      </c>
      <c r="AR129" s="229" t="s">
        <v>623</v>
      </c>
      <c r="AS129" s="229" t="s">
        <v>624</v>
      </c>
      <c r="AT129" s="229" t="s">
        <v>625</v>
      </c>
      <c r="AU129" s="229" t="s">
        <v>626</v>
      </c>
      <c r="AV129" s="229" t="s">
        <v>627</v>
      </c>
      <c r="AW129" s="229" t="s">
        <v>628</v>
      </c>
      <c r="AX129" s="228" t="s">
        <v>629</v>
      </c>
      <c r="AY129" s="229" t="s">
        <v>630</v>
      </c>
      <c r="AZ129" s="229" t="s">
        <v>631</v>
      </c>
      <c r="BA129" s="229" t="s">
        <v>632</v>
      </c>
      <c r="BB129" s="229" t="s">
        <v>633</v>
      </c>
      <c r="BC129" s="229" t="s">
        <v>634</v>
      </c>
      <c r="BD129" s="230" t="s">
        <v>635</v>
      </c>
      <c r="BE129" s="229" t="s">
        <v>636</v>
      </c>
      <c r="BF129" s="229" t="s">
        <v>637</v>
      </c>
      <c r="BG129" s="229" t="s">
        <v>638</v>
      </c>
      <c r="BH129" s="229" t="s">
        <v>639</v>
      </c>
      <c r="BI129" s="229" t="s">
        <v>640</v>
      </c>
      <c r="BJ129" s="229" t="s">
        <v>641</v>
      </c>
      <c r="BK129" s="229" t="s">
        <v>642</v>
      </c>
      <c r="BL129" s="229" t="s">
        <v>643</v>
      </c>
      <c r="BM129" s="228" t="s">
        <v>581</v>
      </c>
      <c r="BN129" s="229" t="s">
        <v>644</v>
      </c>
      <c r="BO129" s="229" t="s">
        <v>645</v>
      </c>
      <c r="BP129" s="229" t="s">
        <v>646</v>
      </c>
      <c r="BQ129" s="229" t="s">
        <v>647</v>
      </c>
      <c r="BR129" s="229" t="s">
        <v>648</v>
      </c>
      <c r="BS129" s="228" t="s">
        <v>577</v>
      </c>
      <c r="BT129" s="229" t="s">
        <v>649</v>
      </c>
      <c r="BU129" s="229" t="s">
        <v>650</v>
      </c>
      <c r="BV129" s="229" t="s">
        <v>651</v>
      </c>
      <c r="BW129" s="229" t="s">
        <v>652</v>
      </c>
      <c r="BX129" s="229" t="s">
        <v>653</v>
      </c>
      <c r="BY129" s="229" t="s">
        <v>654</v>
      </c>
      <c r="BZ129" s="229" t="s">
        <v>655</v>
      </c>
      <c r="CA129" s="229" t="s">
        <v>656</v>
      </c>
      <c r="CB129" s="229" t="s">
        <v>657</v>
      </c>
      <c r="CC129" s="229" t="s">
        <v>658</v>
      </c>
      <c r="CD129" s="229" t="s">
        <v>659</v>
      </c>
      <c r="CE129" s="229" t="s">
        <v>660</v>
      </c>
      <c r="CF129" s="228" t="s">
        <v>582</v>
      </c>
      <c r="CG129" s="229" t="s">
        <v>661</v>
      </c>
      <c r="CH129" s="229" t="s">
        <v>662</v>
      </c>
      <c r="CI129" s="229" t="s">
        <v>663</v>
      </c>
      <c r="CJ129" s="229" t="s">
        <v>664</v>
      </c>
      <c r="CK129" s="229" t="s">
        <v>665</v>
      </c>
      <c r="CL129" s="229" t="s">
        <v>666</v>
      </c>
      <c r="CM129" s="229" t="s">
        <v>667</v>
      </c>
      <c r="CN129" s="229" t="s">
        <v>668</v>
      </c>
      <c r="CO129" s="229" t="s">
        <v>669</v>
      </c>
      <c r="CP129" s="229" t="s">
        <v>670</v>
      </c>
      <c r="CQ129" s="229" t="s">
        <v>671</v>
      </c>
      <c r="CR129" s="229" t="s">
        <v>672</v>
      </c>
      <c r="CS129" s="229" t="s">
        <v>673</v>
      </c>
      <c r="CT129" s="228" t="s">
        <v>578</v>
      </c>
      <c r="CU129" s="229" t="s">
        <v>674</v>
      </c>
      <c r="CV129" s="229" t="s">
        <v>675</v>
      </c>
      <c r="CW129" s="229" t="s">
        <v>676</v>
      </c>
      <c r="CX129" s="229" t="s">
        <v>677</v>
      </c>
      <c r="CY129" s="229" t="s">
        <v>678</v>
      </c>
      <c r="CZ129" s="228" t="s">
        <v>679</v>
      </c>
      <c r="DA129" s="229" t="s">
        <v>680</v>
      </c>
      <c r="DB129" s="229" t="s">
        <v>681</v>
      </c>
      <c r="DC129" s="229" t="s">
        <v>682</v>
      </c>
      <c r="DD129" s="229" t="s">
        <v>683</v>
      </c>
      <c r="DE129" s="229" t="s">
        <v>684</v>
      </c>
      <c r="DF129" s="229" t="s">
        <v>685</v>
      </c>
      <c r="DG129" s="228" t="s">
        <v>686</v>
      </c>
      <c r="DH129" s="228" t="s">
        <v>687</v>
      </c>
      <c r="DI129" s="229" t="s">
        <v>688</v>
      </c>
      <c r="DJ129" s="229" t="s">
        <v>689</v>
      </c>
      <c r="DK129" s="229" t="s">
        <v>690</v>
      </c>
      <c r="DL129" s="228" t="s">
        <v>691</v>
      </c>
      <c r="DM129" s="229" t="s">
        <v>692</v>
      </c>
      <c r="DN129" s="231" t="s">
        <v>693</v>
      </c>
      <c r="DO129" s="228" t="s">
        <v>694</v>
      </c>
    </row>
    <row r="130" spans="1:129" s="133" customFormat="1" ht="16.5" customHeight="1" x14ac:dyDescent="0.15">
      <c r="A130" s="73" t="s">
        <v>243</v>
      </c>
      <c r="B130" s="272">
        <v>3338422</v>
      </c>
      <c r="C130" s="367">
        <v>253423</v>
      </c>
      <c r="D130" s="367">
        <v>157848</v>
      </c>
      <c r="E130" s="367">
        <v>140993</v>
      </c>
      <c r="F130" s="367">
        <v>66592</v>
      </c>
      <c r="G130" s="367">
        <v>218174</v>
      </c>
      <c r="H130" s="367">
        <v>515144</v>
      </c>
      <c r="I130" s="367">
        <v>322935</v>
      </c>
      <c r="J130" s="367">
        <v>99503</v>
      </c>
      <c r="K130" s="367">
        <v>286363</v>
      </c>
      <c r="L130" s="367">
        <v>755767</v>
      </c>
      <c r="M130" s="367">
        <v>186682</v>
      </c>
      <c r="N130" s="367">
        <v>334998</v>
      </c>
      <c r="O130" s="272">
        <v>1221281</v>
      </c>
      <c r="P130" s="367">
        <v>226226</v>
      </c>
      <c r="Q130" s="367">
        <v>228242</v>
      </c>
      <c r="R130" s="367">
        <v>114164</v>
      </c>
      <c r="S130" s="367">
        <v>97449</v>
      </c>
      <c r="T130" s="367">
        <v>102268</v>
      </c>
      <c r="U130" s="367">
        <v>245411</v>
      </c>
      <c r="V130" s="367">
        <v>148088</v>
      </c>
      <c r="W130" s="367">
        <v>59433</v>
      </c>
      <c r="X130" s="272">
        <v>1440097</v>
      </c>
      <c r="Y130" s="367">
        <v>267435</v>
      </c>
      <c r="Z130" s="367">
        <v>406470</v>
      </c>
      <c r="AA130" s="367">
        <v>433283</v>
      </c>
      <c r="AB130" s="367">
        <v>332909</v>
      </c>
      <c r="AC130" s="272">
        <v>1112341</v>
      </c>
      <c r="AD130" s="367">
        <v>138431</v>
      </c>
      <c r="AE130" s="367">
        <v>178710</v>
      </c>
      <c r="AF130" s="367">
        <v>102055</v>
      </c>
      <c r="AG130" s="367">
        <v>265133</v>
      </c>
      <c r="AH130" s="367">
        <v>145025</v>
      </c>
      <c r="AI130" s="367">
        <v>282987</v>
      </c>
      <c r="AJ130" s="272">
        <v>124341</v>
      </c>
      <c r="AK130" s="367">
        <v>57525</v>
      </c>
      <c r="AL130" s="367">
        <v>66816</v>
      </c>
      <c r="AM130" s="272">
        <v>2322241</v>
      </c>
      <c r="AN130" s="367">
        <v>117561</v>
      </c>
      <c r="AO130" s="367">
        <v>130928</v>
      </c>
      <c r="AP130" s="367">
        <v>238721</v>
      </c>
      <c r="AQ130" s="367">
        <v>78673</v>
      </c>
      <c r="AR130" s="367">
        <v>304882</v>
      </c>
      <c r="AS130" s="367">
        <v>79553</v>
      </c>
      <c r="AT130" s="367">
        <v>432737</v>
      </c>
      <c r="AU130" s="367">
        <v>459242</v>
      </c>
      <c r="AV130" s="367">
        <v>316329</v>
      </c>
      <c r="AW130" s="367">
        <v>163615</v>
      </c>
      <c r="AX130" s="272">
        <v>2415251</v>
      </c>
      <c r="AY130" s="367">
        <v>222105</v>
      </c>
      <c r="AZ130" s="367">
        <v>1040715</v>
      </c>
      <c r="BA130" s="367">
        <v>322268</v>
      </c>
      <c r="BB130" s="367">
        <v>596716</v>
      </c>
      <c r="BC130" s="367">
        <v>233447</v>
      </c>
      <c r="BD130" s="272">
        <v>4884307</v>
      </c>
      <c r="BE130" s="367">
        <v>1027657</v>
      </c>
      <c r="BF130" s="367">
        <v>531099</v>
      </c>
      <c r="BG130" s="367">
        <v>563873</v>
      </c>
      <c r="BH130" s="367">
        <v>496678</v>
      </c>
      <c r="BI130" s="367">
        <v>680319</v>
      </c>
      <c r="BJ130" s="367">
        <v>582594</v>
      </c>
      <c r="BK130" s="367">
        <v>550053</v>
      </c>
      <c r="BL130" s="367">
        <v>452034</v>
      </c>
      <c r="BM130" s="272">
        <v>1410876</v>
      </c>
      <c r="BN130" s="367">
        <v>293732</v>
      </c>
      <c r="BO130" s="367">
        <v>244050</v>
      </c>
      <c r="BP130" s="367">
        <v>220408</v>
      </c>
      <c r="BQ130" s="367">
        <v>123691</v>
      </c>
      <c r="BR130" s="367">
        <v>528995</v>
      </c>
      <c r="BS130" s="272">
        <v>2615300</v>
      </c>
      <c r="BT130" s="367">
        <v>155563</v>
      </c>
      <c r="BU130" s="367">
        <v>294546</v>
      </c>
      <c r="BV130" s="367">
        <v>108808</v>
      </c>
      <c r="BW130" s="367">
        <v>55441</v>
      </c>
      <c r="BX130" s="367">
        <v>186364</v>
      </c>
      <c r="BY130" s="367">
        <v>676324</v>
      </c>
      <c r="BZ130" s="367">
        <v>180400</v>
      </c>
      <c r="CA130" s="367">
        <v>145974</v>
      </c>
      <c r="CB130" s="367">
        <v>300714</v>
      </c>
      <c r="CC130" s="367">
        <v>160626</v>
      </c>
      <c r="CD130" s="367">
        <v>184316</v>
      </c>
      <c r="CE130" s="367">
        <v>166224</v>
      </c>
      <c r="CF130" s="272">
        <v>2521915</v>
      </c>
      <c r="CG130" s="367">
        <v>67798</v>
      </c>
      <c r="CH130" s="367">
        <v>163377</v>
      </c>
      <c r="CI130" s="367">
        <v>123284</v>
      </c>
      <c r="CJ130" s="367">
        <v>319158</v>
      </c>
      <c r="CK130" s="367">
        <v>566992</v>
      </c>
      <c r="CL130" s="367">
        <v>84493</v>
      </c>
      <c r="CM130" s="367">
        <v>493150</v>
      </c>
      <c r="CN130" s="367">
        <v>78138</v>
      </c>
      <c r="CO130" s="367">
        <v>32889</v>
      </c>
      <c r="CP130" s="367">
        <v>104048</v>
      </c>
      <c r="CQ130" s="367">
        <v>212313</v>
      </c>
      <c r="CR130" s="367">
        <v>168800</v>
      </c>
      <c r="CS130" s="367">
        <v>107475</v>
      </c>
      <c r="CT130" s="272">
        <v>1577232</v>
      </c>
      <c r="CU130" s="367">
        <v>584588</v>
      </c>
      <c r="CV130" s="367">
        <v>331958</v>
      </c>
      <c r="CW130" s="367">
        <v>127576</v>
      </c>
      <c r="CX130" s="367">
        <v>240984</v>
      </c>
      <c r="CY130" s="367">
        <v>292126</v>
      </c>
      <c r="CZ130" s="272">
        <v>2226183</v>
      </c>
      <c r="DA130" s="367">
        <v>73994</v>
      </c>
      <c r="DB130" s="367">
        <v>63333</v>
      </c>
      <c r="DC130" s="367">
        <v>516937</v>
      </c>
      <c r="DD130" s="367">
        <v>854468</v>
      </c>
      <c r="DE130" s="367">
        <v>477965</v>
      </c>
      <c r="DF130" s="367">
        <v>239486</v>
      </c>
      <c r="DG130" s="272">
        <v>27209787</v>
      </c>
      <c r="DH130" s="272" t="s">
        <v>695</v>
      </c>
      <c r="DI130" s="366" t="s">
        <v>695</v>
      </c>
      <c r="DJ130" s="367">
        <v>148960</v>
      </c>
      <c r="DK130" s="367" t="s">
        <v>695</v>
      </c>
      <c r="DL130" s="272" t="s">
        <v>695</v>
      </c>
      <c r="DM130" s="366">
        <v>307206</v>
      </c>
      <c r="DN130" s="273">
        <v>66520</v>
      </c>
      <c r="DO130" s="272" t="s">
        <v>695</v>
      </c>
      <c r="DP130" s="4"/>
      <c r="DQ130" s="4"/>
      <c r="DR130" s="4"/>
      <c r="DS130" s="4"/>
      <c r="DT130" s="4"/>
      <c r="DU130" s="4"/>
      <c r="DV130" s="4"/>
      <c r="DW130" s="4"/>
      <c r="DX130" s="4"/>
      <c r="DY130" s="4"/>
    </row>
    <row r="131" spans="1:129" s="133" customFormat="1" ht="16.5" customHeight="1" x14ac:dyDescent="0.15">
      <c r="A131" s="74" t="s">
        <v>380</v>
      </c>
      <c r="B131" s="370">
        <v>52.6</v>
      </c>
      <c r="C131" s="368">
        <v>53.8</v>
      </c>
      <c r="D131" s="368">
        <v>44.4</v>
      </c>
      <c r="E131" s="368">
        <v>45.5</v>
      </c>
      <c r="F131" s="368">
        <v>42.8</v>
      </c>
      <c r="G131" s="368">
        <v>47.6</v>
      </c>
      <c r="H131" s="368">
        <v>55.1</v>
      </c>
      <c r="I131" s="368">
        <v>45.6</v>
      </c>
      <c r="J131" s="368">
        <v>43.1</v>
      </c>
      <c r="K131" s="368">
        <v>51.2</v>
      </c>
      <c r="L131" s="368">
        <v>57.2</v>
      </c>
      <c r="M131" s="368">
        <v>56.7</v>
      </c>
      <c r="N131" s="368">
        <v>57.7</v>
      </c>
      <c r="O131" s="370">
        <v>50.6</v>
      </c>
      <c r="P131" s="368">
        <v>54.7</v>
      </c>
      <c r="Q131" s="368">
        <v>54.4</v>
      </c>
      <c r="R131" s="368">
        <v>50.7</v>
      </c>
      <c r="S131" s="368">
        <v>45.9</v>
      </c>
      <c r="T131" s="368">
        <v>45.3</v>
      </c>
      <c r="U131" s="368">
        <v>47.5</v>
      </c>
      <c r="V131" s="368">
        <v>49.2</v>
      </c>
      <c r="W131" s="368">
        <v>52.4</v>
      </c>
      <c r="X131" s="370">
        <v>49.3</v>
      </c>
      <c r="Y131" s="368">
        <v>47.2</v>
      </c>
      <c r="Z131" s="368">
        <v>49</v>
      </c>
      <c r="AA131" s="368">
        <v>51.1</v>
      </c>
      <c r="AB131" s="368">
        <v>49.1</v>
      </c>
      <c r="AC131" s="370">
        <v>51.4</v>
      </c>
      <c r="AD131" s="368">
        <v>47.7</v>
      </c>
      <c r="AE131" s="368">
        <v>54.1</v>
      </c>
      <c r="AF131" s="368">
        <v>44</v>
      </c>
      <c r="AG131" s="368">
        <v>51.2</v>
      </c>
      <c r="AH131" s="368">
        <v>50.4</v>
      </c>
      <c r="AI131" s="368">
        <v>54.7</v>
      </c>
      <c r="AJ131" s="370">
        <v>47.3</v>
      </c>
      <c r="AK131" s="368">
        <v>51.4</v>
      </c>
      <c r="AL131" s="368">
        <v>43.8</v>
      </c>
      <c r="AM131" s="370">
        <v>49.7</v>
      </c>
      <c r="AN131" s="368">
        <v>42.5</v>
      </c>
      <c r="AO131" s="368">
        <v>47.7</v>
      </c>
      <c r="AP131" s="368">
        <v>53.5</v>
      </c>
      <c r="AQ131" s="368">
        <v>44.4</v>
      </c>
      <c r="AR131" s="368">
        <v>47.6</v>
      </c>
      <c r="AS131" s="368">
        <v>44.3</v>
      </c>
      <c r="AT131" s="368">
        <v>44.8</v>
      </c>
      <c r="AU131" s="368">
        <v>55.5</v>
      </c>
      <c r="AV131" s="368">
        <v>56.6</v>
      </c>
      <c r="AW131" s="368">
        <v>43.4</v>
      </c>
      <c r="AX131" s="370">
        <v>45.7</v>
      </c>
      <c r="AY131" s="368">
        <v>44.1</v>
      </c>
      <c r="AZ131" s="368">
        <v>45.6</v>
      </c>
      <c r="BA131" s="368">
        <v>54.8</v>
      </c>
      <c r="BB131" s="368">
        <v>41.2</v>
      </c>
      <c r="BC131" s="368">
        <v>46.6</v>
      </c>
      <c r="BD131" s="370">
        <v>63.9</v>
      </c>
      <c r="BE131" s="368">
        <v>68.900000000000006</v>
      </c>
      <c r="BF131" s="368">
        <v>62.1</v>
      </c>
      <c r="BG131" s="368">
        <v>69.8</v>
      </c>
      <c r="BH131" s="368">
        <v>65</v>
      </c>
      <c r="BI131" s="368">
        <v>70</v>
      </c>
      <c r="BJ131" s="368">
        <v>47.8</v>
      </c>
      <c r="BK131" s="368">
        <v>62.3</v>
      </c>
      <c r="BL131" s="368">
        <v>59.9</v>
      </c>
      <c r="BM131" s="370">
        <v>49.1</v>
      </c>
      <c r="BN131" s="368">
        <v>49.9</v>
      </c>
      <c r="BO131" s="368">
        <v>51.7</v>
      </c>
      <c r="BP131" s="368">
        <v>45.8</v>
      </c>
      <c r="BQ131" s="368">
        <v>43.7</v>
      </c>
      <c r="BR131" s="368">
        <v>50</v>
      </c>
      <c r="BS131" s="370">
        <v>48.5</v>
      </c>
      <c r="BT131" s="368">
        <v>45.5</v>
      </c>
      <c r="BU131" s="368">
        <v>48.3</v>
      </c>
      <c r="BV131" s="368">
        <v>47.2</v>
      </c>
      <c r="BW131" s="368">
        <v>40.5</v>
      </c>
      <c r="BX131" s="368">
        <v>42.8</v>
      </c>
      <c r="BY131" s="368">
        <v>52.9</v>
      </c>
      <c r="BZ131" s="368">
        <v>48.9</v>
      </c>
      <c r="CA131" s="368">
        <v>42.5</v>
      </c>
      <c r="CB131" s="368">
        <v>50.9</v>
      </c>
      <c r="CC131" s="368">
        <v>45.8</v>
      </c>
      <c r="CD131" s="368">
        <v>47.6</v>
      </c>
      <c r="CE131" s="368">
        <v>47.8</v>
      </c>
      <c r="CF131" s="370">
        <v>46.7</v>
      </c>
      <c r="CG131" s="368">
        <v>41.7</v>
      </c>
      <c r="CH131" s="368">
        <v>39.9</v>
      </c>
      <c r="CI131" s="368">
        <v>44.9</v>
      </c>
      <c r="CJ131" s="368">
        <v>44</v>
      </c>
      <c r="CK131" s="368">
        <v>55.6</v>
      </c>
      <c r="CL131" s="368">
        <v>44.5</v>
      </c>
      <c r="CM131" s="368">
        <v>46.3</v>
      </c>
      <c r="CN131" s="368">
        <v>45.8</v>
      </c>
      <c r="CO131" s="368">
        <v>44.6</v>
      </c>
      <c r="CP131" s="368">
        <v>45.2</v>
      </c>
      <c r="CQ131" s="368">
        <v>42.4</v>
      </c>
      <c r="CR131" s="368">
        <v>43.2</v>
      </c>
      <c r="CS131" s="368">
        <v>42.5</v>
      </c>
      <c r="CT131" s="370">
        <v>49</v>
      </c>
      <c r="CU131" s="368">
        <v>52.8</v>
      </c>
      <c r="CV131" s="368">
        <v>45.6</v>
      </c>
      <c r="CW131" s="368">
        <v>45</v>
      </c>
      <c r="CX131" s="368">
        <v>48</v>
      </c>
      <c r="CY131" s="368">
        <v>47.6</v>
      </c>
      <c r="CZ131" s="370">
        <v>51.4</v>
      </c>
      <c r="DA131" s="368">
        <v>46.3</v>
      </c>
      <c r="DB131" s="368">
        <v>48.1</v>
      </c>
      <c r="DC131" s="368">
        <v>55.1</v>
      </c>
      <c r="DD131" s="368">
        <v>51.6</v>
      </c>
      <c r="DE131" s="368">
        <v>51.4</v>
      </c>
      <c r="DF131" s="368">
        <v>45.5</v>
      </c>
      <c r="DG131" s="370">
        <v>52</v>
      </c>
      <c r="DH131" s="280" t="s">
        <v>695</v>
      </c>
      <c r="DI131" s="368" t="s">
        <v>695</v>
      </c>
      <c r="DJ131" s="368">
        <v>33.299999999999997</v>
      </c>
      <c r="DK131" s="368" t="s">
        <v>695</v>
      </c>
      <c r="DL131" s="280" t="s">
        <v>695</v>
      </c>
      <c r="DM131" s="369">
        <v>27.8</v>
      </c>
      <c r="DN131" s="282">
        <f>100-87.5</f>
        <v>12.5</v>
      </c>
      <c r="DO131" s="370" t="s">
        <v>695</v>
      </c>
      <c r="DP131" s="4"/>
      <c r="DQ131" s="4"/>
      <c r="DR131" s="4"/>
      <c r="DS131" s="4"/>
      <c r="DT131" s="4"/>
      <c r="DU131" s="4"/>
      <c r="DV131" s="4"/>
      <c r="DW131" s="4"/>
      <c r="DX131" s="4"/>
      <c r="DY131" s="4"/>
    </row>
    <row r="132" spans="1:129" s="133" customFormat="1" ht="16.5" customHeight="1" x14ac:dyDescent="0.15">
      <c r="A132" s="74" t="s">
        <v>763</v>
      </c>
      <c r="B132" s="235">
        <v>22130</v>
      </c>
      <c r="C132" s="417">
        <v>21700</v>
      </c>
      <c r="D132" s="417">
        <v>19210</v>
      </c>
      <c r="E132" s="417">
        <v>19400</v>
      </c>
      <c r="F132" s="417">
        <v>18280</v>
      </c>
      <c r="G132" s="417">
        <v>20500</v>
      </c>
      <c r="H132" s="417">
        <v>23230</v>
      </c>
      <c r="I132" s="417">
        <v>20340</v>
      </c>
      <c r="J132" s="417">
        <v>18810</v>
      </c>
      <c r="K132" s="417">
        <v>22320</v>
      </c>
      <c r="L132" s="417">
        <v>24260</v>
      </c>
      <c r="M132" s="417">
        <v>21530</v>
      </c>
      <c r="N132" s="417">
        <v>21340</v>
      </c>
      <c r="O132" s="235">
        <v>20380</v>
      </c>
      <c r="P132" s="417">
        <v>21330</v>
      </c>
      <c r="Q132" s="417">
        <v>20240</v>
      </c>
      <c r="R132" s="417">
        <v>19970</v>
      </c>
      <c r="S132" s="417">
        <v>19190</v>
      </c>
      <c r="T132" s="417">
        <v>19630</v>
      </c>
      <c r="U132" s="417">
        <v>20230</v>
      </c>
      <c r="V132" s="417">
        <v>19820</v>
      </c>
      <c r="W132" s="417">
        <v>22640</v>
      </c>
      <c r="X132" s="235">
        <v>20200</v>
      </c>
      <c r="Y132" s="417">
        <v>19360</v>
      </c>
      <c r="Z132" s="417">
        <v>19710</v>
      </c>
      <c r="AA132" s="417">
        <v>21390</v>
      </c>
      <c r="AB132" s="417">
        <v>19540</v>
      </c>
      <c r="AC132" s="235">
        <v>21440</v>
      </c>
      <c r="AD132" s="417">
        <v>20260</v>
      </c>
      <c r="AE132" s="417">
        <v>22380</v>
      </c>
      <c r="AF132" s="417">
        <v>19110</v>
      </c>
      <c r="AG132" s="417">
        <v>21650</v>
      </c>
      <c r="AH132" s="417">
        <v>20860</v>
      </c>
      <c r="AI132" s="417">
        <v>21980</v>
      </c>
      <c r="AJ132" s="253">
        <v>18760</v>
      </c>
      <c r="AK132" s="417">
        <v>18960</v>
      </c>
      <c r="AL132" s="417">
        <v>18550</v>
      </c>
      <c r="AM132" s="235">
        <v>20870</v>
      </c>
      <c r="AN132" s="417">
        <v>20090</v>
      </c>
      <c r="AO132" s="417">
        <v>19940</v>
      </c>
      <c r="AP132" s="417">
        <v>21550</v>
      </c>
      <c r="AQ132" s="417">
        <v>19320</v>
      </c>
      <c r="AR132" s="417">
        <v>20850</v>
      </c>
      <c r="AS132" s="417">
        <v>19460</v>
      </c>
      <c r="AT132" s="417">
        <v>20340</v>
      </c>
      <c r="AU132" s="417">
        <v>21960</v>
      </c>
      <c r="AV132" s="417">
        <v>21000</v>
      </c>
      <c r="AW132" s="417">
        <v>19710</v>
      </c>
      <c r="AX132" s="235">
        <v>21040</v>
      </c>
      <c r="AY132" s="417">
        <v>20110</v>
      </c>
      <c r="AZ132" s="417">
        <v>21300</v>
      </c>
      <c r="BA132" s="417">
        <v>23300</v>
      </c>
      <c r="BB132" s="417">
        <v>19660</v>
      </c>
      <c r="BC132" s="417">
        <v>20370</v>
      </c>
      <c r="BD132" s="235">
        <v>29470</v>
      </c>
      <c r="BE132" s="417">
        <v>36410</v>
      </c>
      <c r="BF132" s="417">
        <v>24470</v>
      </c>
      <c r="BG132" s="417">
        <v>33460</v>
      </c>
      <c r="BH132" s="417">
        <v>26450</v>
      </c>
      <c r="BI132" s="417">
        <v>36610</v>
      </c>
      <c r="BJ132" s="417">
        <v>20470</v>
      </c>
      <c r="BK132" s="417">
        <v>26490</v>
      </c>
      <c r="BL132" s="417">
        <v>24480</v>
      </c>
      <c r="BM132" s="235">
        <v>21200</v>
      </c>
      <c r="BN132" s="417">
        <v>20400</v>
      </c>
      <c r="BO132" s="417">
        <v>22080</v>
      </c>
      <c r="BP132" s="417">
        <v>20140</v>
      </c>
      <c r="BQ132" s="417">
        <v>18970</v>
      </c>
      <c r="BR132" s="417">
        <v>22040</v>
      </c>
      <c r="BS132" s="235">
        <v>20420</v>
      </c>
      <c r="BT132" s="416">
        <v>20010</v>
      </c>
      <c r="BU132" s="417">
        <v>19240</v>
      </c>
      <c r="BV132" s="417">
        <v>19730</v>
      </c>
      <c r="BW132" s="417">
        <v>17910</v>
      </c>
      <c r="BX132" s="417">
        <v>18500</v>
      </c>
      <c r="BY132" s="417">
        <v>21930</v>
      </c>
      <c r="BZ132" s="417">
        <v>19110</v>
      </c>
      <c r="CA132" s="417">
        <v>18580</v>
      </c>
      <c r="CB132" s="417">
        <v>21100</v>
      </c>
      <c r="CC132" s="417">
        <v>20580</v>
      </c>
      <c r="CD132" s="417">
        <v>20020</v>
      </c>
      <c r="CE132" s="417">
        <v>20220</v>
      </c>
      <c r="CF132" s="235">
        <v>20750</v>
      </c>
      <c r="CG132" s="417">
        <v>18550</v>
      </c>
      <c r="CH132" s="417">
        <v>17880</v>
      </c>
      <c r="CI132" s="417">
        <v>18800</v>
      </c>
      <c r="CJ132" s="417">
        <v>20020</v>
      </c>
      <c r="CK132" s="417">
        <v>24430</v>
      </c>
      <c r="CL132" s="417">
        <v>19930</v>
      </c>
      <c r="CM132" s="417">
        <v>19970</v>
      </c>
      <c r="CN132" s="417">
        <v>18910</v>
      </c>
      <c r="CO132" s="417">
        <v>17250</v>
      </c>
      <c r="CP132" s="417">
        <v>18570</v>
      </c>
      <c r="CQ132" s="417">
        <v>17770</v>
      </c>
      <c r="CR132" s="417">
        <v>19820</v>
      </c>
      <c r="CS132" s="417">
        <v>19610</v>
      </c>
      <c r="CT132" s="235">
        <v>20700</v>
      </c>
      <c r="CU132" s="417">
        <v>22100</v>
      </c>
      <c r="CV132" s="417">
        <v>19970</v>
      </c>
      <c r="CW132" s="417">
        <v>19650</v>
      </c>
      <c r="CX132" s="417">
        <v>20560</v>
      </c>
      <c r="CY132" s="417">
        <v>19040</v>
      </c>
      <c r="CZ132" s="235">
        <v>21230</v>
      </c>
      <c r="DA132" s="417">
        <v>18990</v>
      </c>
      <c r="DB132" s="417">
        <v>17510</v>
      </c>
      <c r="DC132" s="417">
        <v>21930</v>
      </c>
      <c r="DD132" s="417">
        <v>22230</v>
      </c>
      <c r="DE132" s="417">
        <v>19810</v>
      </c>
      <c r="DF132" s="417">
        <v>19840</v>
      </c>
      <c r="DG132" s="235">
        <v>22950</v>
      </c>
      <c r="DH132" s="235" t="s">
        <v>695</v>
      </c>
      <c r="DI132" s="275">
        <v>21230</v>
      </c>
      <c r="DJ132" s="276">
        <v>21050</v>
      </c>
      <c r="DK132" s="276">
        <v>21780</v>
      </c>
      <c r="DL132" s="238" t="s">
        <v>695</v>
      </c>
      <c r="DM132" s="276">
        <v>19530</v>
      </c>
      <c r="DN132" s="257" t="s">
        <v>695</v>
      </c>
      <c r="DO132" s="235">
        <v>22910</v>
      </c>
      <c r="DP132" s="4"/>
      <c r="DQ132" s="4"/>
      <c r="DR132" s="4"/>
      <c r="DS132" s="4"/>
      <c r="DT132" s="4"/>
      <c r="DU132" s="4"/>
      <c r="DV132" s="4"/>
      <c r="DW132" s="4"/>
    </row>
    <row r="133" spans="1:129" s="133" customFormat="1" ht="16.5" customHeight="1" x14ac:dyDescent="0.15">
      <c r="A133" s="75" t="s">
        <v>9</v>
      </c>
      <c r="B133" s="235">
        <v>18340</v>
      </c>
      <c r="C133" s="417">
        <v>18010</v>
      </c>
      <c r="D133" s="417">
        <v>16370</v>
      </c>
      <c r="E133" s="417">
        <v>15880</v>
      </c>
      <c r="F133" s="417">
        <v>15960</v>
      </c>
      <c r="G133" s="417">
        <v>16640</v>
      </c>
      <c r="H133" s="417">
        <v>18900</v>
      </c>
      <c r="I133" s="417">
        <v>16660</v>
      </c>
      <c r="J133" s="417">
        <v>15800</v>
      </c>
      <c r="K133" s="417">
        <v>18660</v>
      </c>
      <c r="L133" s="417">
        <v>20300</v>
      </c>
      <c r="M133" s="417">
        <v>17610</v>
      </c>
      <c r="N133" s="417">
        <v>17760</v>
      </c>
      <c r="O133" s="235">
        <v>17050</v>
      </c>
      <c r="P133" s="417">
        <v>18150</v>
      </c>
      <c r="Q133" s="417">
        <v>16750</v>
      </c>
      <c r="R133" s="417">
        <v>16630</v>
      </c>
      <c r="S133" s="417">
        <v>16490</v>
      </c>
      <c r="T133" s="417">
        <v>16560</v>
      </c>
      <c r="U133" s="417">
        <v>16670</v>
      </c>
      <c r="V133" s="417">
        <v>16870</v>
      </c>
      <c r="W133" s="417">
        <v>17810</v>
      </c>
      <c r="X133" s="235">
        <v>17020</v>
      </c>
      <c r="Y133" s="417">
        <v>16440</v>
      </c>
      <c r="Z133" s="417">
        <v>16650</v>
      </c>
      <c r="AA133" s="417">
        <v>17920</v>
      </c>
      <c r="AB133" s="417">
        <v>16510</v>
      </c>
      <c r="AC133" s="235">
        <v>18330</v>
      </c>
      <c r="AD133" s="417">
        <v>17260</v>
      </c>
      <c r="AE133" s="417">
        <v>19100</v>
      </c>
      <c r="AF133" s="417">
        <v>16820</v>
      </c>
      <c r="AG133" s="417">
        <v>18250</v>
      </c>
      <c r="AH133" s="417">
        <v>17910</v>
      </c>
      <c r="AI133" s="417">
        <v>18910</v>
      </c>
      <c r="AJ133" s="253">
        <v>16360</v>
      </c>
      <c r="AK133" s="417">
        <v>16730</v>
      </c>
      <c r="AL133" s="417">
        <v>15980</v>
      </c>
      <c r="AM133" s="235">
        <v>17380</v>
      </c>
      <c r="AN133" s="417">
        <v>16480</v>
      </c>
      <c r="AO133" s="417">
        <v>16920</v>
      </c>
      <c r="AP133" s="417">
        <v>18340</v>
      </c>
      <c r="AQ133" s="417">
        <v>16220</v>
      </c>
      <c r="AR133" s="417">
        <v>17620</v>
      </c>
      <c r="AS133" s="417">
        <v>16040</v>
      </c>
      <c r="AT133" s="417">
        <v>16500</v>
      </c>
      <c r="AU133" s="417">
        <v>18400</v>
      </c>
      <c r="AV133" s="417">
        <v>17140</v>
      </c>
      <c r="AW133" s="417">
        <v>16460</v>
      </c>
      <c r="AX133" s="235">
        <v>17580</v>
      </c>
      <c r="AY133" s="417">
        <v>16900</v>
      </c>
      <c r="AZ133" s="417">
        <v>17820</v>
      </c>
      <c r="BA133" s="417">
        <v>19560</v>
      </c>
      <c r="BB133" s="417">
        <v>16160</v>
      </c>
      <c r="BC133" s="417">
        <v>17070</v>
      </c>
      <c r="BD133" s="235">
        <v>25500</v>
      </c>
      <c r="BE133" s="417">
        <v>30680</v>
      </c>
      <c r="BF133" s="417">
        <v>20980</v>
      </c>
      <c r="BG133" s="417">
        <v>26780</v>
      </c>
      <c r="BH133" s="417">
        <v>22800</v>
      </c>
      <c r="BI133" s="417">
        <v>31250</v>
      </c>
      <c r="BJ133" s="417">
        <v>19110</v>
      </c>
      <c r="BK133" s="417">
        <v>23700</v>
      </c>
      <c r="BL133" s="417">
        <v>21720</v>
      </c>
      <c r="BM133" s="235">
        <v>17740</v>
      </c>
      <c r="BN133" s="417">
        <v>17430</v>
      </c>
      <c r="BO133" s="417">
        <v>18680</v>
      </c>
      <c r="BP133" s="417">
        <v>16680</v>
      </c>
      <c r="BQ133" s="417">
        <v>16460</v>
      </c>
      <c r="BR133" s="417">
        <v>18100</v>
      </c>
      <c r="BS133" s="235">
        <v>17510</v>
      </c>
      <c r="BT133" s="416">
        <v>17220</v>
      </c>
      <c r="BU133" s="417">
        <v>16490</v>
      </c>
      <c r="BV133" s="417">
        <v>17030</v>
      </c>
      <c r="BW133" s="417">
        <v>16180</v>
      </c>
      <c r="BX133" s="417">
        <v>16300</v>
      </c>
      <c r="BY133" s="417">
        <v>18600</v>
      </c>
      <c r="BZ133" s="417">
        <v>16330</v>
      </c>
      <c r="CA133" s="417">
        <v>16230</v>
      </c>
      <c r="CB133" s="417">
        <v>17590</v>
      </c>
      <c r="CC133" s="417">
        <v>18350</v>
      </c>
      <c r="CD133" s="417">
        <v>17110</v>
      </c>
      <c r="CE133" s="417">
        <v>17810</v>
      </c>
      <c r="CF133" s="235">
        <v>17440</v>
      </c>
      <c r="CG133" s="417">
        <v>15690</v>
      </c>
      <c r="CH133" s="417">
        <v>15510</v>
      </c>
      <c r="CI133" s="417">
        <v>16120</v>
      </c>
      <c r="CJ133" s="417">
        <v>16620</v>
      </c>
      <c r="CK133" s="417">
        <v>20000</v>
      </c>
      <c r="CL133" s="417">
        <v>17130</v>
      </c>
      <c r="CM133" s="417">
        <v>17070</v>
      </c>
      <c r="CN133" s="417">
        <v>16370</v>
      </c>
      <c r="CO133" s="417">
        <v>15680</v>
      </c>
      <c r="CP133" s="417">
        <v>15900</v>
      </c>
      <c r="CQ133" s="417">
        <v>15640</v>
      </c>
      <c r="CR133" s="417">
        <v>16820</v>
      </c>
      <c r="CS133" s="417">
        <v>16590</v>
      </c>
      <c r="CT133" s="235">
        <v>17250</v>
      </c>
      <c r="CU133" s="417">
        <v>18130</v>
      </c>
      <c r="CV133" s="417">
        <v>16790</v>
      </c>
      <c r="CW133" s="417">
        <v>16730</v>
      </c>
      <c r="CX133" s="417">
        <v>17350</v>
      </c>
      <c r="CY133" s="417">
        <v>16010</v>
      </c>
      <c r="CZ133" s="235">
        <v>17890</v>
      </c>
      <c r="DA133" s="417">
        <v>16050</v>
      </c>
      <c r="DB133" s="417">
        <v>15250</v>
      </c>
      <c r="DC133" s="417">
        <v>18810</v>
      </c>
      <c r="DD133" s="417">
        <v>18480</v>
      </c>
      <c r="DE133" s="417">
        <v>16870</v>
      </c>
      <c r="DF133" s="417">
        <v>16540</v>
      </c>
      <c r="DG133" s="235">
        <v>19460</v>
      </c>
      <c r="DH133" s="235" t="s">
        <v>695</v>
      </c>
      <c r="DI133" s="275">
        <v>19540</v>
      </c>
      <c r="DJ133" s="276">
        <v>19350</v>
      </c>
      <c r="DK133" s="276">
        <v>20110</v>
      </c>
      <c r="DL133" s="238" t="s">
        <v>695</v>
      </c>
      <c r="DM133" s="276">
        <v>18040</v>
      </c>
      <c r="DN133" s="257" t="s">
        <v>695</v>
      </c>
      <c r="DO133" s="235">
        <v>19450</v>
      </c>
      <c r="DP133" s="4"/>
      <c r="DQ133" s="4"/>
      <c r="DR133" s="4"/>
      <c r="DS133" s="4"/>
      <c r="DT133" s="4"/>
      <c r="DU133" s="4"/>
      <c r="DV133" s="4"/>
      <c r="DW133" s="4"/>
    </row>
    <row r="134" spans="1:129" s="133" customFormat="1" ht="16.5" customHeight="1" x14ac:dyDescent="0.15">
      <c r="A134" s="75" t="s">
        <v>8</v>
      </c>
      <c r="B134" s="235">
        <v>25040</v>
      </c>
      <c r="C134" s="417">
        <v>24580</v>
      </c>
      <c r="D134" s="417">
        <v>21370</v>
      </c>
      <c r="E134" s="417">
        <v>22080</v>
      </c>
      <c r="F134" s="417">
        <v>20220</v>
      </c>
      <c r="G134" s="417">
        <v>23470</v>
      </c>
      <c r="H134" s="417">
        <v>26350</v>
      </c>
      <c r="I134" s="417">
        <v>23010</v>
      </c>
      <c r="J134" s="417">
        <v>21170</v>
      </c>
      <c r="K134" s="417">
        <v>25050</v>
      </c>
      <c r="L134" s="417">
        <v>27400</v>
      </c>
      <c r="M134" s="417">
        <v>24390</v>
      </c>
      <c r="N134" s="417">
        <v>24280</v>
      </c>
      <c r="O134" s="235">
        <v>22910</v>
      </c>
      <c r="P134" s="417">
        <v>23870</v>
      </c>
      <c r="Q134" s="417">
        <v>22980</v>
      </c>
      <c r="R134" s="417">
        <v>22470</v>
      </c>
      <c r="S134" s="417">
        <v>21240</v>
      </c>
      <c r="T134" s="417">
        <v>21890</v>
      </c>
      <c r="U134" s="417">
        <v>22820</v>
      </c>
      <c r="V134" s="417">
        <v>22030</v>
      </c>
      <c r="W134" s="417">
        <v>25980</v>
      </c>
      <c r="X134" s="235">
        <v>22720</v>
      </c>
      <c r="Y134" s="417">
        <v>21650</v>
      </c>
      <c r="Z134" s="417">
        <v>22230</v>
      </c>
      <c r="AA134" s="417">
        <v>24070</v>
      </c>
      <c r="AB134" s="417">
        <v>21930</v>
      </c>
      <c r="AC134" s="235">
        <v>23820</v>
      </c>
      <c r="AD134" s="417">
        <v>22500</v>
      </c>
      <c r="AE134" s="417">
        <v>24800</v>
      </c>
      <c r="AF134" s="417">
        <v>20920</v>
      </c>
      <c r="AG134" s="417">
        <v>24330</v>
      </c>
      <c r="AH134" s="417">
        <v>23140</v>
      </c>
      <c r="AI134" s="417">
        <v>24340</v>
      </c>
      <c r="AJ134" s="253">
        <v>20680</v>
      </c>
      <c r="AK134" s="417">
        <v>20760</v>
      </c>
      <c r="AL134" s="417">
        <v>20600</v>
      </c>
      <c r="AM134" s="235">
        <v>23570</v>
      </c>
      <c r="AN134" s="417">
        <v>22440</v>
      </c>
      <c r="AO134" s="417">
        <v>22280</v>
      </c>
      <c r="AP134" s="417">
        <v>24010</v>
      </c>
      <c r="AQ134" s="417">
        <v>21470</v>
      </c>
      <c r="AR134" s="417">
        <v>23390</v>
      </c>
      <c r="AS134" s="417">
        <v>21790</v>
      </c>
      <c r="AT134" s="417">
        <v>23400</v>
      </c>
      <c r="AU134" s="417">
        <v>24790</v>
      </c>
      <c r="AV134" s="417">
        <v>24070</v>
      </c>
      <c r="AW134" s="417">
        <v>22040</v>
      </c>
      <c r="AX134" s="235">
        <v>23400</v>
      </c>
      <c r="AY134" s="417">
        <v>22160</v>
      </c>
      <c r="AZ134" s="417">
        <v>23730</v>
      </c>
      <c r="BA134" s="417">
        <v>26010</v>
      </c>
      <c r="BB134" s="417">
        <v>21910</v>
      </c>
      <c r="BC134" s="417">
        <v>22590</v>
      </c>
      <c r="BD134" s="235">
        <v>32610</v>
      </c>
      <c r="BE134" s="417">
        <v>41500</v>
      </c>
      <c r="BF134" s="417">
        <v>27160</v>
      </c>
      <c r="BG134" s="417">
        <v>38530</v>
      </c>
      <c r="BH134" s="417">
        <v>29160</v>
      </c>
      <c r="BI134" s="417">
        <v>41220</v>
      </c>
      <c r="BJ134" s="417">
        <v>21410</v>
      </c>
      <c r="BK134" s="417">
        <v>28700</v>
      </c>
      <c r="BL134" s="417">
        <v>26530</v>
      </c>
      <c r="BM134" s="235">
        <v>23750</v>
      </c>
      <c r="BN134" s="417">
        <v>22770</v>
      </c>
      <c r="BO134" s="417">
        <v>24550</v>
      </c>
      <c r="BP134" s="417">
        <v>22640</v>
      </c>
      <c r="BQ134" s="417">
        <v>20910</v>
      </c>
      <c r="BR134" s="417">
        <v>24800</v>
      </c>
      <c r="BS134" s="235">
        <v>22750</v>
      </c>
      <c r="BT134" s="416">
        <v>22200</v>
      </c>
      <c r="BU134" s="417">
        <v>21500</v>
      </c>
      <c r="BV134" s="417">
        <v>21810</v>
      </c>
      <c r="BW134" s="417">
        <v>19270</v>
      </c>
      <c r="BX134" s="417">
        <v>20270</v>
      </c>
      <c r="BY134" s="417">
        <v>24650</v>
      </c>
      <c r="BZ134" s="417">
        <v>21270</v>
      </c>
      <c r="CA134" s="417">
        <v>20520</v>
      </c>
      <c r="CB134" s="417">
        <v>23970</v>
      </c>
      <c r="CC134" s="417">
        <v>22320</v>
      </c>
      <c r="CD134" s="417">
        <v>22330</v>
      </c>
      <c r="CE134" s="417">
        <v>22050</v>
      </c>
      <c r="CF134" s="235">
        <v>23380</v>
      </c>
      <c r="CG134" s="417">
        <v>20700</v>
      </c>
      <c r="CH134" s="417">
        <v>19770</v>
      </c>
      <c r="CI134" s="417">
        <v>20950</v>
      </c>
      <c r="CJ134" s="417">
        <v>22690</v>
      </c>
      <c r="CK134" s="417">
        <v>27750</v>
      </c>
      <c r="CL134" s="417">
        <v>22160</v>
      </c>
      <c r="CM134" s="417">
        <v>22370</v>
      </c>
      <c r="CN134" s="417">
        <v>21040</v>
      </c>
      <c r="CO134" s="417">
        <v>18650</v>
      </c>
      <c r="CP134" s="417">
        <v>20880</v>
      </c>
      <c r="CQ134" s="417">
        <v>19640</v>
      </c>
      <c r="CR134" s="417">
        <v>22280</v>
      </c>
      <c r="CS134" s="417">
        <v>21890</v>
      </c>
      <c r="CT134" s="235">
        <v>23360</v>
      </c>
      <c r="CU134" s="417">
        <v>25180</v>
      </c>
      <c r="CV134" s="417">
        <v>22470</v>
      </c>
      <c r="CW134" s="417">
        <v>21770</v>
      </c>
      <c r="CX134" s="417">
        <v>22950</v>
      </c>
      <c r="CY134" s="417">
        <v>21410</v>
      </c>
      <c r="CZ134" s="235">
        <v>23950</v>
      </c>
      <c r="DA134" s="417">
        <v>21400</v>
      </c>
      <c r="DB134" s="417">
        <v>19400</v>
      </c>
      <c r="DC134" s="417">
        <v>24600</v>
      </c>
      <c r="DD134" s="417">
        <v>25170</v>
      </c>
      <c r="DE134" s="417">
        <v>22330</v>
      </c>
      <c r="DF134" s="417">
        <v>22370</v>
      </c>
      <c r="DG134" s="235">
        <v>25650</v>
      </c>
      <c r="DH134" s="235" t="s">
        <v>695</v>
      </c>
      <c r="DI134" s="275">
        <v>22810</v>
      </c>
      <c r="DJ134" s="276">
        <v>22640</v>
      </c>
      <c r="DK134" s="276">
        <v>22830</v>
      </c>
      <c r="DL134" s="238" t="s">
        <v>695</v>
      </c>
      <c r="DM134" s="276">
        <v>20540</v>
      </c>
      <c r="DN134" s="257" t="s">
        <v>695</v>
      </c>
      <c r="DO134" s="235">
        <v>25580</v>
      </c>
      <c r="DP134" s="4"/>
      <c r="DQ134" s="4"/>
      <c r="DR134" s="4"/>
      <c r="DS134" s="4"/>
      <c r="DT134" s="4"/>
      <c r="DU134" s="4"/>
      <c r="DV134" s="4"/>
      <c r="DW134" s="4"/>
    </row>
    <row r="135" spans="1:129" s="133" customFormat="1" ht="16.5" customHeight="1" x14ac:dyDescent="0.15">
      <c r="A135" s="75" t="s">
        <v>272</v>
      </c>
      <c r="B135" s="235">
        <v>42390</v>
      </c>
      <c r="C135" s="417">
        <v>42220</v>
      </c>
      <c r="D135" s="417">
        <v>38220</v>
      </c>
      <c r="E135" s="417">
        <v>38810</v>
      </c>
      <c r="F135" s="417">
        <v>36690</v>
      </c>
      <c r="G135" s="417">
        <v>40150</v>
      </c>
      <c r="H135" s="417">
        <v>42240</v>
      </c>
      <c r="I135" s="417">
        <v>39320</v>
      </c>
      <c r="J135" s="417">
        <v>36440</v>
      </c>
      <c r="K135" s="417">
        <v>42580</v>
      </c>
      <c r="L135" s="417">
        <v>44240</v>
      </c>
      <c r="M135" s="417">
        <v>41700</v>
      </c>
      <c r="N135" s="417">
        <v>41990</v>
      </c>
      <c r="O135" s="235">
        <v>40190</v>
      </c>
      <c r="P135" s="417">
        <v>41240</v>
      </c>
      <c r="Q135" s="417">
        <v>39400</v>
      </c>
      <c r="R135" s="417">
        <v>38800</v>
      </c>
      <c r="S135" s="417">
        <v>37430</v>
      </c>
      <c r="T135" s="417">
        <v>38430</v>
      </c>
      <c r="U135" s="417">
        <v>40350</v>
      </c>
      <c r="V135" s="417">
        <v>39520</v>
      </c>
      <c r="W135" s="417">
        <v>44000</v>
      </c>
      <c r="X135" s="235">
        <v>40170</v>
      </c>
      <c r="Y135" s="417">
        <v>39510</v>
      </c>
      <c r="Z135" s="417">
        <v>39330</v>
      </c>
      <c r="AA135" s="417">
        <v>40790</v>
      </c>
      <c r="AB135" s="417">
        <v>40260</v>
      </c>
      <c r="AC135" s="235">
        <v>41520</v>
      </c>
      <c r="AD135" s="417">
        <v>39370</v>
      </c>
      <c r="AE135" s="417">
        <v>42830</v>
      </c>
      <c r="AF135" s="417">
        <v>36870</v>
      </c>
      <c r="AG135" s="417">
        <v>41890</v>
      </c>
      <c r="AH135" s="417">
        <v>41630</v>
      </c>
      <c r="AI135" s="417">
        <v>41700</v>
      </c>
      <c r="AJ135" s="253">
        <v>36370</v>
      </c>
      <c r="AK135" s="417">
        <v>37000</v>
      </c>
      <c r="AL135" s="417">
        <v>35670</v>
      </c>
      <c r="AM135" s="235">
        <v>40840</v>
      </c>
      <c r="AN135" s="417">
        <v>39810</v>
      </c>
      <c r="AO135" s="417">
        <v>40130</v>
      </c>
      <c r="AP135" s="417">
        <v>42280</v>
      </c>
      <c r="AQ135" s="417">
        <v>37750</v>
      </c>
      <c r="AR135" s="417">
        <v>39720</v>
      </c>
      <c r="AS135" s="417">
        <v>38130</v>
      </c>
      <c r="AT135" s="417">
        <v>40660</v>
      </c>
      <c r="AU135" s="417">
        <v>41580</v>
      </c>
      <c r="AV135" s="417">
        <v>41270</v>
      </c>
      <c r="AW135" s="417">
        <v>39070</v>
      </c>
      <c r="AX135" s="235">
        <v>41320</v>
      </c>
      <c r="AY135" s="417">
        <v>39670</v>
      </c>
      <c r="AZ135" s="417">
        <v>40990</v>
      </c>
      <c r="BA135" s="417">
        <v>45220</v>
      </c>
      <c r="BB135" s="417">
        <v>39420</v>
      </c>
      <c r="BC135" s="417">
        <v>39690</v>
      </c>
      <c r="BD135" s="235">
        <v>51890</v>
      </c>
      <c r="BE135" s="417">
        <v>56430</v>
      </c>
      <c r="BF135" s="417">
        <v>43660</v>
      </c>
      <c r="BG135" s="417">
        <v>56720</v>
      </c>
      <c r="BH135" s="417">
        <v>46450</v>
      </c>
      <c r="BI135" s="417">
        <v>56460</v>
      </c>
      <c r="BJ135" s="417">
        <v>38530</v>
      </c>
      <c r="BK135" s="417">
        <v>45870</v>
      </c>
      <c r="BL135" s="417">
        <v>44440</v>
      </c>
      <c r="BM135" s="235">
        <v>41690</v>
      </c>
      <c r="BN135" s="417">
        <v>40950</v>
      </c>
      <c r="BO135" s="417">
        <v>42220</v>
      </c>
      <c r="BP135" s="417">
        <v>39850</v>
      </c>
      <c r="BQ135" s="417">
        <v>38620</v>
      </c>
      <c r="BR135" s="417">
        <v>42720</v>
      </c>
      <c r="BS135" s="235">
        <v>40250</v>
      </c>
      <c r="BT135" s="416">
        <v>40170</v>
      </c>
      <c r="BU135" s="417">
        <v>39450</v>
      </c>
      <c r="BV135" s="417">
        <v>38260</v>
      </c>
      <c r="BW135" s="417">
        <v>33930</v>
      </c>
      <c r="BX135" s="417">
        <v>35900</v>
      </c>
      <c r="BY135" s="417">
        <v>41380</v>
      </c>
      <c r="BZ135" s="417">
        <v>38410</v>
      </c>
      <c r="CA135" s="417">
        <v>35810</v>
      </c>
      <c r="CB135" s="417">
        <v>42480</v>
      </c>
      <c r="CC135" s="417">
        <v>40880</v>
      </c>
      <c r="CD135" s="417">
        <v>39440</v>
      </c>
      <c r="CE135" s="417">
        <v>38490</v>
      </c>
      <c r="CF135" s="235">
        <v>40110</v>
      </c>
      <c r="CG135" s="417">
        <v>35770</v>
      </c>
      <c r="CH135" s="417">
        <v>34690</v>
      </c>
      <c r="CI135" s="417">
        <v>36400</v>
      </c>
      <c r="CJ135" s="417">
        <v>39370</v>
      </c>
      <c r="CK135" s="417">
        <v>42530</v>
      </c>
      <c r="CL135" s="417">
        <v>38940</v>
      </c>
      <c r="CM135" s="417">
        <v>38770</v>
      </c>
      <c r="CN135" s="417">
        <v>37150</v>
      </c>
      <c r="CO135" s="417">
        <v>32030</v>
      </c>
      <c r="CP135" s="417">
        <v>36100</v>
      </c>
      <c r="CQ135" s="417">
        <v>36030</v>
      </c>
      <c r="CR135" s="417">
        <v>39270</v>
      </c>
      <c r="CS135" s="417">
        <v>38510</v>
      </c>
      <c r="CT135" s="235">
        <v>40260</v>
      </c>
      <c r="CU135" s="417">
        <v>40610</v>
      </c>
      <c r="CV135" s="417">
        <v>39850</v>
      </c>
      <c r="CW135" s="417">
        <v>40160</v>
      </c>
      <c r="CX135" s="417">
        <v>40450</v>
      </c>
      <c r="CY135" s="417">
        <v>39050</v>
      </c>
      <c r="CZ135" s="235">
        <v>41680</v>
      </c>
      <c r="DA135" s="417">
        <v>36160</v>
      </c>
      <c r="DB135" s="417">
        <v>33520</v>
      </c>
      <c r="DC135" s="417">
        <v>42780</v>
      </c>
      <c r="DD135" s="417">
        <v>42630</v>
      </c>
      <c r="DE135" s="417">
        <v>39610</v>
      </c>
      <c r="DF135" s="417">
        <v>39750</v>
      </c>
      <c r="DG135" s="235">
        <v>45380</v>
      </c>
      <c r="DH135" s="235" t="s">
        <v>695</v>
      </c>
      <c r="DI135" s="275">
        <v>46940</v>
      </c>
      <c r="DJ135" s="276">
        <v>46590</v>
      </c>
      <c r="DK135" s="276">
        <v>47720</v>
      </c>
      <c r="DL135" s="238" t="s">
        <v>695</v>
      </c>
      <c r="DM135" s="276">
        <v>43490</v>
      </c>
      <c r="DN135" s="257" t="s">
        <v>695</v>
      </c>
      <c r="DO135" s="235">
        <v>45380</v>
      </c>
      <c r="DP135" s="4"/>
      <c r="DQ135" s="4"/>
      <c r="DR135" s="4"/>
      <c r="DS135" s="4"/>
      <c r="DT135" s="4"/>
      <c r="DU135" s="4"/>
      <c r="DV135" s="4"/>
      <c r="DW135" s="4"/>
    </row>
    <row r="136" spans="1:129" s="133" customFormat="1" ht="16.5" customHeight="1" x14ac:dyDescent="0.15">
      <c r="A136" s="75" t="s">
        <v>273</v>
      </c>
      <c r="B136" s="235">
        <v>23990</v>
      </c>
      <c r="C136" s="417">
        <v>24460</v>
      </c>
      <c r="D136" s="417">
        <v>23200</v>
      </c>
      <c r="E136" s="417">
        <v>23240</v>
      </c>
      <c r="F136" s="417">
        <v>22160</v>
      </c>
      <c r="G136" s="417">
        <v>23630</v>
      </c>
      <c r="H136" s="417">
        <v>24470</v>
      </c>
      <c r="I136" s="417">
        <v>23490</v>
      </c>
      <c r="J136" s="417">
        <v>22110</v>
      </c>
      <c r="K136" s="417">
        <v>24530</v>
      </c>
      <c r="L136" s="417">
        <v>24140</v>
      </c>
      <c r="M136" s="417">
        <v>23940</v>
      </c>
      <c r="N136" s="417">
        <v>23800</v>
      </c>
      <c r="O136" s="235">
        <v>23620</v>
      </c>
      <c r="P136" s="417">
        <v>23780</v>
      </c>
      <c r="Q136" s="417">
        <v>23150</v>
      </c>
      <c r="R136" s="417">
        <v>24130</v>
      </c>
      <c r="S136" s="417">
        <v>23170</v>
      </c>
      <c r="T136" s="417">
        <v>23250</v>
      </c>
      <c r="U136" s="417">
        <v>23700</v>
      </c>
      <c r="V136" s="417">
        <v>23880</v>
      </c>
      <c r="W136" s="417">
        <v>24140</v>
      </c>
      <c r="X136" s="235">
        <v>23010</v>
      </c>
      <c r="Y136" s="417">
        <v>23020</v>
      </c>
      <c r="Z136" s="417">
        <v>22620</v>
      </c>
      <c r="AA136" s="417">
        <v>23260</v>
      </c>
      <c r="AB136" s="417">
        <v>23060</v>
      </c>
      <c r="AC136" s="235">
        <v>24440</v>
      </c>
      <c r="AD136" s="417">
        <v>23880</v>
      </c>
      <c r="AE136" s="417">
        <v>25140</v>
      </c>
      <c r="AF136" s="417">
        <v>23320</v>
      </c>
      <c r="AG136" s="417">
        <v>23730</v>
      </c>
      <c r="AH136" s="417">
        <v>24440</v>
      </c>
      <c r="AI136" s="417">
        <v>25060</v>
      </c>
      <c r="AJ136" s="253">
        <v>25070</v>
      </c>
      <c r="AK136" s="417">
        <v>25200</v>
      </c>
      <c r="AL136" s="417">
        <v>24940</v>
      </c>
      <c r="AM136" s="235">
        <v>24070</v>
      </c>
      <c r="AN136" s="417">
        <v>24080</v>
      </c>
      <c r="AO136" s="417">
        <v>23950</v>
      </c>
      <c r="AP136" s="417">
        <v>24380</v>
      </c>
      <c r="AQ136" s="417">
        <v>23250</v>
      </c>
      <c r="AR136" s="417">
        <v>23750</v>
      </c>
      <c r="AS136" s="417">
        <v>23710</v>
      </c>
      <c r="AT136" s="417">
        <v>24350</v>
      </c>
      <c r="AU136" s="417">
        <v>24130</v>
      </c>
      <c r="AV136" s="417">
        <v>24190</v>
      </c>
      <c r="AW136" s="417">
        <v>23620</v>
      </c>
      <c r="AX136" s="235">
        <v>23950</v>
      </c>
      <c r="AY136" s="417">
        <v>24260</v>
      </c>
      <c r="AZ136" s="417">
        <v>23390</v>
      </c>
      <c r="BA136" s="417">
        <v>25800</v>
      </c>
      <c r="BB136" s="417">
        <v>23640</v>
      </c>
      <c r="BC136" s="417">
        <v>23810</v>
      </c>
      <c r="BD136" s="235">
        <v>26200</v>
      </c>
      <c r="BE136" s="417">
        <v>26440</v>
      </c>
      <c r="BF136" s="417">
        <v>26390</v>
      </c>
      <c r="BG136" s="417">
        <v>27210</v>
      </c>
      <c r="BH136" s="417">
        <v>26420</v>
      </c>
      <c r="BI136" s="417">
        <v>27050</v>
      </c>
      <c r="BJ136" s="417">
        <v>24090</v>
      </c>
      <c r="BK136" s="417">
        <v>25640</v>
      </c>
      <c r="BL136" s="417">
        <v>25880</v>
      </c>
      <c r="BM136" s="235">
        <v>24660</v>
      </c>
      <c r="BN136" s="417">
        <v>23610</v>
      </c>
      <c r="BO136" s="417">
        <v>25540</v>
      </c>
      <c r="BP136" s="417">
        <v>23990</v>
      </c>
      <c r="BQ136" s="417">
        <v>22790</v>
      </c>
      <c r="BR136" s="417">
        <v>25320</v>
      </c>
      <c r="BS136" s="235">
        <v>23410</v>
      </c>
      <c r="BT136" s="416">
        <v>23410</v>
      </c>
      <c r="BU136" s="417">
        <v>22860</v>
      </c>
      <c r="BV136" s="417">
        <v>23590</v>
      </c>
      <c r="BW136" s="417">
        <v>22160</v>
      </c>
      <c r="BX136" s="417">
        <v>22670</v>
      </c>
      <c r="BY136" s="417">
        <v>23800</v>
      </c>
      <c r="BZ136" s="417">
        <v>23170</v>
      </c>
      <c r="CA136" s="417">
        <v>22920</v>
      </c>
      <c r="CB136" s="417">
        <v>23720</v>
      </c>
      <c r="CC136" s="417">
        <v>23290</v>
      </c>
      <c r="CD136" s="417">
        <v>23470</v>
      </c>
      <c r="CE136" s="417">
        <v>23110</v>
      </c>
      <c r="CF136" s="235">
        <v>23060</v>
      </c>
      <c r="CG136" s="417">
        <v>22070</v>
      </c>
      <c r="CH136" s="417">
        <v>22190</v>
      </c>
      <c r="CI136" s="417">
        <v>22470</v>
      </c>
      <c r="CJ136" s="417">
        <v>23560</v>
      </c>
      <c r="CK136" s="417">
        <v>23790</v>
      </c>
      <c r="CL136" s="417">
        <v>23060</v>
      </c>
      <c r="CM136" s="417">
        <v>22740</v>
      </c>
      <c r="CN136" s="417">
        <v>22390</v>
      </c>
      <c r="CO136" s="417">
        <v>20960</v>
      </c>
      <c r="CP136" s="417">
        <v>22910</v>
      </c>
      <c r="CQ136" s="417">
        <v>21620</v>
      </c>
      <c r="CR136" s="417">
        <v>22850</v>
      </c>
      <c r="CS136" s="417">
        <v>23320</v>
      </c>
      <c r="CT136" s="235">
        <v>23220</v>
      </c>
      <c r="CU136" s="417">
        <v>23350</v>
      </c>
      <c r="CV136" s="417">
        <v>23010</v>
      </c>
      <c r="CW136" s="417">
        <v>23270</v>
      </c>
      <c r="CX136" s="417">
        <v>23730</v>
      </c>
      <c r="CY136" s="417">
        <v>22660</v>
      </c>
      <c r="CZ136" s="235">
        <v>23910</v>
      </c>
      <c r="DA136" s="417">
        <v>22760</v>
      </c>
      <c r="DB136" s="417">
        <v>21120</v>
      </c>
      <c r="DC136" s="417">
        <v>24380</v>
      </c>
      <c r="DD136" s="417">
        <v>24310</v>
      </c>
      <c r="DE136" s="417">
        <v>23190</v>
      </c>
      <c r="DF136" s="417">
        <v>23480</v>
      </c>
      <c r="DG136" s="235">
        <v>24270</v>
      </c>
      <c r="DH136" s="235" t="s">
        <v>695</v>
      </c>
      <c r="DI136" s="275">
        <v>25730</v>
      </c>
      <c r="DJ136" s="276">
        <v>24910</v>
      </c>
      <c r="DK136" s="276">
        <v>27810</v>
      </c>
      <c r="DL136" s="238" t="s">
        <v>695</v>
      </c>
      <c r="DM136" s="276">
        <v>23760</v>
      </c>
      <c r="DN136" s="257" t="s">
        <v>695</v>
      </c>
      <c r="DO136" s="235">
        <v>24280</v>
      </c>
      <c r="DP136" s="4"/>
      <c r="DQ136" s="4"/>
      <c r="DR136" s="4"/>
      <c r="DS136" s="4"/>
      <c r="DT136" s="4"/>
      <c r="DU136" s="4"/>
      <c r="DV136" s="4"/>
      <c r="DW136" s="4"/>
    </row>
    <row r="137" spans="1:129" s="133" customFormat="1" ht="16.5" customHeight="1" x14ac:dyDescent="0.15">
      <c r="A137" s="75" t="s">
        <v>274</v>
      </c>
      <c r="B137" s="235">
        <v>15000</v>
      </c>
      <c r="C137" s="417">
        <v>15360</v>
      </c>
      <c r="D137" s="417">
        <v>14390</v>
      </c>
      <c r="E137" s="417">
        <v>13860</v>
      </c>
      <c r="F137" s="417">
        <v>14680</v>
      </c>
      <c r="G137" s="417">
        <v>14430</v>
      </c>
      <c r="H137" s="417">
        <v>15120</v>
      </c>
      <c r="I137" s="417">
        <v>14670</v>
      </c>
      <c r="J137" s="417">
        <v>14380</v>
      </c>
      <c r="K137" s="417">
        <v>15400</v>
      </c>
      <c r="L137" s="417">
        <v>15270</v>
      </c>
      <c r="M137" s="417">
        <v>15250</v>
      </c>
      <c r="N137" s="417">
        <v>14880</v>
      </c>
      <c r="O137" s="235">
        <v>14770</v>
      </c>
      <c r="P137" s="417">
        <v>15150</v>
      </c>
      <c r="Q137" s="417">
        <v>14490</v>
      </c>
      <c r="R137" s="417">
        <v>14770</v>
      </c>
      <c r="S137" s="417">
        <v>14360</v>
      </c>
      <c r="T137" s="417">
        <v>14650</v>
      </c>
      <c r="U137" s="417">
        <v>14780</v>
      </c>
      <c r="V137" s="417">
        <v>14900</v>
      </c>
      <c r="W137" s="417">
        <v>14610</v>
      </c>
      <c r="X137" s="235">
        <v>14470</v>
      </c>
      <c r="Y137" s="417">
        <v>14470</v>
      </c>
      <c r="Z137" s="417">
        <v>14130</v>
      </c>
      <c r="AA137" s="417">
        <v>14880</v>
      </c>
      <c r="AB137" s="417">
        <v>14290</v>
      </c>
      <c r="AC137" s="235">
        <v>15460</v>
      </c>
      <c r="AD137" s="417">
        <v>15180</v>
      </c>
      <c r="AE137" s="417">
        <v>16310</v>
      </c>
      <c r="AF137" s="417">
        <v>14930</v>
      </c>
      <c r="AG137" s="417">
        <v>15050</v>
      </c>
      <c r="AH137" s="417">
        <v>15320</v>
      </c>
      <c r="AI137" s="417">
        <v>15610</v>
      </c>
      <c r="AJ137" s="253">
        <v>14300</v>
      </c>
      <c r="AK137" s="417">
        <v>14410</v>
      </c>
      <c r="AL137" s="417">
        <v>14180</v>
      </c>
      <c r="AM137" s="235">
        <v>14790</v>
      </c>
      <c r="AN137" s="417">
        <v>14550</v>
      </c>
      <c r="AO137" s="417">
        <v>14850</v>
      </c>
      <c r="AP137" s="417">
        <v>15420</v>
      </c>
      <c r="AQ137" s="417">
        <v>14610</v>
      </c>
      <c r="AR137" s="417">
        <v>14610</v>
      </c>
      <c r="AS137" s="417">
        <v>14330</v>
      </c>
      <c r="AT137" s="417">
        <v>14270</v>
      </c>
      <c r="AU137" s="417">
        <v>15230</v>
      </c>
      <c r="AV137" s="417">
        <v>14760</v>
      </c>
      <c r="AW137" s="417">
        <v>14480</v>
      </c>
      <c r="AX137" s="235">
        <v>14950</v>
      </c>
      <c r="AY137" s="417">
        <v>15110</v>
      </c>
      <c r="AZ137" s="417">
        <v>14710</v>
      </c>
      <c r="BA137" s="417">
        <v>16360</v>
      </c>
      <c r="BB137" s="417">
        <v>14500</v>
      </c>
      <c r="BC137" s="417">
        <v>14860</v>
      </c>
      <c r="BD137" s="235">
        <v>16730</v>
      </c>
      <c r="BE137" s="417">
        <v>16850</v>
      </c>
      <c r="BF137" s="417">
        <v>16940</v>
      </c>
      <c r="BG137" s="417">
        <v>17210</v>
      </c>
      <c r="BH137" s="417">
        <v>17020</v>
      </c>
      <c r="BI137" s="417">
        <v>17450</v>
      </c>
      <c r="BJ137" s="417">
        <v>15460</v>
      </c>
      <c r="BK137" s="417">
        <v>16660</v>
      </c>
      <c r="BL137" s="417">
        <v>16660</v>
      </c>
      <c r="BM137" s="235">
        <v>15070</v>
      </c>
      <c r="BN137" s="417">
        <v>14700</v>
      </c>
      <c r="BO137" s="417">
        <v>15800</v>
      </c>
      <c r="BP137" s="417">
        <v>14570</v>
      </c>
      <c r="BQ137" s="417">
        <v>14690</v>
      </c>
      <c r="BR137" s="417">
        <v>15220</v>
      </c>
      <c r="BS137" s="235">
        <v>14840</v>
      </c>
      <c r="BT137" s="416">
        <v>14950</v>
      </c>
      <c r="BU137" s="417">
        <v>14320</v>
      </c>
      <c r="BV137" s="417">
        <v>14800</v>
      </c>
      <c r="BW137" s="417">
        <v>14220</v>
      </c>
      <c r="BX137" s="417">
        <v>14280</v>
      </c>
      <c r="BY137" s="417">
        <v>15100</v>
      </c>
      <c r="BZ137" s="417">
        <v>14480</v>
      </c>
      <c r="CA137" s="417">
        <v>14570</v>
      </c>
      <c r="CB137" s="417">
        <v>14950</v>
      </c>
      <c r="CC137" s="417">
        <v>15810</v>
      </c>
      <c r="CD137" s="417">
        <v>14540</v>
      </c>
      <c r="CE137" s="417">
        <v>14950</v>
      </c>
      <c r="CF137" s="235">
        <v>14300</v>
      </c>
      <c r="CG137" s="417">
        <v>13890</v>
      </c>
      <c r="CH137" s="417">
        <v>13620</v>
      </c>
      <c r="CI137" s="417">
        <v>14240</v>
      </c>
      <c r="CJ137" s="417">
        <v>14160</v>
      </c>
      <c r="CK137" s="417">
        <v>14990</v>
      </c>
      <c r="CL137" s="417">
        <v>14950</v>
      </c>
      <c r="CM137" s="417">
        <v>13970</v>
      </c>
      <c r="CN137" s="417">
        <v>13910</v>
      </c>
      <c r="CO137" s="417">
        <v>14000</v>
      </c>
      <c r="CP137" s="417">
        <v>14070</v>
      </c>
      <c r="CQ137" s="417">
        <v>13920</v>
      </c>
      <c r="CR137" s="417">
        <v>14430</v>
      </c>
      <c r="CS137" s="417">
        <v>14560</v>
      </c>
      <c r="CT137" s="235">
        <v>14790</v>
      </c>
      <c r="CU137" s="417">
        <v>14890</v>
      </c>
      <c r="CV137" s="417">
        <v>14760</v>
      </c>
      <c r="CW137" s="417">
        <v>14860</v>
      </c>
      <c r="CX137" s="417">
        <v>15120</v>
      </c>
      <c r="CY137" s="417">
        <v>14300</v>
      </c>
      <c r="CZ137" s="235">
        <v>14700</v>
      </c>
      <c r="DA137" s="417">
        <v>13930</v>
      </c>
      <c r="DB137" s="417">
        <v>13400</v>
      </c>
      <c r="DC137" s="417">
        <v>15280</v>
      </c>
      <c r="DD137" s="417">
        <v>14770</v>
      </c>
      <c r="DE137" s="417">
        <v>14360</v>
      </c>
      <c r="DF137" s="417">
        <v>14230</v>
      </c>
      <c r="DG137" s="235">
        <v>15230</v>
      </c>
      <c r="DH137" s="235" t="s">
        <v>695</v>
      </c>
      <c r="DI137" s="275">
        <v>16680</v>
      </c>
      <c r="DJ137" s="276">
        <v>16520</v>
      </c>
      <c r="DK137" s="276">
        <v>16340</v>
      </c>
      <c r="DL137" s="238" t="s">
        <v>695</v>
      </c>
      <c r="DM137" s="276">
        <v>15590</v>
      </c>
      <c r="DN137" s="257" t="s">
        <v>695</v>
      </c>
      <c r="DO137" s="235">
        <v>15250</v>
      </c>
      <c r="DP137" s="4"/>
      <c r="DQ137" s="4"/>
      <c r="DR137" s="4"/>
      <c r="DS137" s="4"/>
      <c r="DT137" s="4"/>
      <c r="DU137" s="4"/>
      <c r="DV137" s="4"/>
      <c r="DW137" s="4"/>
      <c r="DX137" s="4"/>
      <c r="DY137" s="4"/>
    </row>
    <row r="138" spans="1:129" s="133" customFormat="1" ht="16.5" customHeight="1" x14ac:dyDescent="0.15">
      <c r="A138" s="76" t="s">
        <v>275</v>
      </c>
      <c r="B138" s="242">
        <v>17520</v>
      </c>
      <c r="C138" s="265">
        <v>17740</v>
      </c>
      <c r="D138" s="265">
        <v>17220</v>
      </c>
      <c r="E138" s="265">
        <v>16950</v>
      </c>
      <c r="F138" s="265">
        <v>16490</v>
      </c>
      <c r="G138" s="265">
        <v>16580</v>
      </c>
      <c r="H138" s="265">
        <v>17620</v>
      </c>
      <c r="I138" s="265">
        <v>17420</v>
      </c>
      <c r="J138" s="265">
        <v>17050</v>
      </c>
      <c r="K138" s="265">
        <v>18470</v>
      </c>
      <c r="L138" s="265">
        <v>16820</v>
      </c>
      <c r="M138" s="265">
        <v>18510</v>
      </c>
      <c r="N138" s="265">
        <v>18640</v>
      </c>
      <c r="O138" s="242">
        <v>17450</v>
      </c>
      <c r="P138" s="265">
        <v>17320</v>
      </c>
      <c r="Q138" s="265">
        <v>17390</v>
      </c>
      <c r="R138" s="265">
        <v>17680</v>
      </c>
      <c r="S138" s="265">
        <v>17200</v>
      </c>
      <c r="T138" s="265">
        <v>17510</v>
      </c>
      <c r="U138" s="265">
        <v>17670</v>
      </c>
      <c r="V138" s="265">
        <v>17190</v>
      </c>
      <c r="W138" s="265">
        <v>17430</v>
      </c>
      <c r="X138" s="242">
        <v>16690</v>
      </c>
      <c r="Y138" s="265">
        <v>16490</v>
      </c>
      <c r="Z138" s="265">
        <v>16700</v>
      </c>
      <c r="AA138" s="265">
        <v>16790</v>
      </c>
      <c r="AB138" s="265">
        <v>16710</v>
      </c>
      <c r="AC138" s="242">
        <v>17450</v>
      </c>
      <c r="AD138" s="265">
        <v>17300</v>
      </c>
      <c r="AE138" s="265">
        <v>18000</v>
      </c>
      <c r="AF138" s="265">
        <v>16940</v>
      </c>
      <c r="AG138" s="265">
        <v>17300</v>
      </c>
      <c r="AH138" s="265">
        <v>17470</v>
      </c>
      <c r="AI138" s="265">
        <v>17420</v>
      </c>
      <c r="AJ138" s="264">
        <v>16340</v>
      </c>
      <c r="AK138" s="265">
        <v>16510</v>
      </c>
      <c r="AL138" s="265">
        <v>16180</v>
      </c>
      <c r="AM138" s="242">
        <v>17750</v>
      </c>
      <c r="AN138" s="265">
        <v>18250</v>
      </c>
      <c r="AO138" s="265">
        <v>17020</v>
      </c>
      <c r="AP138" s="265">
        <v>17960</v>
      </c>
      <c r="AQ138" s="265">
        <v>17800</v>
      </c>
      <c r="AR138" s="265">
        <v>17400</v>
      </c>
      <c r="AS138" s="265">
        <v>17900</v>
      </c>
      <c r="AT138" s="265">
        <v>17440</v>
      </c>
      <c r="AU138" s="265">
        <v>17920</v>
      </c>
      <c r="AV138" s="265">
        <v>17990</v>
      </c>
      <c r="AW138" s="265">
        <v>17770</v>
      </c>
      <c r="AX138" s="242">
        <v>17450</v>
      </c>
      <c r="AY138" s="265">
        <v>17950</v>
      </c>
      <c r="AZ138" s="265">
        <v>16800</v>
      </c>
      <c r="BA138" s="265">
        <v>18500</v>
      </c>
      <c r="BB138" s="265">
        <v>17480</v>
      </c>
      <c r="BC138" s="265">
        <v>17800</v>
      </c>
      <c r="BD138" s="242">
        <v>17430</v>
      </c>
      <c r="BE138" s="265">
        <v>16000</v>
      </c>
      <c r="BF138" s="265">
        <v>18700</v>
      </c>
      <c r="BG138" s="265">
        <v>18400</v>
      </c>
      <c r="BH138" s="265">
        <v>18190</v>
      </c>
      <c r="BI138" s="265">
        <v>17370</v>
      </c>
      <c r="BJ138" s="265">
        <v>16050</v>
      </c>
      <c r="BK138" s="265">
        <v>17490</v>
      </c>
      <c r="BL138" s="265">
        <v>17630</v>
      </c>
      <c r="BM138" s="242">
        <v>18090</v>
      </c>
      <c r="BN138" s="265">
        <v>17160</v>
      </c>
      <c r="BO138" s="265">
        <v>18450</v>
      </c>
      <c r="BP138" s="265">
        <v>17700</v>
      </c>
      <c r="BQ138" s="265">
        <v>16990</v>
      </c>
      <c r="BR138" s="265">
        <v>18800</v>
      </c>
      <c r="BS138" s="242">
        <v>16800</v>
      </c>
      <c r="BT138" s="266">
        <v>17290</v>
      </c>
      <c r="BU138" s="265">
        <v>16710</v>
      </c>
      <c r="BV138" s="265">
        <v>16880</v>
      </c>
      <c r="BW138" s="265">
        <v>16090</v>
      </c>
      <c r="BX138" s="265">
        <v>16490</v>
      </c>
      <c r="BY138" s="265">
        <v>16750</v>
      </c>
      <c r="BZ138" s="265">
        <v>16610</v>
      </c>
      <c r="CA138" s="265">
        <v>15910</v>
      </c>
      <c r="CB138" s="265">
        <v>17460</v>
      </c>
      <c r="CC138" s="265">
        <v>16600</v>
      </c>
      <c r="CD138" s="265">
        <v>17130</v>
      </c>
      <c r="CE138" s="265">
        <v>16850</v>
      </c>
      <c r="CF138" s="242">
        <v>16320</v>
      </c>
      <c r="CG138" s="265">
        <v>17040</v>
      </c>
      <c r="CH138" s="265">
        <v>15630</v>
      </c>
      <c r="CI138" s="265">
        <v>17110</v>
      </c>
      <c r="CJ138" s="265">
        <v>16600</v>
      </c>
      <c r="CK138" s="265">
        <v>16850</v>
      </c>
      <c r="CL138" s="265">
        <v>16040</v>
      </c>
      <c r="CM138" s="265">
        <v>15610</v>
      </c>
      <c r="CN138" s="265">
        <v>16370</v>
      </c>
      <c r="CO138" s="265">
        <v>15870</v>
      </c>
      <c r="CP138" s="265">
        <v>16780</v>
      </c>
      <c r="CQ138" s="265">
        <v>15210</v>
      </c>
      <c r="CR138" s="265">
        <v>16530</v>
      </c>
      <c r="CS138" s="265">
        <v>16420</v>
      </c>
      <c r="CT138" s="242">
        <v>17230</v>
      </c>
      <c r="CU138" s="265">
        <v>17440</v>
      </c>
      <c r="CV138" s="265">
        <v>16760</v>
      </c>
      <c r="CW138" s="265">
        <v>17070</v>
      </c>
      <c r="CX138" s="265">
        <v>17650</v>
      </c>
      <c r="CY138" s="265">
        <v>17140</v>
      </c>
      <c r="CZ138" s="242">
        <v>16600</v>
      </c>
      <c r="DA138" s="265">
        <v>16480</v>
      </c>
      <c r="DB138" s="265">
        <v>16430</v>
      </c>
      <c r="DC138" s="265">
        <v>16820</v>
      </c>
      <c r="DD138" s="265">
        <v>16770</v>
      </c>
      <c r="DE138" s="265">
        <v>16340</v>
      </c>
      <c r="DF138" s="265">
        <v>16190</v>
      </c>
      <c r="DG138" s="242">
        <v>17260</v>
      </c>
      <c r="DH138" s="242" t="s">
        <v>695</v>
      </c>
      <c r="DI138" s="409">
        <v>16360</v>
      </c>
      <c r="DJ138" s="399">
        <v>16830</v>
      </c>
      <c r="DK138" s="399">
        <v>15870</v>
      </c>
      <c r="DL138" s="245" t="s">
        <v>695</v>
      </c>
      <c r="DM138" s="399">
        <v>16170</v>
      </c>
      <c r="DN138" s="268" t="s">
        <v>695</v>
      </c>
      <c r="DO138" s="242">
        <v>17240</v>
      </c>
      <c r="DP138" s="4"/>
      <c r="DQ138" s="4"/>
      <c r="DR138" s="4"/>
      <c r="DS138" s="4"/>
      <c r="DT138" s="4"/>
      <c r="DU138" s="4"/>
      <c r="DV138" s="4"/>
      <c r="DW138" s="4"/>
      <c r="DX138" s="4"/>
      <c r="DY138" s="4"/>
    </row>
    <row r="139" spans="1:129" s="46" customFormat="1" ht="26.1" customHeight="1" x14ac:dyDescent="0.15">
      <c r="A139" s="162" t="s">
        <v>379</v>
      </c>
    </row>
    <row r="140" spans="1:129" s="133" customFormat="1" ht="16.5" customHeight="1" x14ac:dyDescent="0.15">
      <c r="A140" s="45"/>
      <c r="B140" s="46"/>
      <c r="C140" s="46"/>
      <c r="D140" s="46"/>
      <c r="E140" s="46"/>
    </row>
    <row r="141" spans="1:129" ht="16.5" customHeight="1" x14ac:dyDescent="0.2">
      <c r="A141" s="30" t="s">
        <v>214</v>
      </c>
      <c r="B141" s="46"/>
      <c r="C141" s="163"/>
      <c r="D141" s="163"/>
      <c r="E141" s="163"/>
    </row>
    <row r="142" spans="1:129" ht="16.5" customHeight="1" x14ac:dyDescent="0.2">
      <c r="A142" s="37" t="s">
        <v>714</v>
      </c>
      <c r="B142" s="46"/>
      <c r="C142" s="163"/>
      <c r="D142" s="163"/>
      <c r="E142" s="163"/>
    </row>
    <row r="143" spans="1:129" ht="16.5" customHeight="1" x14ac:dyDescent="0.2">
      <c r="A143" s="41" t="s">
        <v>713</v>
      </c>
      <c r="B143" s="46"/>
      <c r="C143" s="163"/>
      <c r="D143" s="163"/>
      <c r="E143" s="163"/>
    </row>
    <row r="144" spans="1:129" ht="32.25" customHeight="1" x14ac:dyDescent="0.2">
      <c r="A144" s="50"/>
      <c r="B144" s="228" t="s">
        <v>583</v>
      </c>
      <c r="C144" s="229" t="s">
        <v>584</v>
      </c>
      <c r="D144" s="229" t="s">
        <v>585</v>
      </c>
      <c r="E144" s="229" t="s">
        <v>586</v>
      </c>
      <c r="F144" s="229" t="s">
        <v>587</v>
      </c>
      <c r="G144" s="229" t="s">
        <v>588</v>
      </c>
      <c r="H144" s="229" t="s">
        <v>589</v>
      </c>
      <c r="I144" s="229" t="s">
        <v>590</v>
      </c>
      <c r="J144" s="229" t="s">
        <v>591</v>
      </c>
      <c r="K144" s="229" t="s">
        <v>592</v>
      </c>
      <c r="L144" s="229" t="s">
        <v>593</v>
      </c>
      <c r="M144" s="229" t="s">
        <v>594</v>
      </c>
      <c r="N144" s="229" t="s">
        <v>595</v>
      </c>
      <c r="O144" s="228" t="s">
        <v>596</v>
      </c>
      <c r="P144" s="229" t="s">
        <v>597</v>
      </c>
      <c r="Q144" s="229" t="s">
        <v>598</v>
      </c>
      <c r="R144" s="229" t="s">
        <v>599</v>
      </c>
      <c r="S144" s="229" t="s">
        <v>600</v>
      </c>
      <c r="T144" s="229" t="s">
        <v>601</v>
      </c>
      <c r="U144" s="229" t="s">
        <v>602</v>
      </c>
      <c r="V144" s="229" t="s">
        <v>603</v>
      </c>
      <c r="W144" s="229" t="s">
        <v>604</v>
      </c>
      <c r="X144" s="228" t="s">
        <v>579</v>
      </c>
      <c r="Y144" s="229" t="s">
        <v>605</v>
      </c>
      <c r="Z144" s="229" t="s">
        <v>606</v>
      </c>
      <c r="AA144" s="229" t="s">
        <v>607</v>
      </c>
      <c r="AB144" s="229" t="s">
        <v>608</v>
      </c>
      <c r="AC144" s="228" t="s">
        <v>609</v>
      </c>
      <c r="AD144" s="229" t="s">
        <v>610</v>
      </c>
      <c r="AE144" s="229" t="s">
        <v>611</v>
      </c>
      <c r="AF144" s="229" t="s">
        <v>612</v>
      </c>
      <c r="AG144" s="229" t="s">
        <v>613</v>
      </c>
      <c r="AH144" s="229" t="s">
        <v>614</v>
      </c>
      <c r="AI144" s="229" t="s">
        <v>615</v>
      </c>
      <c r="AJ144" s="228" t="s">
        <v>616</v>
      </c>
      <c r="AK144" s="229" t="s">
        <v>617</v>
      </c>
      <c r="AL144" s="229" t="s">
        <v>618</v>
      </c>
      <c r="AM144" s="228" t="s">
        <v>580</v>
      </c>
      <c r="AN144" s="229" t="s">
        <v>619</v>
      </c>
      <c r="AO144" s="229" t="s">
        <v>620</v>
      </c>
      <c r="AP144" s="229" t="s">
        <v>621</v>
      </c>
      <c r="AQ144" s="229" t="s">
        <v>622</v>
      </c>
      <c r="AR144" s="229" t="s">
        <v>623</v>
      </c>
      <c r="AS144" s="229" t="s">
        <v>624</v>
      </c>
      <c r="AT144" s="229" t="s">
        <v>625</v>
      </c>
      <c r="AU144" s="229" t="s">
        <v>626</v>
      </c>
      <c r="AV144" s="229" t="s">
        <v>627</v>
      </c>
      <c r="AW144" s="229" t="s">
        <v>628</v>
      </c>
      <c r="AX144" s="228" t="s">
        <v>629</v>
      </c>
      <c r="AY144" s="229" t="s">
        <v>630</v>
      </c>
      <c r="AZ144" s="229" t="s">
        <v>631</v>
      </c>
      <c r="BA144" s="229" t="s">
        <v>632</v>
      </c>
      <c r="BB144" s="229" t="s">
        <v>633</v>
      </c>
      <c r="BC144" s="229" t="s">
        <v>634</v>
      </c>
      <c r="BD144" s="230" t="s">
        <v>635</v>
      </c>
      <c r="BE144" s="229" t="s">
        <v>636</v>
      </c>
      <c r="BF144" s="229" t="s">
        <v>637</v>
      </c>
      <c r="BG144" s="229" t="s">
        <v>638</v>
      </c>
      <c r="BH144" s="229" t="s">
        <v>639</v>
      </c>
      <c r="BI144" s="229" t="s">
        <v>640</v>
      </c>
      <c r="BJ144" s="229" t="s">
        <v>641</v>
      </c>
      <c r="BK144" s="229" t="s">
        <v>642</v>
      </c>
      <c r="BL144" s="229" t="s">
        <v>643</v>
      </c>
      <c r="BM144" s="228" t="s">
        <v>581</v>
      </c>
      <c r="BN144" s="229" t="s">
        <v>644</v>
      </c>
      <c r="BO144" s="229" t="s">
        <v>645</v>
      </c>
      <c r="BP144" s="229" t="s">
        <v>646</v>
      </c>
      <c r="BQ144" s="229" t="s">
        <v>647</v>
      </c>
      <c r="BR144" s="229" t="s">
        <v>648</v>
      </c>
      <c r="BS144" s="228" t="s">
        <v>577</v>
      </c>
      <c r="BT144" s="229" t="s">
        <v>649</v>
      </c>
      <c r="BU144" s="229" t="s">
        <v>650</v>
      </c>
      <c r="BV144" s="229" t="s">
        <v>651</v>
      </c>
      <c r="BW144" s="229" t="s">
        <v>652</v>
      </c>
      <c r="BX144" s="229" t="s">
        <v>653</v>
      </c>
      <c r="BY144" s="229" t="s">
        <v>654</v>
      </c>
      <c r="BZ144" s="229" t="s">
        <v>655</v>
      </c>
      <c r="CA144" s="229" t="s">
        <v>656</v>
      </c>
      <c r="CB144" s="229" t="s">
        <v>657</v>
      </c>
      <c r="CC144" s="229" t="s">
        <v>658</v>
      </c>
      <c r="CD144" s="229" t="s">
        <v>659</v>
      </c>
      <c r="CE144" s="229" t="s">
        <v>660</v>
      </c>
      <c r="CF144" s="228" t="s">
        <v>582</v>
      </c>
      <c r="CG144" s="229" t="s">
        <v>661</v>
      </c>
      <c r="CH144" s="229" t="s">
        <v>662</v>
      </c>
      <c r="CI144" s="229" t="s">
        <v>663</v>
      </c>
      <c r="CJ144" s="229" t="s">
        <v>664</v>
      </c>
      <c r="CK144" s="229" t="s">
        <v>665</v>
      </c>
      <c r="CL144" s="229" t="s">
        <v>666</v>
      </c>
      <c r="CM144" s="229" t="s">
        <v>667</v>
      </c>
      <c r="CN144" s="229" t="s">
        <v>668</v>
      </c>
      <c r="CO144" s="229" t="s">
        <v>669</v>
      </c>
      <c r="CP144" s="229" t="s">
        <v>670</v>
      </c>
      <c r="CQ144" s="229" t="s">
        <v>671</v>
      </c>
      <c r="CR144" s="229" t="s">
        <v>672</v>
      </c>
      <c r="CS144" s="229" t="s">
        <v>673</v>
      </c>
      <c r="CT144" s="228" t="s">
        <v>578</v>
      </c>
      <c r="CU144" s="229" t="s">
        <v>674</v>
      </c>
      <c r="CV144" s="229" t="s">
        <v>675</v>
      </c>
      <c r="CW144" s="229" t="s">
        <v>676</v>
      </c>
      <c r="CX144" s="229" t="s">
        <v>677</v>
      </c>
      <c r="CY144" s="229" t="s">
        <v>678</v>
      </c>
      <c r="CZ144" s="228" t="s">
        <v>679</v>
      </c>
      <c r="DA144" s="229" t="s">
        <v>680</v>
      </c>
      <c r="DB144" s="229" t="s">
        <v>681</v>
      </c>
      <c r="DC144" s="229" t="s">
        <v>682</v>
      </c>
      <c r="DD144" s="229" t="s">
        <v>683</v>
      </c>
      <c r="DE144" s="229" t="s">
        <v>684</v>
      </c>
      <c r="DF144" s="229" t="s">
        <v>685</v>
      </c>
      <c r="DG144" s="228" t="s">
        <v>686</v>
      </c>
      <c r="DH144" s="228" t="s">
        <v>687</v>
      </c>
      <c r="DI144" s="229" t="s">
        <v>688</v>
      </c>
      <c r="DJ144" s="229" t="s">
        <v>689</v>
      </c>
      <c r="DK144" s="229" t="s">
        <v>690</v>
      </c>
      <c r="DL144" s="228" t="s">
        <v>691</v>
      </c>
      <c r="DM144" s="229" t="s">
        <v>692</v>
      </c>
      <c r="DN144" s="231" t="s">
        <v>693</v>
      </c>
      <c r="DO144" s="228" t="s">
        <v>694</v>
      </c>
    </row>
    <row r="145" spans="1:130" s="133" customFormat="1" ht="16.5" customHeight="1" x14ac:dyDescent="0.15">
      <c r="A145" s="203" t="s">
        <v>229</v>
      </c>
      <c r="B145" s="232"/>
      <c r="C145" s="249"/>
      <c r="D145" s="249"/>
      <c r="E145" s="249"/>
      <c r="F145" s="249"/>
      <c r="G145" s="249"/>
      <c r="H145" s="249"/>
      <c r="I145" s="249"/>
      <c r="J145" s="249"/>
      <c r="K145" s="249"/>
      <c r="L145" s="249"/>
      <c r="M145" s="249"/>
      <c r="N145" s="249"/>
      <c r="O145" s="232"/>
      <c r="P145" s="249"/>
      <c r="Q145" s="249"/>
      <c r="R145" s="249"/>
      <c r="S145" s="249"/>
      <c r="T145" s="249"/>
      <c r="U145" s="249"/>
      <c r="V145" s="249"/>
      <c r="W145" s="249"/>
      <c r="X145" s="232"/>
      <c r="Y145" s="249"/>
      <c r="Z145" s="249"/>
      <c r="AA145" s="249"/>
      <c r="AB145" s="249"/>
      <c r="AC145" s="232"/>
      <c r="AD145" s="249"/>
      <c r="AE145" s="249"/>
      <c r="AF145" s="249"/>
      <c r="AG145" s="249"/>
      <c r="AH145" s="249"/>
      <c r="AI145" s="249"/>
      <c r="AJ145" s="232"/>
      <c r="AK145" s="249"/>
      <c r="AL145" s="249"/>
      <c r="AM145" s="232"/>
      <c r="AN145" s="249"/>
      <c r="AO145" s="249"/>
      <c r="AP145" s="249"/>
      <c r="AQ145" s="249"/>
      <c r="AR145" s="249"/>
      <c r="AS145" s="249"/>
      <c r="AT145" s="249"/>
      <c r="AU145" s="249"/>
      <c r="AV145" s="249"/>
      <c r="AW145" s="249"/>
      <c r="AX145" s="232"/>
      <c r="AY145" s="249"/>
      <c r="AZ145" s="249"/>
      <c r="BA145" s="249"/>
      <c r="BB145" s="249"/>
      <c r="BC145" s="249"/>
      <c r="BD145" s="232"/>
      <c r="BE145" s="249"/>
      <c r="BF145" s="249"/>
      <c r="BG145" s="249"/>
      <c r="BH145" s="249"/>
      <c r="BI145" s="249"/>
      <c r="BJ145" s="249"/>
      <c r="BK145" s="249"/>
      <c r="BL145" s="249"/>
      <c r="BM145" s="232"/>
      <c r="BN145" s="249"/>
      <c r="BO145" s="249"/>
      <c r="BP145" s="249"/>
      <c r="BQ145" s="249"/>
      <c r="BR145" s="249"/>
      <c r="BS145" s="232"/>
      <c r="BT145" s="250"/>
      <c r="BU145" s="249"/>
      <c r="BV145" s="249"/>
      <c r="BW145" s="249"/>
      <c r="BX145" s="249"/>
      <c r="BY145" s="249"/>
      <c r="BZ145" s="249"/>
      <c r="CA145" s="249"/>
      <c r="CB145" s="249"/>
      <c r="CC145" s="249"/>
      <c r="CD145" s="249"/>
      <c r="CE145" s="249"/>
      <c r="CF145" s="232"/>
      <c r="CG145" s="249"/>
      <c r="CH145" s="249"/>
      <c r="CI145" s="249"/>
      <c r="CJ145" s="249"/>
      <c r="CK145" s="249"/>
      <c r="CL145" s="249"/>
      <c r="CM145" s="249"/>
      <c r="CN145" s="249"/>
      <c r="CO145" s="249"/>
      <c r="CP145" s="249"/>
      <c r="CQ145" s="249"/>
      <c r="CR145" s="249"/>
      <c r="CS145" s="249"/>
      <c r="CT145" s="232"/>
      <c r="CU145" s="249"/>
      <c r="CV145" s="249"/>
      <c r="CW145" s="249"/>
      <c r="CX145" s="249"/>
      <c r="CY145" s="249"/>
      <c r="CZ145" s="232"/>
      <c r="DA145" s="249"/>
      <c r="DB145" s="249"/>
      <c r="DC145" s="249"/>
      <c r="DD145" s="249"/>
      <c r="DE145" s="249"/>
      <c r="DF145" s="249"/>
      <c r="DG145" s="232"/>
      <c r="DH145" s="232"/>
      <c r="DI145" s="250"/>
      <c r="DJ145" s="249"/>
      <c r="DK145" s="249"/>
      <c r="DL145" s="233"/>
      <c r="DM145" s="249"/>
      <c r="DN145" s="234"/>
      <c r="DO145" s="232"/>
    </row>
    <row r="146" spans="1:130" s="133" customFormat="1" ht="16.5" customHeight="1" x14ac:dyDescent="0.15">
      <c r="A146" s="59" t="s">
        <v>226</v>
      </c>
      <c r="B146" s="235"/>
      <c r="C146" s="236"/>
      <c r="D146" s="236"/>
      <c r="E146" s="236"/>
      <c r="F146" s="236"/>
      <c r="G146" s="236"/>
      <c r="H146" s="236"/>
      <c r="I146" s="236"/>
      <c r="J146" s="236"/>
      <c r="K146" s="236"/>
      <c r="L146" s="236"/>
      <c r="M146" s="236"/>
      <c r="N146" s="236"/>
      <c r="O146" s="235"/>
      <c r="P146" s="236"/>
      <c r="Q146" s="236"/>
      <c r="R146" s="236"/>
      <c r="S146" s="236"/>
      <c r="T146" s="236"/>
      <c r="U146" s="236"/>
      <c r="V146" s="236"/>
      <c r="W146" s="236"/>
      <c r="X146" s="235"/>
      <c r="Y146" s="236"/>
      <c r="Z146" s="236"/>
      <c r="AA146" s="236"/>
      <c r="AB146" s="236"/>
      <c r="AC146" s="235"/>
      <c r="AD146" s="236"/>
      <c r="AE146" s="236"/>
      <c r="AF146" s="236"/>
      <c r="AG146" s="236"/>
      <c r="AH146" s="236"/>
      <c r="AI146" s="236"/>
      <c r="AJ146" s="235"/>
      <c r="AK146" s="236"/>
      <c r="AL146" s="236"/>
      <c r="AM146" s="235"/>
      <c r="AN146" s="236"/>
      <c r="AO146" s="236"/>
      <c r="AP146" s="236"/>
      <c r="AQ146" s="236"/>
      <c r="AR146" s="236"/>
      <c r="AS146" s="236"/>
      <c r="AT146" s="236"/>
      <c r="AU146" s="236"/>
      <c r="AV146" s="236"/>
      <c r="AW146" s="236"/>
      <c r="AX146" s="235"/>
      <c r="AY146" s="236"/>
      <c r="AZ146" s="236"/>
      <c r="BA146" s="236"/>
      <c r="BB146" s="236"/>
      <c r="BC146" s="236"/>
      <c r="BD146" s="235"/>
      <c r="BE146" s="236"/>
      <c r="BF146" s="236"/>
      <c r="BG146" s="236"/>
      <c r="BH146" s="236"/>
      <c r="BI146" s="236"/>
      <c r="BJ146" s="236"/>
      <c r="BK146" s="236"/>
      <c r="BL146" s="236"/>
      <c r="BM146" s="235"/>
      <c r="BN146" s="236"/>
      <c r="BO146" s="236"/>
      <c r="BP146" s="236"/>
      <c r="BQ146" s="236"/>
      <c r="BR146" s="236"/>
      <c r="BS146" s="235"/>
      <c r="BT146" s="237"/>
      <c r="BU146" s="236"/>
      <c r="BV146" s="236"/>
      <c r="BW146" s="236"/>
      <c r="BX146" s="236"/>
      <c r="BY146" s="236"/>
      <c r="BZ146" s="236"/>
      <c r="CA146" s="236"/>
      <c r="CB146" s="236"/>
      <c r="CC146" s="236"/>
      <c r="CD146" s="236"/>
      <c r="CE146" s="236"/>
      <c r="CF146" s="235"/>
      <c r="CG146" s="236"/>
      <c r="CH146" s="236"/>
      <c r="CI146" s="236"/>
      <c r="CJ146" s="236"/>
      <c r="CK146" s="236"/>
      <c r="CL146" s="236"/>
      <c r="CM146" s="236"/>
      <c r="CN146" s="236"/>
      <c r="CO146" s="236"/>
      <c r="CP146" s="236"/>
      <c r="CQ146" s="236"/>
      <c r="CR146" s="236"/>
      <c r="CS146" s="236"/>
      <c r="CT146" s="235"/>
      <c r="CU146" s="236"/>
      <c r="CV146" s="236"/>
      <c r="CW146" s="236"/>
      <c r="CX146" s="236"/>
      <c r="CY146" s="236"/>
      <c r="CZ146" s="235"/>
      <c r="DA146" s="236"/>
      <c r="DB146" s="236"/>
      <c r="DC146" s="236"/>
      <c r="DD146" s="236"/>
      <c r="DE146" s="236"/>
      <c r="DF146" s="236"/>
      <c r="DG146" s="235"/>
      <c r="DH146" s="235"/>
      <c r="DI146" s="237"/>
      <c r="DJ146" s="236"/>
      <c r="DK146" s="236"/>
      <c r="DL146" s="238"/>
      <c r="DM146" s="236"/>
      <c r="DN146" s="241"/>
      <c r="DO146" s="235"/>
    </row>
    <row r="147" spans="1:130" s="133" customFormat="1" ht="16.5" customHeight="1" x14ac:dyDescent="0.15">
      <c r="A147" s="157">
        <v>2008</v>
      </c>
      <c r="B147" s="235">
        <f t="shared" ref="B147:B148" si="379">SUM(C147:N147)</f>
        <v>19295</v>
      </c>
      <c r="C147" s="236">
        <v>1334</v>
      </c>
      <c r="D147" s="236">
        <v>1327</v>
      </c>
      <c r="E147" s="236">
        <v>695</v>
      </c>
      <c r="F147" s="236">
        <v>310</v>
      </c>
      <c r="G147" s="236">
        <v>1311</v>
      </c>
      <c r="H147" s="236">
        <v>2803</v>
      </c>
      <c r="I147" s="236">
        <v>2143</v>
      </c>
      <c r="J147" s="236">
        <v>641</v>
      </c>
      <c r="K147" s="236">
        <v>1700</v>
      </c>
      <c r="L147" s="236">
        <v>4530</v>
      </c>
      <c r="M147" s="236">
        <v>1049</v>
      </c>
      <c r="N147" s="236">
        <v>1452</v>
      </c>
      <c r="O147" s="235">
        <f t="shared" ref="O147:O148" si="380">SUM(P147:W147)</f>
        <v>9347</v>
      </c>
      <c r="P147" s="236">
        <v>1783</v>
      </c>
      <c r="Q147" s="236">
        <v>1438</v>
      </c>
      <c r="R147" s="236">
        <v>794</v>
      </c>
      <c r="S147" s="236">
        <v>1022</v>
      </c>
      <c r="T147" s="236">
        <v>752</v>
      </c>
      <c r="U147" s="236">
        <v>1850</v>
      </c>
      <c r="V147" s="236">
        <v>1239</v>
      </c>
      <c r="W147" s="236">
        <v>469</v>
      </c>
      <c r="X147" s="235">
        <f t="shared" ref="X147:X148" si="381">SUM(Y147:AB147)</f>
        <v>8069</v>
      </c>
      <c r="Y147" s="236">
        <v>1485</v>
      </c>
      <c r="Z147" s="236">
        <v>2244</v>
      </c>
      <c r="AA147" s="236">
        <v>2735</v>
      </c>
      <c r="AB147" s="236">
        <v>1605</v>
      </c>
      <c r="AC147" s="235">
        <f t="shared" ref="AC147:AC148" si="382">SUM(AD147:AI147)</f>
        <v>8040</v>
      </c>
      <c r="AD147" s="236">
        <v>1169</v>
      </c>
      <c r="AE147" s="236">
        <v>1309</v>
      </c>
      <c r="AF147" s="236">
        <v>869</v>
      </c>
      <c r="AG147" s="236">
        <v>1951</v>
      </c>
      <c r="AH147" s="236">
        <v>802</v>
      </c>
      <c r="AI147" s="236">
        <v>1940</v>
      </c>
      <c r="AJ147" s="235">
        <f t="shared" ref="AJ147:AJ148" si="383">SUM(AK147:AL147)</f>
        <v>550</v>
      </c>
      <c r="AK147" s="236">
        <v>261</v>
      </c>
      <c r="AL147" s="236">
        <v>289</v>
      </c>
      <c r="AM147" s="235">
        <f t="shared" ref="AM147:AM148" si="384">SUM(AN147:AW147)</f>
        <v>17567</v>
      </c>
      <c r="AN147" s="236">
        <v>1064</v>
      </c>
      <c r="AO147" s="236">
        <v>1220</v>
      </c>
      <c r="AP147" s="236">
        <v>2208</v>
      </c>
      <c r="AQ147" s="236">
        <v>826</v>
      </c>
      <c r="AR147" s="236">
        <v>3159</v>
      </c>
      <c r="AS147" s="236">
        <v>841</v>
      </c>
      <c r="AT147" s="236">
        <v>2253</v>
      </c>
      <c r="AU147" s="236">
        <v>2255</v>
      </c>
      <c r="AV147" s="236">
        <v>2323</v>
      </c>
      <c r="AW147" s="236">
        <v>1418</v>
      </c>
      <c r="AX147" s="235">
        <f t="shared" ref="AX147:AX148" si="385">SUM(AY147:BC147)</f>
        <v>25683</v>
      </c>
      <c r="AY147" s="236">
        <v>3006</v>
      </c>
      <c r="AZ147" s="236">
        <v>11252</v>
      </c>
      <c r="BA147" s="236">
        <v>2870</v>
      </c>
      <c r="BB147" s="236">
        <v>6569</v>
      </c>
      <c r="BC147" s="236">
        <v>1986</v>
      </c>
      <c r="BD147" s="235">
        <f t="shared" ref="BD147:BD148" si="386">SUM(BE147:BL147)</f>
        <v>30603</v>
      </c>
      <c r="BE147" s="236">
        <v>4421</v>
      </c>
      <c r="BF147" s="236">
        <v>4160</v>
      </c>
      <c r="BG147" s="236">
        <v>3417</v>
      </c>
      <c r="BH147" s="236">
        <v>2779</v>
      </c>
      <c r="BI147" s="236">
        <v>4083</v>
      </c>
      <c r="BJ147" s="236">
        <v>4680</v>
      </c>
      <c r="BK147" s="236">
        <v>3745</v>
      </c>
      <c r="BL147" s="236">
        <v>3318</v>
      </c>
      <c r="BM147" s="235">
        <f t="shared" ref="BM147:BM148" si="387">SUM(BN147:BR147)</f>
        <v>13245</v>
      </c>
      <c r="BN147" s="236">
        <v>2302</v>
      </c>
      <c r="BO147" s="236">
        <v>2319</v>
      </c>
      <c r="BP147" s="236">
        <v>1876</v>
      </c>
      <c r="BQ147" s="236">
        <v>978</v>
      </c>
      <c r="BR147" s="236">
        <v>5770</v>
      </c>
      <c r="BS147" s="235">
        <f t="shared" ref="BS147:BS148" si="388">SUM(BT147:CE147)</f>
        <v>17583</v>
      </c>
      <c r="BT147" s="237">
        <v>1207</v>
      </c>
      <c r="BU147" s="236">
        <v>1617</v>
      </c>
      <c r="BV147" s="236">
        <v>802</v>
      </c>
      <c r="BW147" s="236">
        <v>477</v>
      </c>
      <c r="BX147" s="236">
        <v>1288</v>
      </c>
      <c r="BY147" s="236">
        <v>4009</v>
      </c>
      <c r="BZ147" s="236">
        <v>1084</v>
      </c>
      <c r="CA147" s="236">
        <v>1307</v>
      </c>
      <c r="CB147" s="236">
        <v>2041</v>
      </c>
      <c r="CC147" s="236">
        <v>1139</v>
      </c>
      <c r="CD147" s="236">
        <v>1243</v>
      </c>
      <c r="CE147" s="236">
        <v>1369</v>
      </c>
      <c r="CF147" s="235">
        <f t="shared" ref="CF147:CF148" si="389">SUM(CG147:CS147)</f>
        <v>14060</v>
      </c>
      <c r="CG147" s="236">
        <v>360</v>
      </c>
      <c r="CH147" s="236">
        <v>1020</v>
      </c>
      <c r="CI147" s="236">
        <v>446</v>
      </c>
      <c r="CJ147" s="236">
        <v>1999</v>
      </c>
      <c r="CK147" s="236">
        <v>2659</v>
      </c>
      <c r="CL147" s="236">
        <v>458</v>
      </c>
      <c r="CM147" s="236">
        <v>2844</v>
      </c>
      <c r="CN147" s="236">
        <v>512</v>
      </c>
      <c r="CO147" s="236">
        <v>127</v>
      </c>
      <c r="CP147" s="236">
        <v>574</v>
      </c>
      <c r="CQ147" s="236">
        <v>1381</v>
      </c>
      <c r="CR147" s="236">
        <v>991</v>
      </c>
      <c r="CS147" s="236">
        <v>689</v>
      </c>
      <c r="CT147" s="235">
        <f t="shared" ref="CT147:CT148" si="390">SUM(CU147:CY147)</f>
        <v>8983</v>
      </c>
      <c r="CU147" s="236">
        <v>2748</v>
      </c>
      <c r="CV147" s="236">
        <v>2031</v>
      </c>
      <c r="CW147" s="236">
        <v>877</v>
      </c>
      <c r="CX147" s="236">
        <v>1887</v>
      </c>
      <c r="CY147" s="236">
        <v>1440</v>
      </c>
      <c r="CZ147" s="235">
        <f t="shared" ref="CZ147:CZ148" si="391">SUM(DA147:DF147)</f>
        <v>15460</v>
      </c>
      <c r="DA147" s="236">
        <v>453</v>
      </c>
      <c r="DB147" s="236">
        <v>331</v>
      </c>
      <c r="DC147" s="236">
        <v>2762</v>
      </c>
      <c r="DD147" s="236">
        <v>6334</v>
      </c>
      <c r="DE147" s="236">
        <v>3482</v>
      </c>
      <c r="DF147" s="236">
        <v>2098</v>
      </c>
      <c r="DG147" s="235">
        <f>AM147+BS147+B147+O147+X147+AC147+AJ147+BD147+CF147+AX147+BM147+CT147+CZ147</f>
        <v>188485</v>
      </c>
      <c r="DH147" s="235">
        <f t="shared" ref="DH147:DH149" si="392">SUM(DI147:DK147)</f>
        <v>916</v>
      </c>
      <c r="DI147" s="237">
        <v>349</v>
      </c>
      <c r="DJ147" s="236">
        <v>350</v>
      </c>
      <c r="DK147" s="236">
        <v>217</v>
      </c>
      <c r="DL147" s="238">
        <f t="shared" ref="DL147:DL149" si="393">SUM(DM147:DN147)</f>
        <v>761</v>
      </c>
      <c r="DM147" s="236">
        <v>757</v>
      </c>
      <c r="DN147" s="241">
        <v>4</v>
      </c>
      <c r="DO147" s="235">
        <f t="shared" ref="DO147:DO149" si="394">DG147+DH147+DL147</f>
        <v>190162</v>
      </c>
      <c r="DP147" s="4"/>
      <c r="DQ147" s="4"/>
      <c r="DR147" s="4"/>
      <c r="DS147" s="4"/>
      <c r="DT147" s="4"/>
      <c r="DU147" s="4"/>
      <c r="DV147" s="4"/>
      <c r="DW147" s="4"/>
      <c r="DX147" s="4"/>
      <c r="DY147" s="4"/>
      <c r="DZ147" s="4"/>
    </row>
    <row r="148" spans="1:130" s="46" customFormat="1" ht="16.5" customHeight="1" x14ac:dyDescent="0.15">
      <c r="A148" s="157">
        <v>2017</v>
      </c>
      <c r="B148" s="235">
        <f t="shared" si="379"/>
        <v>20297</v>
      </c>
      <c r="C148" s="254">
        <v>1587</v>
      </c>
      <c r="D148" s="254">
        <v>1458</v>
      </c>
      <c r="E148" s="254">
        <v>603</v>
      </c>
      <c r="F148" s="254">
        <v>312</v>
      </c>
      <c r="G148" s="254">
        <v>1154</v>
      </c>
      <c r="H148" s="254">
        <v>3411</v>
      </c>
      <c r="I148" s="254">
        <v>2173</v>
      </c>
      <c r="J148" s="254">
        <v>687</v>
      </c>
      <c r="K148" s="254">
        <v>1709</v>
      </c>
      <c r="L148" s="254">
        <v>4743</v>
      </c>
      <c r="M148" s="254">
        <v>1034</v>
      </c>
      <c r="N148" s="254">
        <v>1426</v>
      </c>
      <c r="O148" s="235">
        <f t="shared" si="380"/>
        <v>9106</v>
      </c>
      <c r="P148" s="254">
        <v>1648</v>
      </c>
      <c r="Q148" s="254">
        <v>1477</v>
      </c>
      <c r="R148" s="254">
        <v>700</v>
      </c>
      <c r="S148" s="254">
        <v>985</v>
      </c>
      <c r="T148" s="254">
        <v>565</v>
      </c>
      <c r="U148" s="254">
        <v>1995</v>
      </c>
      <c r="V148" s="254">
        <v>1260</v>
      </c>
      <c r="W148" s="254">
        <v>476</v>
      </c>
      <c r="X148" s="235">
        <f t="shared" si="381"/>
        <v>8501</v>
      </c>
      <c r="Y148" s="254">
        <v>1620</v>
      </c>
      <c r="Z148" s="254">
        <v>2354</v>
      </c>
      <c r="AA148" s="254">
        <v>2686</v>
      </c>
      <c r="AB148" s="254">
        <v>1841</v>
      </c>
      <c r="AC148" s="235">
        <f t="shared" si="382"/>
        <v>8514</v>
      </c>
      <c r="AD148" s="254">
        <v>1282</v>
      </c>
      <c r="AE148" s="254">
        <v>1498</v>
      </c>
      <c r="AF148" s="254">
        <v>811</v>
      </c>
      <c r="AG148" s="254">
        <v>1704</v>
      </c>
      <c r="AH148" s="254">
        <v>940</v>
      </c>
      <c r="AI148" s="254">
        <v>2279</v>
      </c>
      <c r="AJ148" s="253">
        <f t="shared" si="383"/>
        <v>597</v>
      </c>
      <c r="AK148" s="254">
        <v>336</v>
      </c>
      <c r="AL148" s="254">
        <v>261</v>
      </c>
      <c r="AM148" s="235">
        <f t="shared" si="384"/>
        <v>15125</v>
      </c>
      <c r="AN148" s="254">
        <v>762</v>
      </c>
      <c r="AO148" s="254">
        <v>1039</v>
      </c>
      <c r="AP148" s="254">
        <v>1956</v>
      </c>
      <c r="AQ148" s="254">
        <v>612</v>
      </c>
      <c r="AR148" s="254">
        <v>2490</v>
      </c>
      <c r="AS148" s="254">
        <v>612</v>
      </c>
      <c r="AT148" s="254">
        <v>2293</v>
      </c>
      <c r="AU148" s="254">
        <v>2212</v>
      </c>
      <c r="AV148" s="254">
        <v>1793</v>
      </c>
      <c r="AW148" s="254">
        <v>1356</v>
      </c>
      <c r="AX148" s="235">
        <f t="shared" si="385"/>
        <v>24476</v>
      </c>
      <c r="AY148" s="254">
        <v>2479</v>
      </c>
      <c r="AZ148" s="254">
        <v>10811</v>
      </c>
      <c r="BA148" s="254">
        <v>2684</v>
      </c>
      <c r="BB148" s="254">
        <v>6446</v>
      </c>
      <c r="BC148" s="254">
        <v>2056</v>
      </c>
      <c r="BD148" s="235">
        <f t="shared" si="386"/>
        <v>24213</v>
      </c>
      <c r="BE148" s="254">
        <v>3314</v>
      </c>
      <c r="BF148" s="254">
        <v>3312</v>
      </c>
      <c r="BG148" s="254">
        <v>2812</v>
      </c>
      <c r="BH148" s="254">
        <v>2707</v>
      </c>
      <c r="BI148" s="254">
        <v>2782</v>
      </c>
      <c r="BJ148" s="254">
        <v>3928</v>
      </c>
      <c r="BK148" s="254">
        <v>2669</v>
      </c>
      <c r="BL148" s="254">
        <v>2689</v>
      </c>
      <c r="BM148" s="235">
        <f t="shared" si="387"/>
        <v>12472</v>
      </c>
      <c r="BN148" s="254">
        <v>2418</v>
      </c>
      <c r="BO148" s="254">
        <v>2291</v>
      </c>
      <c r="BP148" s="254">
        <v>1472</v>
      </c>
      <c r="BQ148" s="254">
        <v>1000</v>
      </c>
      <c r="BR148" s="254">
        <v>5291</v>
      </c>
      <c r="BS148" s="235">
        <f t="shared" si="388"/>
        <v>18005</v>
      </c>
      <c r="BT148" s="255">
        <v>1029</v>
      </c>
      <c r="BU148" s="254">
        <v>2124</v>
      </c>
      <c r="BV148" s="254">
        <v>659</v>
      </c>
      <c r="BW148" s="254">
        <v>456</v>
      </c>
      <c r="BX148" s="254">
        <v>1372</v>
      </c>
      <c r="BY148" s="254">
        <v>4562</v>
      </c>
      <c r="BZ148" s="254">
        <v>1223</v>
      </c>
      <c r="CA148" s="254">
        <v>1291</v>
      </c>
      <c r="CB148" s="254">
        <v>1724</v>
      </c>
      <c r="CC148" s="254">
        <v>1197</v>
      </c>
      <c r="CD148" s="254">
        <v>1275</v>
      </c>
      <c r="CE148" s="254">
        <v>1093</v>
      </c>
      <c r="CF148" s="235">
        <f t="shared" si="389"/>
        <v>15122</v>
      </c>
      <c r="CG148" s="254">
        <v>412</v>
      </c>
      <c r="CH148" s="254">
        <v>1238</v>
      </c>
      <c r="CI148" s="254">
        <v>489</v>
      </c>
      <c r="CJ148" s="254">
        <v>1737</v>
      </c>
      <c r="CK148" s="254">
        <v>3183</v>
      </c>
      <c r="CL148" s="254">
        <v>565</v>
      </c>
      <c r="CM148" s="254">
        <v>2769</v>
      </c>
      <c r="CN148" s="254">
        <v>487</v>
      </c>
      <c r="CO148" s="254">
        <v>141</v>
      </c>
      <c r="CP148" s="254">
        <v>662</v>
      </c>
      <c r="CQ148" s="254">
        <v>1591</v>
      </c>
      <c r="CR148" s="254">
        <v>1092</v>
      </c>
      <c r="CS148" s="254">
        <v>756</v>
      </c>
      <c r="CT148" s="235">
        <f t="shared" si="390"/>
        <v>9614</v>
      </c>
      <c r="CU148" s="254">
        <v>3062</v>
      </c>
      <c r="CV148" s="254">
        <v>2139</v>
      </c>
      <c r="CW148" s="254">
        <v>841</v>
      </c>
      <c r="CX148" s="254">
        <v>1978</v>
      </c>
      <c r="CY148" s="254">
        <v>1594</v>
      </c>
      <c r="CZ148" s="235">
        <f t="shared" si="391"/>
        <v>15084</v>
      </c>
      <c r="DA148" s="254">
        <v>453</v>
      </c>
      <c r="DB148" s="254">
        <v>289</v>
      </c>
      <c r="DC148" s="254">
        <v>2974</v>
      </c>
      <c r="DD148" s="254">
        <v>6330</v>
      </c>
      <c r="DE148" s="254">
        <v>3504</v>
      </c>
      <c r="DF148" s="254">
        <v>1534</v>
      </c>
      <c r="DG148" s="235">
        <f>AM148+BS148+B148+O148+X148+AC148+AJ148+BD148+CF148+AX148+BM148+CT148+CZ148</f>
        <v>181126</v>
      </c>
      <c r="DH148" s="235">
        <f t="shared" si="392"/>
        <v>975</v>
      </c>
      <c r="DI148" s="275">
        <v>342</v>
      </c>
      <c r="DJ148" s="276">
        <v>446</v>
      </c>
      <c r="DK148" s="276">
        <v>187</v>
      </c>
      <c r="DL148" s="238">
        <f t="shared" si="393"/>
        <v>1232</v>
      </c>
      <c r="DM148" s="276">
        <v>1215</v>
      </c>
      <c r="DN148" s="257">
        <v>17</v>
      </c>
      <c r="DO148" s="235">
        <f t="shared" si="394"/>
        <v>183333</v>
      </c>
      <c r="DP148" s="48"/>
      <c r="DQ148" s="48"/>
      <c r="DR148" s="48"/>
      <c r="DS148" s="48"/>
      <c r="DT148" s="48"/>
      <c r="DU148" s="48"/>
      <c r="DV148" s="48"/>
      <c r="DW148" s="48"/>
      <c r="DX148" s="48"/>
      <c r="DY148" s="48"/>
      <c r="DZ148" s="48"/>
    </row>
    <row r="149" spans="1:130" s="133" customFormat="1" ht="16.5" customHeight="1" x14ac:dyDescent="0.15">
      <c r="A149" s="157">
        <v>2018</v>
      </c>
      <c r="B149" s="235">
        <v>17717</v>
      </c>
      <c r="C149" s="236">
        <v>1467</v>
      </c>
      <c r="D149" s="236">
        <v>1222</v>
      </c>
      <c r="E149" s="236">
        <v>527</v>
      </c>
      <c r="F149" s="236">
        <v>299</v>
      </c>
      <c r="G149" s="236">
        <v>1077</v>
      </c>
      <c r="H149" s="236">
        <v>3089</v>
      </c>
      <c r="I149" s="236">
        <v>1802</v>
      </c>
      <c r="J149" s="236">
        <v>596</v>
      </c>
      <c r="K149" s="236">
        <v>1447</v>
      </c>
      <c r="L149" s="236">
        <v>3991</v>
      </c>
      <c r="M149" s="236">
        <v>847</v>
      </c>
      <c r="N149" s="236">
        <v>1353</v>
      </c>
      <c r="O149" s="235">
        <v>8420</v>
      </c>
      <c r="P149" s="236">
        <v>1628</v>
      </c>
      <c r="Q149" s="236">
        <v>1412</v>
      </c>
      <c r="R149" s="236">
        <v>694</v>
      </c>
      <c r="S149" s="236">
        <v>824</v>
      </c>
      <c r="T149" s="236">
        <v>526</v>
      </c>
      <c r="U149" s="236">
        <v>1682</v>
      </c>
      <c r="V149" s="236">
        <v>1234</v>
      </c>
      <c r="W149" s="236">
        <v>420</v>
      </c>
      <c r="X149" s="235">
        <v>7585</v>
      </c>
      <c r="Y149" s="236">
        <v>1432</v>
      </c>
      <c r="Z149" s="236">
        <v>2031</v>
      </c>
      <c r="AA149" s="236">
        <v>2445</v>
      </c>
      <c r="AB149" s="236">
        <v>1677</v>
      </c>
      <c r="AC149" s="235">
        <v>7627</v>
      </c>
      <c r="AD149" s="236">
        <v>1135</v>
      </c>
      <c r="AE149" s="236">
        <v>1372</v>
      </c>
      <c r="AF149" s="236">
        <v>716</v>
      </c>
      <c r="AG149" s="236">
        <v>1563</v>
      </c>
      <c r="AH149" s="236">
        <v>830</v>
      </c>
      <c r="AI149" s="236">
        <v>2011</v>
      </c>
      <c r="AJ149" s="235">
        <v>543</v>
      </c>
      <c r="AK149" s="236">
        <v>288</v>
      </c>
      <c r="AL149" s="236">
        <v>255</v>
      </c>
      <c r="AM149" s="235">
        <v>13319</v>
      </c>
      <c r="AN149" s="236">
        <v>702</v>
      </c>
      <c r="AO149" s="236">
        <v>1037</v>
      </c>
      <c r="AP149" s="236">
        <v>1850</v>
      </c>
      <c r="AQ149" s="236">
        <v>529</v>
      </c>
      <c r="AR149" s="236">
        <v>2069</v>
      </c>
      <c r="AS149" s="236">
        <v>459</v>
      </c>
      <c r="AT149" s="236">
        <v>1876</v>
      </c>
      <c r="AU149" s="236">
        <v>2039</v>
      </c>
      <c r="AV149" s="236">
        <v>1635</v>
      </c>
      <c r="AW149" s="236">
        <v>1123</v>
      </c>
      <c r="AX149" s="235">
        <v>22431</v>
      </c>
      <c r="AY149" s="236">
        <v>2310</v>
      </c>
      <c r="AZ149" s="236">
        <v>9768</v>
      </c>
      <c r="BA149" s="236">
        <v>2401</v>
      </c>
      <c r="BB149" s="236">
        <v>6158</v>
      </c>
      <c r="BC149" s="236">
        <v>1794</v>
      </c>
      <c r="BD149" s="235">
        <v>22372</v>
      </c>
      <c r="BE149" s="236">
        <v>3189</v>
      </c>
      <c r="BF149" s="236">
        <v>2967</v>
      </c>
      <c r="BG149" s="236">
        <v>2711</v>
      </c>
      <c r="BH149" s="236">
        <v>2542</v>
      </c>
      <c r="BI149" s="236">
        <v>2578</v>
      </c>
      <c r="BJ149" s="236">
        <v>3503</v>
      </c>
      <c r="BK149" s="236">
        <v>2415</v>
      </c>
      <c r="BL149" s="236">
        <v>2467</v>
      </c>
      <c r="BM149" s="235">
        <v>11125</v>
      </c>
      <c r="BN149" s="236">
        <v>2153</v>
      </c>
      <c r="BO149" s="236">
        <v>1992</v>
      </c>
      <c r="BP149" s="236">
        <v>1365</v>
      </c>
      <c r="BQ149" s="236">
        <v>854</v>
      </c>
      <c r="BR149" s="236">
        <v>4761</v>
      </c>
      <c r="BS149" s="235">
        <v>16233</v>
      </c>
      <c r="BT149" s="237">
        <v>986</v>
      </c>
      <c r="BU149" s="236">
        <v>1847</v>
      </c>
      <c r="BV149" s="236">
        <v>615</v>
      </c>
      <c r="BW149" s="236">
        <v>421</v>
      </c>
      <c r="BX149" s="236">
        <v>1218</v>
      </c>
      <c r="BY149" s="236">
        <v>4241</v>
      </c>
      <c r="BZ149" s="236">
        <v>1118</v>
      </c>
      <c r="CA149" s="236">
        <v>1165</v>
      </c>
      <c r="CB149" s="236">
        <v>1478</v>
      </c>
      <c r="CC149" s="236">
        <v>976</v>
      </c>
      <c r="CD149" s="236">
        <v>1155</v>
      </c>
      <c r="CE149" s="236">
        <v>1013</v>
      </c>
      <c r="CF149" s="235">
        <v>13783</v>
      </c>
      <c r="CG149" s="236">
        <v>445</v>
      </c>
      <c r="CH149" s="236">
        <v>1139</v>
      </c>
      <c r="CI149" s="236">
        <v>412</v>
      </c>
      <c r="CJ149" s="236">
        <v>1610</v>
      </c>
      <c r="CK149" s="236">
        <v>3076</v>
      </c>
      <c r="CL149" s="236">
        <v>456</v>
      </c>
      <c r="CM149" s="236">
        <v>2551</v>
      </c>
      <c r="CN149" s="236">
        <v>457</v>
      </c>
      <c r="CO149" s="236">
        <v>139</v>
      </c>
      <c r="CP149" s="236">
        <v>559</v>
      </c>
      <c r="CQ149" s="236">
        <v>1297</v>
      </c>
      <c r="CR149" s="236">
        <v>955</v>
      </c>
      <c r="CS149" s="236">
        <v>687</v>
      </c>
      <c r="CT149" s="235">
        <v>7984</v>
      </c>
      <c r="CU149" s="236">
        <v>2434</v>
      </c>
      <c r="CV149" s="236">
        <v>1799</v>
      </c>
      <c r="CW149" s="236">
        <v>686</v>
      </c>
      <c r="CX149" s="236">
        <v>1643</v>
      </c>
      <c r="CY149" s="236">
        <v>1422</v>
      </c>
      <c r="CZ149" s="235">
        <v>13797</v>
      </c>
      <c r="DA149" s="236">
        <v>430</v>
      </c>
      <c r="DB149" s="236">
        <v>300</v>
      </c>
      <c r="DC149" s="236">
        <v>2770</v>
      </c>
      <c r="DD149" s="236">
        <v>5638</v>
      </c>
      <c r="DE149" s="236">
        <v>3307</v>
      </c>
      <c r="DF149" s="236">
        <v>1352</v>
      </c>
      <c r="DG149" s="235">
        <f>AM149+BS149+B149+O149+X149+AC149+AJ149+BD149+CF149+AX149+BM149+CT149+CZ149</f>
        <v>162936</v>
      </c>
      <c r="DH149" s="235">
        <f t="shared" si="392"/>
        <v>1046</v>
      </c>
      <c r="DI149" s="275">
        <v>426</v>
      </c>
      <c r="DJ149" s="276">
        <v>405</v>
      </c>
      <c r="DK149" s="276">
        <v>215</v>
      </c>
      <c r="DL149" s="238">
        <f t="shared" si="393"/>
        <v>1168</v>
      </c>
      <c r="DM149" s="276">
        <v>1157</v>
      </c>
      <c r="DN149" s="257">
        <v>11</v>
      </c>
      <c r="DO149" s="235">
        <f t="shared" si="394"/>
        <v>165150</v>
      </c>
    </row>
    <row r="150" spans="1:130" s="133" customFormat="1" ht="16.5" customHeight="1" x14ac:dyDescent="0.15">
      <c r="A150" s="59" t="s">
        <v>227</v>
      </c>
      <c r="B150" s="235"/>
      <c r="C150" s="236"/>
      <c r="D150" s="236"/>
      <c r="E150" s="236"/>
      <c r="F150" s="236"/>
      <c r="G150" s="236"/>
      <c r="H150" s="236"/>
      <c r="I150" s="236"/>
      <c r="J150" s="236"/>
      <c r="K150" s="236"/>
      <c r="L150" s="236"/>
      <c r="M150" s="236"/>
      <c r="N150" s="236"/>
      <c r="O150" s="235"/>
      <c r="P150" s="236"/>
      <c r="Q150" s="236"/>
      <c r="R150" s="236"/>
      <c r="S150" s="236"/>
      <c r="T150" s="236"/>
      <c r="U150" s="236"/>
      <c r="V150" s="236"/>
      <c r="W150" s="236"/>
      <c r="X150" s="235"/>
      <c r="Y150" s="236"/>
      <c r="Z150" s="236"/>
      <c r="AA150" s="236"/>
      <c r="AB150" s="236"/>
      <c r="AC150" s="235"/>
      <c r="AD150" s="236"/>
      <c r="AE150" s="236"/>
      <c r="AF150" s="236"/>
      <c r="AG150" s="236"/>
      <c r="AH150" s="236"/>
      <c r="AI150" s="236"/>
      <c r="AJ150" s="235"/>
      <c r="AK150" s="236"/>
      <c r="AL150" s="236"/>
      <c r="AM150" s="235"/>
      <c r="AN150" s="236"/>
      <c r="AO150" s="236"/>
      <c r="AP150" s="236"/>
      <c r="AQ150" s="236"/>
      <c r="AR150" s="236"/>
      <c r="AS150" s="236"/>
      <c r="AT150" s="236"/>
      <c r="AU150" s="236"/>
      <c r="AV150" s="236"/>
      <c r="AW150" s="236"/>
      <c r="AX150" s="235"/>
      <c r="AY150" s="236"/>
      <c r="AZ150" s="236"/>
      <c r="BA150" s="236"/>
      <c r="BB150" s="236"/>
      <c r="BC150" s="236"/>
      <c r="BD150" s="235"/>
      <c r="BE150" s="236"/>
      <c r="BF150" s="236"/>
      <c r="BG150" s="236"/>
      <c r="BH150" s="236"/>
      <c r="BI150" s="236"/>
      <c r="BJ150" s="236"/>
      <c r="BK150" s="236"/>
      <c r="BL150" s="236"/>
      <c r="BM150" s="235"/>
      <c r="BN150" s="236"/>
      <c r="BO150" s="236"/>
      <c r="BP150" s="236"/>
      <c r="BQ150" s="236"/>
      <c r="BR150" s="236"/>
      <c r="BS150" s="235"/>
      <c r="BT150" s="237"/>
      <c r="BU150" s="236"/>
      <c r="BV150" s="236"/>
      <c r="BW150" s="236"/>
      <c r="BX150" s="236"/>
      <c r="BY150" s="236"/>
      <c r="BZ150" s="236"/>
      <c r="CA150" s="236"/>
      <c r="CB150" s="236"/>
      <c r="CC150" s="236"/>
      <c r="CD150" s="236"/>
      <c r="CE150" s="236"/>
      <c r="CF150" s="235"/>
      <c r="CG150" s="236"/>
      <c r="CH150" s="236"/>
      <c r="CI150" s="236"/>
      <c r="CJ150" s="236"/>
      <c r="CK150" s="236"/>
      <c r="CL150" s="236"/>
      <c r="CM150" s="236"/>
      <c r="CN150" s="236"/>
      <c r="CO150" s="236"/>
      <c r="CP150" s="236"/>
      <c r="CQ150" s="236"/>
      <c r="CR150" s="236"/>
      <c r="CS150" s="236"/>
      <c r="CT150" s="235"/>
      <c r="CU150" s="236"/>
      <c r="CV150" s="236"/>
      <c r="CW150" s="236"/>
      <c r="CX150" s="236"/>
      <c r="CY150" s="236"/>
      <c r="CZ150" s="235"/>
      <c r="DA150" s="236"/>
      <c r="DB150" s="236"/>
      <c r="DC150" s="236"/>
      <c r="DD150" s="236"/>
      <c r="DE150" s="236"/>
      <c r="DF150" s="236"/>
      <c r="DG150" s="235"/>
      <c r="DH150" s="235"/>
      <c r="DI150" s="237"/>
      <c r="DJ150" s="236"/>
      <c r="DK150" s="236"/>
      <c r="DL150" s="238"/>
      <c r="DM150" s="236"/>
      <c r="DN150" s="241"/>
      <c r="DO150" s="235"/>
    </row>
    <row r="151" spans="1:130" s="133" customFormat="1" ht="16.5" customHeight="1" x14ac:dyDescent="0.15">
      <c r="A151" s="157">
        <v>2008</v>
      </c>
      <c r="B151" s="235">
        <f>SUM(C151:N151)</f>
        <v>17721</v>
      </c>
      <c r="C151" s="236">
        <v>1118</v>
      </c>
      <c r="D151" s="236">
        <v>1113</v>
      </c>
      <c r="E151" s="236">
        <v>610</v>
      </c>
      <c r="F151" s="236">
        <v>287</v>
      </c>
      <c r="G151" s="236">
        <v>1147</v>
      </c>
      <c r="H151" s="236">
        <v>2497</v>
      </c>
      <c r="I151" s="236">
        <v>1875</v>
      </c>
      <c r="J151" s="236">
        <v>593</v>
      </c>
      <c r="K151" s="236">
        <v>1490</v>
      </c>
      <c r="L151" s="236">
        <v>4750</v>
      </c>
      <c r="M151" s="236">
        <v>969</v>
      </c>
      <c r="N151" s="236">
        <v>1272</v>
      </c>
      <c r="O151" s="235">
        <f t="shared" ref="O151:O153" si="395">SUM(P151:W151)</f>
        <v>8110</v>
      </c>
      <c r="P151" s="236">
        <v>1575</v>
      </c>
      <c r="Q151" s="236">
        <v>1109</v>
      </c>
      <c r="R151" s="236">
        <v>701</v>
      </c>
      <c r="S151" s="236">
        <v>920</v>
      </c>
      <c r="T151" s="236">
        <v>591</v>
      </c>
      <c r="U151" s="236">
        <v>1722</v>
      </c>
      <c r="V151" s="236">
        <v>1055</v>
      </c>
      <c r="W151" s="236">
        <v>437</v>
      </c>
      <c r="X151" s="235">
        <f t="shared" ref="X151:X153" si="396">SUM(Y151:AB151)</f>
        <v>7250</v>
      </c>
      <c r="Y151" s="236">
        <v>1291</v>
      </c>
      <c r="Z151" s="236">
        <v>2066</v>
      </c>
      <c r="AA151" s="236">
        <v>2409</v>
      </c>
      <c r="AB151" s="236">
        <v>1484</v>
      </c>
      <c r="AC151" s="235">
        <f t="shared" ref="AC151:AC153" si="397">SUM(AD151:AI151)</f>
        <v>6716</v>
      </c>
      <c r="AD151" s="236">
        <v>1031</v>
      </c>
      <c r="AE151" s="236">
        <v>1148</v>
      </c>
      <c r="AF151" s="236">
        <v>744</v>
      </c>
      <c r="AG151" s="236">
        <v>1521</v>
      </c>
      <c r="AH151" s="236">
        <v>648</v>
      </c>
      <c r="AI151" s="236">
        <v>1624</v>
      </c>
      <c r="AJ151" s="235">
        <f t="shared" ref="AJ151:AJ153" si="398">SUM(AK151:AL151)</f>
        <v>442</v>
      </c>
      <c r="AK151" s="236">
        <v>196</v>
      </c>
      <c r="AL151" s="236">
        <v>246</v>
      </c>
      <c r="AM151" s="235">
        <f t="shared" ref="AM151:AM153" si="399">SUM(AN151:AW151)</f>
        <v>15407</v>
      </c>
      <c r="AN151" s="236">
        <v>972</v>
      </c>
      <c r="AO151" s="236">
        <v>1087</v>
      </c>
      <c r="AP151" s="236">
        <v>1945</v>
      </c>
      <c r="AQ151" s="236">
        <v>743</v>
      </c>
      <c r="AR151" s="236">
        <v>2695</v>
      </c>
      <c r="AS151" s="236">
        <v>664</v>
      </c>
      <c r="AT151" s="236">
        <v>2077</v>
      </c>
      <c r="AU151" s="236">
        <v>2002</v>
      </c>
      <c r="AV151" s="236">
        <v>1999</v>
      </c>
      <c r="AW151" s="236">
        <v>1223</v>
      </c>
      <c r="AX151" s="235">
        <f t="shared" ref="AX151:AX153" si="400">SUM(AY151:BC151)</f>
        <v>21740</v>
      </c>
      <c r="AY151" s="236">
        <v>2499</v>
      </c>
      <c r="AZ151" s="236">
        <v>9680</v>
      </c>
      <c r="BA151" s="236">
        <v>2539</v>
      </c>
      <c r="BB151" s="236">
        <v>5544</v>
      </c>
      <c r="BC151" s="236">
        <v>1478</v>
      </c>
      <c r="BD151" s="235">
        <f t="shared" ref="BD151:BD153" si="401">SUM(BE151:BL151)</f>
        <v>25313</v>
      </c>
      <c r="BE151" s="236">
        <v>3976</v>
      </c>
      <c r="BF151" s="236">
        <v>3388</v>
      </c>
      <c r="BG151" s="236">
        <v>2651</v>
      </c>
      <c r="BH151" s="236">
        <v>2267</v>
      </c>
      <c r="BI151" s="236">
        <v>3215</v>
      </c>
      <c r="BJ151" s="236">
        <v>3891</v>
      </c>
      <c r="BK151" s="236">
        <v>3010</v>
      </c>
      <c r="BL151" s="236">
        <v>2915</v>
      </c>
      <c r="BM151" s="235">
        <f t="shared" ref="BM151:BM153" si="402">SUM(BN151:BR151)</f>
        <v>11589</v>
      </c>
      <c r="BN151" s="236">
        <v>1988</v>
      </c>
      <c r="BO151" s="236">
        <v>1935</v>
      </c>
      <c r="BP151" s="236">
        <v>1672</v>
      </c>
      <c r="BQ151" s="236">
        <v>758</v>
      </c>
      <c r="BR151" s="236">
        <v>5236</v>
      </c>
      <c r="BS151" s="235">
        <f t="shared" ref="BS151:BS153" si="403">SUM(BT151:CE151)</f>
        <v>14432</v>
      </c>
      <c r="BT151" s="237">
        <v>1050</v>
      </c>
      <c r="BU151" s="236">
        <v>1349</v>
      </c>
      <c r="BV151" s="236">
        <v>684</v>
      </c>
      <c r="BW151" s="236">
        <v>403</v>
      </c>
      <c r="BX151" s="236">
        <v>1106</v>
      </c>
      <c r="BY151" s="236">
        <v>2974</v>
      </c>
      <c r="BZ151" s="236">
        <v>937</v>
      </c>
      <c r="CA151" s="236">
        <v>1145</v>
      </c>
      <c r="CB151" s="236">
        <v>1628</v>
      </c>
      <c r="CC151" s="236">
        <v>956</v>
      </c>
      <c r="CD151" s="236">
        <v>1080</v>
      </c>
      <c r="CE151" s="236">
        <v>1120</v>
      </c>
      <c r="CF151" s="235">
        <f t="shared" ref="CF151:CF153" si="404">SUM(CG151:CS151)</f>
        <v>11983</v>
      </c>
      <c r="CG151" s="236">
        <v>327</v>
      </c>
      <c r="CH151" s="236">
        <v>845</v>
      </c>
      <c r="CI151" s="236">
        <v>356</v>
      </c>
      <c r="CJ151" s="236">
        <v>1612</v>
      </c>
      <c r="CK151" s="236">
        <v>2239</v>
      </c>
      <c r="CL151" s="236">
        <v>407</v>
      </c>
      <c r="CM151" s="236">
        <v>2566</v>
      </c>
      <c r="CN151" s="236">
        <v>434</v>
      </c>
      <c r="CO151" s="236">
        <v>115</v>
      </c>
      <c r="CP151" s="236">
        <v>490</v>
      </c>
      <c r="CQ151" s="236">
        <v>1187</v>
      </c>
      <c r="CR151" s="236">
        <v>823</v>
      </c>
      <c r="CS151" s="236">
        <v>582</v>
      </c>
      <c r="CT151" s="235">
        <f t="shared" ref="CT151:CT153" si="405">SUM(CU151:CY151)</f>
        <v>7884</v>
      </c>
      <c r="CU151" s="236">
        <v>2570</v>
      </c>
      <c r="CV151" s="236">
        <v>1777</v>
      </c>
      <c r="CW151" s="236">
        <v>715</v>
      </c>
      <c r="CX151" s="236">
        <v>1601</v>
      </c>
      <c r="CY151" s="236">
        <v>1221</v>
      </c>
      <c r="CZ151" s="235">
        <f t="shared" ref="CZ151:CZ153" si="406">SUM(DA151:DF151)</f>
        <v>12446</v>
      </c>
      <c r="DA151" s="236">
        <v>395</v>
      </c>
      <c r="DB151" s="236">
        <v>301</v>
      </c>
      <c r="DC151" s="236">
        <v>2050</v>
      </c>
      <c r="DD151" s="236">
        <v>4922</v>
      </c>
      <c r="DE151" s="236">
        <v>3040</v>
      </c>
      <c r="DF151" s="236">
        <v>1738</v>
      </c>
      <c r="DG151" s="235">
        <f>AM151+BS151+B151+O151+X151+AC151+AJ151+BD151+CF151+AX151+BM151+CT151+CZ151</f>
        <v>161033</v>
      </c>
      <c r="DH151" s="235">
        <f t="shared" ref="DH151:DH153" si="407">SUM(DI151:DK151)</f>
        <v>711</v>
      </c>
      <c r="DI151" s="237">
        <v>291</v>
      </c>
      <c r="DJ151" s="236">
        <v>248</v>
      </c>
      <c r="DK151" s="236">
        <v>172</v>
      </c>
      <c r="DL151" s="238">
        <f t="shared" ref="DL151:DL153" si="408">SUM(DM151:DN151)</f>
        <v>556</v>
      </c>
      <c r="DM151" s="236">
        <v>555</v>
      </c>
      <c r="DN151" s="241">
        <v>1</v>
      </c>
      <c r="DO151" s="235">
        <f t="shared" ref="DO151:DO153" si="409">DG151+DH151+DL151</f>
        <v>162300</v>
      </c>
      <c r="DP151" s="4"/>
      <c r="DQ151" s="4"/>
      <c r="DR151" s="4"/>
      <c r="DS151" s="4"/>
      <c r="DT151" s="4"/>
      <c r="DU151" s="4"/>
      <c r="DV151" s="4"/>
      <c r="DW151" s="4"/>
      <c r="DX151" s="4"/>
      <c r="DY151" s="4"/>
      <c r="DZ151" s="4"/>
    </row>
    <row r="152" spans="1:130" s="133" customFormat="1" ht="16.5" customHeight="1" x14ac:dyDescent="0.15">
      <c r="A152" s="157">
        <v>2017</v>
      </c>
      <c r="B152" s="235">
        <f>SUM(C152:N152)</f>
        <v>18610</v>
      </c>
      <c r="C152" s="236">
        <v>1467</v>
      </c>
      <c r="D152" s="236">
        <v>1322</v>
      </c>
      <c r="E152" s="236">
        <v>561</v>
      </c>
      <c r="F152" s="236">
        <v>293</v>
      </c>
      <c r="G152" s="236">
        <v>1053</v>
      </c>
      <c r="H152" s="236">
        <v>3058</v>
      </c>
      <c r="I152" s="236">
        <v>2053</v>
      </c>
      <c r="J152" s="236">
        <v>627</v>
      </c>
      <c r="K152" s="236">
        <v>1596</v>
      </c>
      <c r="L152" s="236">
        <v>4410</v>
      </c>
      <c r="M152" s="236">
        <v>902</v>
      </c>
      <c r="N152" s="236">
        <v>1268</v>
      </c>
      <c r="O152" s="235">
        <f t="shared" si="395"/>
        <v>8570</v>
      </c>
      <c r="P152" s="236">
        <v>1520</v>
      </c>
      <c r="Q152" s="236">
        <v>1496</v>
      </c>
      <c r="R152" s="236">
        <v>695</v>
      </c>
      <c r="S152" s="236">
        <v>905</v>
      </c>
      <c r="T152" s="236">
        <v>544</v>
      </c>
      <c r="U152" s="236">
        <v>1744</v>
      </c>
      <c r="V152" s="236">
        <v>1182</v>
      </c>
      <c r="W152" s="236">
        <v>484</v>
      </c>
      <c r="X152" s="235">
        <f t="shared" si="396"/>
        <v>7848</v>
      </c>
      <c r="Y152" s="236">
        <v>1556</v>
      </c>
      <c r="Z152" s="236">
        <v>2167</v>
      </c>
      <c r="AA152" s="236">
        <v>2499</v>
      </c>
      <c r="AB152" s="236">
        <v>1626</v>
      </c>
      <c r="AC152" s="235">
        <f t="shared" si="397"/>
        <v>7762</v>
      </c>
      <c r="AD152" s="236">
        <v>1179</v>
      </c>
      <c r="AE152" s="236">
        <v>1351</v>
      </c>
      <c r="AF152" s="236">
        <v>795</v>
      </c>
      <c r="AG152" s="236">
        <v>1570</v>
      </c>
      <c r="AH152" s="236">
        <v>846</v>
      </c>
      <c r="AI152" s="236">
        <v>2021</v>
      </c>
      <c r="AJ152" s="235">
        <f t="shared" si="398"/>
        <v>510</v>
      </c>
      <c r="AK152" s="236">
        <v>278</v>
      </c>
      <c r="AL152" s="236">
        <v>232</v>
      </c>
      <c r="AM152" s="235">
        <f t="shared" si="399"/>
        <v>13773</v>
      </c>
      <c r="AN152" s="236">
        <v>747</v>
      </c>
      <c r="AO152" s="236">
        <v>905</v>
      </c>
      <c r="AP152" s="236">
        <v>1775</v>
      </c>
      <c r="AQ152" s="236">
        <v>1616</v>
      </c>
      <c r="AR152" s="236">
        <v>2340</v>
      </c>
      <c r="AS152" s="236">
        <v>560</v>
      </c>
      <c r="AT152" s="236">
        <v>2078</v>
      </c>
      <c r="AU152" s="236">
        <v>2081</v>
      </c>
      <c r="AV152" s="236">
        <v>580</v>
      </c>
      <c r="AW152" s="236">
        <v>1091</v>
      </c>
      <c r="AX152" s="235">
        <f t="shared" si="400"/>
        <v>22911</v>
      </c>
      <c r="AY152" s="236">
        <v>2318</v>
      </c>
      <c r="AZ152" s="236">
        <v>10269</v>
      </c>
      <c r="BA152" s="236">
        <v>2393</v>
      </c>
      <c r="BB152" s="236">
        <v>5980</v>
      </c>
      <c r="BC152" s="236">
        <v>1951</v>
      </c>
      <c r="BD152" s="235">
        <f t="shared" si="401"/>
        <v>22149</v>
      </c>
      <c r="BE152" s="236">
        <v>2923</v>
      </c>
      <c r="BF152" s="236">
        <v>2869</v>
      </c>
      <c r="BG152" s="236">
        <v>2632</v>
      </c>
      <c r="BH152" s="236">
        <v>2568</v>
      </c>
      <c r="BI152" s="236">
        <v>2536</v>
      </c>
      <c r="BJ152" s="236">
        <v>3592</v>
      </c>
      <c r="BK152" s="236">
        <v>2399</v>
      </c>
      <c r="BL152" s="236">
        <v>2630</v>
      </c>
      <c r="BM152" s="235">
        <f t="shared" si="402"/>
        <v>11580</v>
      </c>
      <c r="BN152" s="236">
        <v>2286</v>
      </c>
      <c r="BO152" s="236">
        <v>2055</v>
      </c>
      <c r="BP152" s="236">
        <v>1366</v>
      </c>
      <c r="BQ152" s="236">
        <v>937</v>
      </c>
      <c r="BR152" s="236">
        <v>4936</v>
      </c>
      <c r="BS152" s="235">
        <f t="shared" si="403"/>
        <v>17088</v>
      </c>
      <c r="BT152" s="237">
        <v>985</v>
      </c>
      <c r="BU152" s="236">
        <v>2079</v>
      </c>
      <c r="BV152" s="236">
        <v>650</v>
      </c>
      <c r="BW152" s="236">
        <v>418</v>
      </c>
      <c r="BX152" s="236">
        <v>1327</v>
      </c>
      <c r="BY152" s="236">
        <v>4269</v>
      </c>
      <c r="BZ152" s="236">
        <v>1146</v>
      </c>
      <c r="CA152" s="236">
        <v>1202</v>
      </c>
      <c r="CB152" s="236">
        <v>1582</v>
      </c>
      <c r="CC152" s="236">
        <v>1155</v>
      </c>
      <c r="CD152" s="236">
        <v>1222</v>
      </c>
      <c r="CE152" s="236">
        <v>1053</v>
      </c>
      <c r="CF152" s="235">
        <f t="shared" si="404"/>
        <v>13562</v>
      </c>
      <c r="CG152" s="236">
        <v>379</v>
      </c>
      <c r="CH152" s="236">
        <v>1016</v>
      </c>
      <c r="CI152" s="236">
        <v>484</v>
      </c>
      <c r="CJ152" s="236">
        <v>1490</v>
      </c>
      <c r="CK152" s="236">
        <v>2871</v>
      </c>
      <c r="CL152" s="236">
        <v>524</v>
      </c>
      <c r="CM152" s="236">
        <v>2517</v>
      </c>
      <c r="CN152" s="236">
        <v>452</v>
      </c>
      <c r="CO152" s="236">
        <v>128</v>
      </c>
      <c r="CP152" s="236">
        <v>649</v>
      </c>
      <c r="CQ152" s="236">
        <v>1361</v>
      </c>
      <c r="CR152" s="236">
        <v>1042</v>
      </c>
      <c r="CS152" s="236">
        <v>649</v>
      </c>
      <c r="CT152" s="235">
        <f t="shared" si="405"/>
        <v>8817</v>
      </c>
      <c r="CU152" s="236">
        <v>2771</v>
      </c>
      <c r="CV152" s="236">
        <v>1987</v>
      </c>
      <c r="CW152" s="236">
        <v>792</v>
      </c>
      <c r="CX152" s="236">
        <v>1853</v>
      </c>
      <c r="CY152" s="236">
        <v>1414</v>
      </c>
      <c r="CZ152" s="235">
        <f t="shared" si="406"/>
        <v>13580</v>
      </c>
      <c r="DA152" s="236">
        <v>390</v>
      </c>
      <c r="DB152" s="236">
        <v>262</v>
      </c>
      <c r="DC152" s="236">
        <v>2730</v>
      </c>
      <c r="DD152" s="236">
        <v>5681</v>
      </c>
      <c r="DE152" s="236">
        <v>3155</v>
      </c>
      <c r="DF152" s="236">
        <v>1362</v>
      </c>
      <c r="DG152" s="235">
        <f>AM152+BS152+B152+O152+X152+AC152+AJ152+BD152+CF152+AX152+BM152+CT152+CZ152</f>
        <v>166760</v>
      </c>
      <c r="DH152" s="235">
        <f t="shared" si="407"/>
        <v>833</v>
      </c>
      <c r="DI152" s="275">
        <v>285</v>
      </c>
      <c r="DJ152" s="276">
        <v>379</v>
      </c>
      <c r="DK152" s="276">
        <v>169</v>
      </c>
      <c r="DL152" s="238">
        <f t="shared" si="408"/>
        <v>959</v>
      </c>
      <c r="DM152" s="276">
        <v>949</v>
      </c>
      <c r="DN152" s="257">
        <v>10</v>
      </c>
      <c r="DO152" s="235">
        <f t="shared" si="409"/>
        <v>168552</v>
      </c>
      <c r="DP152" s="4"/>
      <c r="DQ152" s="4"/>
      <c r="DR152" s="4"/>
      <c r="DS152" s="4"/>
      <c r="DT152" s="4"/>
      <c r="DU152" s="4"/>
      <c r="DV152" s="4"/>
      <c r="DW152" s="4"/>
      <c r="DX152" s="4"/>
      <c r="DY152" s="4"/>
      <c r="DZ152" s="4"/>
    </row>
    <row r="153" spans="1:130" s="133" customFormat="1" ht="16.5" customHeight="1" x14ac:dyDescent="0.15">
      <c r="A153" s="157">
        <v>2018</v>
      </c>
      <c r="B153" s="235">
        <f>SUM(C153:N153)</f>
        <v>16577</v>
      </c>
      <c r="C153" s="236">
        <v>1351</v>
      </c>
      <c r="D153" s="236">
        <v>1128</v>
      </c>
      <c r="E153" s="236">
        <v>496</v>
      </c>
      <c r="F153" s="236">
        <v>252</v>
      </c>
      <c r="G153" s="236">
        <v>994</v>
      </c>
      <c r="H153" s="236">
        <v>3012</v>
      </c>
      <c r="I153" s="236">
        <v>1670</v>
      </c>
      <c r="J153" s="236">
        <v>558</v>
      </c>
      <c r="K153" s="236">
        <v>1329</v>
      </c>
      <c r="L153" s="236">
        <v>3687</v>
      </c>
      <c r="M153" s="236">
        <v>825</v>
      </c>
      <c r="N153" s="236">
        <v>1275</v>
      </c>
      <c r="O153" s="235">
        <f t="shared" si="395"/>
        <v>7286</v>
      </c>
      <c r="P153" s="236">
        <v>1440</v>
      </c>
      <c r="Q153" s="236">
        <v>1152</v>
      </c>
      <c r="R153" s="236">
        <v>600</v>
      </c>
      <c r="S153" s="236">
        <v>779</v>
      </c>
      <c r="T153" s="236">
        <v>427</v>
      </c>
      <c r="U153" s="236">
        <v>1429</v>
      </c>
      <c r="V153" s="236">
        <v>1089</v>
      </c>
      <c r="W153" s="236">
        <v>370</v>
      </c>
      <c r="X153" s="235">
        <f t="shared" si="396"/>
        <v>7075</v>
      </c>
      <c r="Y153" s="236">
        <v>1329</v>
      </c>
      <c r="Z153" s="236">
        <v>1874</v>
      </c>
      <c r="AA153" s="236">
        <v>2286</v>
      </c>
      <c r="AB153" s="236">
        <v>1586</v>
      </c>
      <c r="AC153" s="235">
        <f t="shared" si="397"/>
        <v>7052</v>
      </c>
      <c r="AD153" s="236">
        <v>1051</v>
      </c>
      <c r="AE153" s="236">
        <v>1229</v>
      </c>
      <c r="AF153" s="236">
        <v>667</v>
      </c>
      <c r="AG153" s="236">
        <v>1433</v>
      </c>
      <c r="AH153" s="236">
        <v>759</v>
      </c>
      <c r="AI153" s="236">
        <v>1913</v>
      </c>
      <c r="AJ153" s="235">
        <f t="shared" si="398"/>
        <v>467</v>
      </c>
      <c r="AK153" s="236">
        <v>245</v>
      </c>
      <c r="AL153" s="236">
        <v>222</v>
      </c>
      <c r="AM153" s="235">
        <f t="shared" si="399"/>
        <v>12197</v>
      </c>
      <c r="AN153" s="236">
        <v>632</v>
      </c>
      <c r="AO153" s="236">
        <v>890</v>
      </c>
      <c r="AP153" s="236">
        <v>1623</v>
      </c>
      <c r="AQ153" s="236">
        <v>495</v>
      </c>
      <c r="AR153" s="236">
        <v>1905</v>
      </c>
      <c r="AS153" s="236">
        <v>393</v>
      </c>
      <c r="AT153" s="236">
        <v>1846</v>
      </c>
      <c r="AU153" s="236">
        <v>1867</v>
      </c>
      <c r="AV153" s="236">
        <v>1542</v>
      </c>
      <c r="AW153" s="236">
        <v>1004</v>
      </c>
      <c r="AX153" s="235">
        <f t="shared" si="400"/>
        <v>20330</v>
      </c>
      <c r="AY153" s="236">
        <v>2062</v>
      </c>
      <c r="AZ153" s="236">
        <v>9102</v>
      </c>
      <c r="BA153" s="236">
        <v>2135</v>
      </c>
      <c r="BB153" s="236">
        <v>5415</v>
      </c>
      <c r="BC153" s="236">
        <v>1616</v>
      </c>
      <c r="BD153" s="235">
        <f t="shared" si="401"/>
        <v>20032</v>
      </c>
      <c r="BE153" s="236">
        <v>2850</v>
      </c>
      <c r="BF153" s="236">
        <v>2675</v>
      </c>
      <c r="BG153" s="236">
        <v>2484</v>
      </c>
      <c r="BH153" s="236">
        <v>2308</v>
      </c>
      <c r="BI153" s="236">
        <v>2290</v>
      </c>
      <c r="BJ153" s="236">
        <v>3184</v>
      </c>
      <c r="BK153" s="236">
        <v>2232</v>
      </c>
      <c r="BL153" s="236">
        <v>2009</v>
      </c>
      <c r="BM153" s="235">
        <f t="shared" si="402"/>
        <v>9907</v>
      </c>
      <c r="BN153" s="236">
        <v>1861</v>
      </c>
      <c r="BO153" s="236">
        <v>1794</v>
      </c>
      <c r="BP153" s="236">
        <v>1241</v>
      </c>
      <c r="BQ153" s="236">
        <v>748</v>
      </c>
      <c r="BR153" s="236">
        <v>4263</v>
      </c>
      <c r="BS153" s="235">
        <f t="shared" si="403"/>
        <v>14521</v>
      </c>
      <c r="BT153" s="237">
        <v>855</v>
      </c>
      <c r="BU153" s="236">
        <v>1463</v>
      </c>
      <c r="BV153" s="236">
        <v>534</v>
      </c>
      <c r="BW153" s="236">
        <v>397</v>
      </c>
      <c r="BX153" s="236">
        <v>1155</v>
      </c>
      <c r="BY153" s="236">
        <v>3884</v>
      </c>
      <c r="BZ153" s="236">
        <v>1026</v>
      </c>
      <c r="CA153" s="236">
        <v>1071</v>
      </c>
      <c r="CB153" s="236">
        <v>1285</v>
      </c>
      <c r="CC153" s="236">
        <v>892</v>
      </c>
      <c r="CD153" s="236">
        <v>1007</v>
      </c>
      <c r="CE153" s="236">
        <v>952</v>
      </c>
      <c r="CF153" s="235">
        <f t="shared" si="404"/>
        <v>12410</v>
      </c>
      <c r="CG153" s="236">
        <v>427</v>
      </c>
      <c r="CH153" s="236">
        <v>1055</v>
      </c>
      <c r="CI153" s="236">
        <v>389</v>
      </c>
      <c r="CJ153" s="236">
        <v>1405</v>
      </c>
      <c r="CK153" s="236">
        <v>2836</v>
      </c>
      <c r="CL153" s="236">
        <v>393</v>
      </c>
      <c r="CM153" s="236">
        <v>2298</v>
      </c>
      <c r="CN153" s="236">
        <v>407</v>
      </c>
      <c r="CO153" s="236">
        <v>125</v>
      </c>
      <c r="CP153" s="236">
        <v>507</v>
      </c>
      <c r="CQ153" s="236">
        <v>1148</v>
      </c>
      <c r="CR153" s="236">
        <v>807</v>
      </c>
      <c r="CS153" s="236">
        <v>613</v>
      </c>
      <c r="CT153" s="235">
        <f t="shared" si="405"/>
        <v>7324</v>
      </c>
      <c r="CU153" s="236">
        <v>2165</v>
      </c>
      <c r="CV153" s="236">
        <v>1724</v>
      </c>
      <c r="CW153" s="236">
        <v>674</v>
      </c>
      <c r="CX153" s="236">
        <v>1520</v>
      </c>
      <c r="CY153" s="236">
        <v>1241</v>
      </c>
      <c r="CZ153" s="235">
        <f t="shared" si="406"/>
        <v>12675</v>
      </c>
      <c r="DA153" s="236">
        <v>411</v>
      </c>
      <c r="DB153" s="236">
        <v>263</v>
      </c>
      <c r="DC153" s="236">
        <v>2552</v>
      </c>
      <c r="DD153" s="236">
        <v>5145</v>
      </c>
      <c r="DE153" s="236">
        <v>3028</v>
      </c>
      <c r="DF153" s="236">
        <v>1276</v>
      </c>
      <c r="DG153" s="235">
        <f>AM153+BS153+B153+O153+X153+AC153+AJ153+BD153+CF153+AX153+BM153+CT153+CZ153</f>
        <v>147853</v>
      </c>
      <c r="DH153" s="235">
        <f t="shared" si="407"/>
        <v>860</v>
      </c>
      <c r="DI153" s="275">
        <v>333</v>
      </c>
      <c r="DJ153" s="276">
        <v>319</v>
      </c>
      <c r="DK153" s="276">
        <v>208</v>
      </c>
      <c r="DL153" s="238">
        <f t="shared" si="408"/>
        <v>990</v>
      </c>
      <c r="DM153" s="276">
        <v>984</v>
      </c>
      <c r="DN153" s="257">
        <v>6</v>
      </c>
      <c r="DO153" s="235">
        <f t="shared" si="409"/>
        <v>149703</v>
      </c>
    </row>
    <row r="154" spans="1:130" s="133" customFormat="1" ht="16.5" customHeight="1" x14ac:dyDescent="0.15">
      <c r="A154" s="59" t="s">
        <v>228</v>
      </c>
      <c r="B154" s="235"/>
      <c r="C154" s="236"/>
      <c r="D154" s="236"/>
      <c r="E154" s="236"/>
      <c r="F154" s="236"/>
      <c r="G154" s="236"/>
      <c r="H154" s="236"/>
      <c r="I154" s="236"/>
      <c r="J154" s="236"/>
      <c r="K154" s="236"/>
      <c r="L154" s="236"/>
      <c r="M154" s="236"/>
      <c r="N154" s="236"/>
      <c r="O154" s="235"/>
      <c r="P154" s="236"/>
      <c r="Q154" s="236"/>
      <c r="R154" s="236"/>
      <c r="S154" s="236"/>
      <c r="T154" s="236"/>
      <c r="U154" s="236"/>
      <c r="V154" s="236"/>
      <c r="W154" s="236"/>
      <c r="X154" s="235"/>
      <c r="Y154" s="236"/>
      <c r="Z154" s="236"/>
      <c r="AA154" s="236"/>
      <c r="AB154" s="236"/>
      <c r="AC154" s="235"/>
      <c r="AD154" s="236"/>
      <c r="AE154" s="236"/>
      <c r="AF154" s="236"/>
      <c r="AG154" s="236"/>
      <c r="AH154" s="236"/>
      <c r="AI154" s="236"/>
      <c r="AJ154" s="235"/>
      <c r="AK154" s="236"/>
      <c r="AL154" s="236"/>
      <c r="AM154" s="235"/>
      <c r="AN154" s="236"/>
      <c r="AO154" s="236"/>
      <c r="AP154" s="236"/>
      <c r="AQ154" s="236"/>
      <c r="AR154" s="236"/>
      <c r="AS154" s="236"/>
      <c r="AT154" s="236"/>
      <c r="AU154" s="236"/>
      <c r="AV154" s="236"/>
      <c r="AW154" s="236"/>
      <c r="AX154" s="235"/>
      <c r="AY154" s="236"/>
      <c r="AZ154" s="236"/>
      <c r="BA154" s="236"/>
      <c r="BB154" s="236"/>
      <c r="BC154" s="236"/>
      <c r="BD154" s="235"/>
      <c r="BE154" s="236"/>
      <c r="BF154" s="236"/>
      <c r="BG154" s="236"/>
      <c r="BH154" s="236"/>
      <c r="BI154" s="236"/>
      <c r="BJ154" s="236"/>
      <c r="BK154" s="236"/>
      <c r="BL154" s="236"/>
      <c r="BM154" s="235"/>
      <c r="BN154" s="236"/>
      <c r="BO154" s="236"/>
      <c r="BP154" s="236"/>
      <c r="BQ154" s="236"/>
      <c r="BR154" s="236"/>
      <c r="BS154" s="235"/>
      <c r="BT154" s="237"/>
      <c r="BU154" s="236"/>
      <c r="BV154" s="236"/>
      <c r="BW154" s="236"/>
      <c r="BX154" s="236"/>
      <c r="BY154" s="236"/>
      <c r="BZ154" s="236"/>
      <c r="CA154" s="236"/>
      <c r="CB154" s="236"/>
      <c r="CC154" s="236"/>
      <c r="CD154" s="236"/>
      <c r="CE154" s="236"/>
      <c r="CF154" s="235"/>
      <c r="CG154" s="236"/>
      <c r="CH154" s="236"/>
      <c r="CI154" s="236"/>
      <c r="CJ154" s="236"/>
      <c r="CK154" s="236"/>
      <c r="CL154" s="236"/>
      <c r="CM154" s="236"/>
      <c r="CN154" s="236"/>
      <c r="CO154" s="236"/>
      <c r="CP154" s="236"/>
      <c r="CQ154" s="236"/>
      <c r="CR154" s="236"/>
      <c r="CS154" s="236"/>
      <c r="CT154" s="235"/>
      <c r="CU154" s="236"/>
      <c r="CV154" s="236"/>
      <c r="CW154" s="236"/>
      <c r="CX154" s="236"/>
      <c r="CY154" s="236"/>
      <c r="CZ154" s="235"/>
      <c r="DA154" s="236"/>
      <c r="DB154" s="236"/>
      <c r="DC154" s="236"/>
      <c r="DD154" s="236"/>
      <c r="DE154" s="236"/>
      <c r="DF154" s="236"/>
      <c r="DG154" s="253"/>
      <c r="DH154" s="235"/>
      <c r="DI154" s="237"/>
      <c r="DJ154" s="236"/>
      <c r="DK154" s="236"/>
      <c r="DL154" s="238"/>
      <c r="DM154" s="236"/>
      <c r="DN154" s="241"/>
      <c r="DO154" s="235"/>
    </row>
    <row r="155" spans="1:130" s="9" customFormat="1" ht="16.5" customHeight="1" x14ac:dyDescent="0.2">
      <c r="A155" s="157">
        <v>2008</v>
      </c>
      <c r="B155" s="339">
        <f>B151/B147*100</f>
        <v>91.842446229593151</v>
      </c>
      <c r="C155" s="340">
        <f t="shared" ref="C155:BN156" si="410">C151/C147*100</f>
        <v>83.80809595202399</v>
      </c>
      <c r="D155" s="340">
        <f t="shared" si="410"/>
        <v>83.873398643556897</v>
      </c>
      <c r="E155" s="340">
        <f t="shared" si="410"/>
        <v>87.769784172661872</v>
      </c>
      <c r="F155" s="340">
        <f t="shared" si="410"/>
        <v>92.58064516129032</v>
      </c>
      <c r="G155" s="340">
        <f t="shared" si="410"/>
        <v>87.490465293668947</v>
      </c>
      <c r="H155" s="340">
        <f t="shared" si="410"/>
        <v>89.083125222975383</v>
      </c>
      <c r="I155" s="340">
        <f t="shared" si="410"/>
        <v>87.49416705552963</v>
      </c>
      <c r="J155" s="340">
        <f t="shared" si="410"/>
        <v>92.511700468018716</v>
      </c>
      <c r="K155" s="340">
        <f t="shared" si="410"/>
        <v>87.647058823529406</v>
      </c>
      <c r="L155" s="340">
        <f t="shared" si="410"/>
        <v>104.85651214128036</v>
      </c>
      <c r="M155" s="340">
        <f t="shared" si="410"/>
        <v>92.373689227836024</v>
      </c>
      <c r="N155" s="340">
        <f t="shared" si="410"/>
        <v>87.603305785123965</v>
      </c>
      <c r="O155" s="339">
        <f t="shared" si="410"/>
        <v>86.765807210869795</v>
      </c>
      <c r="P155" s="340">
        <f t="shared" si="410"/>
        <v>88.334268087492987</v>
      </c>
      <c r="Q155" s="340">
        <f t="shared" si="410"/>
        <v>77.121001390820581</v>
      </c>
      <c r="R155" s="340">
        <f t="shared" si="410"/>
        <v>88.287153652392945</v>
      </c>
      <c r="S155" s="340">
        <f t="shared" si="410"/>
        <v>90.019569471624266</v>
      </c>
      <c r="T155" s="340">
        <f t="shared" si="410"/>
        <v>78.590425531914903</v>
      </c>
      <c r="U155" s="340">
        <f t="shared" si="410"/>
        <v>93.081081081081081</v>
      </c>
      <c r="V155" s="340">
        <f t="shared" si="410"/>
        <v>85.149313962873279</v>
      </c>
      <c r="W155" s="340">
        <f t="shared" si="410"/>
        <v>93.176972281449892</v>
      </c>
      <c r="X155" s="339">
        <f t="shared" si="410"/>
        <v>89.850043375883004</v>
      </c>
      <c r="Y155" s="340">
        <f t="shared" si="410"/>
        <v>86.936026936026934</v>
      </c>
      <c r="Z155" s="340">
        <f t="shared" si="410"/>
        <v>92.067736185383239</v>
      </c>
      <c r="AA155" s="340">
        <f t="shared" si="410"/>
        <v>88.080438756855571</v>
      </c>
      <c r="AB155" s="340">
        <f t="shared" si="410"/>
        <v>92.46105919003115</v>
      </c>
      <c r="AC155" s="339">
        <f t="shared" si="410"/>
        <v>83.53233830845771</v>
      </c>
      <c r="AD155" s="340">
        <f t="shared" si="410"/>
        <v>88.195038494439686</v>
      </c>
      <c r="AE155" s="340">
        <f t="shared" si="410"/>
        <v>87.700534759358277</v>
      </c>
      <c r="AF155" s="340">
        <f t="shared" si="410"/>
        <v>85.615650172612206</v>
      </c>
      <c r="AG155" s="340">
        <f t="shared" si="410"/>
        <v>77.960020502306506</v>
      </c>
      <c r="AH155" s="340">
        <f t="shared" si="410"/>
        <v>80.798004987531172</v>
      </c>
      <c r="AI155" s="340">
        <f t="shared" si="410"/>
        <v>83.711340206185568</v>
      </c>
      <c r="AJ155" s="339">
        <f t="shared" si="410"/>
        <v>80.36363636363636</v>
      </c>
      <c r="AK155" s="340">
        <f t="shared" si="410"/>
        <v>75.095785440613028</v>
      </c>
      <c r="AL155" s="340">
        <f t="shared" si="410"/>
        <v>85.121107266435985</v>
      </c>
      <c r="AM155" s="339">
        <f t="shared" si="410"/>
        <v>87.704218136278243</v>
      </c>
      <c r="AN155" s="340">
        <f t="shared" si="410"/>
        <v>91.353383458646618</v>
      </c>
      <c r="AO155" s="340">
        <f t="shared" si="410"/>
        <v>89.098360655737707</v>
      </c>
      <c r="AP155" s="340">
        <f t="shared" si="410"/>
        <v>88.088768115942031</v>
      </c>
      <c r="AQ155" s="340">
        <f t="shared" si="410"/>
        <v>89.951573849878926</v>
      </c>
      <c r="AR155" s="340">
        <f t="shared" si="410"/>
        <v>85.311807534029754</v>
      </c>
      <c r="AS155" s="340">
        <f t="shared" si="410"/>
        <v>78.953626634958383</v>
      </c>
      <c r="AT155" s="340">
        <f t="shared" si="410"/>
        <v>92.188193519751437</v>
      </c>
      <c r="AU155" s="340">
        <f t="shared" si="410"/>
        <v>88.780487804878049</v>
      </c>
      <c r="AV155" s="340">
        <f t="shared" si="410"/>
        <v>86.052518295307792</v>
      </c>
      <c r="AW155" s="340">
        <f t="shared" si="410"/>
        <v>86.248236953455574</v>
      </c>
      <c r="AX155" s="339">
        <f t="shared" si="410"/>
        <v>84.647432153564623</v>
      </c>
      <c r="AY155" s="340">
        <f t="shared" si="410"/>
        <v>83.133732534930132</v>
      </c>
      <c r="AZ155" s="340">
        <f t="shared" si="410"/>
        <v>86.029150373266972</v>
      </c>
      <c r="BA155" s="340">
        <f t="shared" si="410"/>
        <v>88.466898954703836</v>
      </c>
      <c r="BB155" s="340">
        <f t="shared" si="410"/>
        <v>84.396407367940327</v>
      </c>
      <c r="BC155" s="340">
        <f t="shared" si="410"/>
        <v>74.420946626384691</v>
      </c>
      <c r="BD155" s="339">
        <f t="shared" si="410"/>
        <v>82.714112995457967</v>
      </c>
      <c r="BE155" s="340">
        <f t="shared" si="410"/>
        <v>89.934403980999775</v>
      </c>
      <c r="BF155" s="340">
        <f t="shared" si="410"/>
        <v>81.442307692307693</v>
      </c>
      <c r="BG155" s="340">
        <f t="shared" si="410"/>
        <v>77.582674860989172</v>
      </c>
      <c r="BH155" s="340">
        <f t="shared" si="410"/>
        <v>81.576106513134221</v>
      </c>
      <c r="BI155" s="340">
        <f t="shared" si="410"/>
        <v>78.741121724222381</v>
      </c>
      <c r="BJ155" s="340">
        <f t="shared" si="410"/>
        <v>83.141025641025649</v>
      </c>
      <c r="BK155" s="340">
        <f t="shared" si="410"/>
        <v>80.373831775700936</v>
      </c>
      <c r="BL155" s="340">
        <f t="shared" si="410"/>
        <v>87.8541289933695</v>
      </c>
      <c r="BM155" s="339">
        <f t="shared" si="410"/>
        <v>87.497168742921858</v>
      </c>
      <c r="BN155" s="340">
        <f t="shared" si="410"/>
        <v>86.359687228496966</v>
      </c>
      <c r="BO155" s="340">
        <f t="shared" ref="BO155:DO156" si="411">BO151/BO147*100</f>
        <v>83.441138421733513</v>
      </c>
      <c r="BP155" s="340">
        <f t="shared" si="411"/>
        <v>89.125799573560769</v>
      </c>
      <c r="BQ155" s="340">
        <f t="shared" si="411"/>
        <v>77.505112474437638</v>
      </c>
      <c r="BR155" s="340">
        <f t="shared" si="411"/>
        <v>90.745233968804158</v>
      </c>
      <c r="BS155" s="339">
        <f t="shared" si="411"/>
        <v>82.079281123812777</v>
      </c>
      <c r="BT155" s="341">
        <f t="shared" si="411"/>
        <v>86.99254349627175</v>
      </c>
      <c r="BU155" s="340">
        <f t="shared" si="411"/>
        <v>83.426097711811991</v>
      </c>
      <c r="BV155" s="340">
        <f t="shared" si="411"/>
        <v>85.286783042394006</v>
      </c>
      <c r="BW155" s="340">
        <f t="shared" si="411"/>
        <v>84.486373165618446</v>
      </c>
      <c r="BX155" s="340">
        <f t="shared" si="411"/>
        <v>85.869565217391312</v>
      </c>
      <c r="BY155" s="340">
        <f t="shared" si="411"/>
        <v>74.18308805188326</v>
      </c>
      <c r="BZ155" s="340">
        <f t="shared" si="411"/>
        <v>86.439114391143917</v>
      </c>
      <c r="CA155" s="340">
        <f t="shared" si="411"/>
        <v>87.605202754399386</v>
      </c>
      <c r="CB155" s="340">
        <f t="shared" si="411"/>
        <v>79.764821166095061</v>
      </c>
      <c r="CC155" s="340">
        <f t="shared" si="411"/>
        <v>83.9332748024583</v>
      </c>
      <c r="CD155" s="340">
        <f t="shared" si="411"/>
        <v>86.886564762670957</v>
      </c>
      <c r="CE155" s="340">
        <f t="shared" si="411"/>
        <v>81.811541271000735</v>
      </c>
      <c r="CF155" s="339">
        <f t="shared" si="411"/>
        <v>85.2275960170697</v>
      </c>
      <c r="CG155" s="340">
        <f t="shared" si="411"/>
        <v>90.833333333333329</v>
      </c>
      <c r="CH155" s="340">
        <f t="shared" si="411"/>
        <v>82.843137254901961</v>
      </c>
      <c r="CI155" s="340">
        <f t="shared" si="411"/>
        <v>79.820627802690581</v>
      </c>
      <c r="CJ155" s="340">
        <f t="shared" si="411"/>
        <v>80.640320160080037</v>
      </c>
      <c r="CK155" s="340">
        <f t="shared" si="411"/>
        <v>84.204588191049268</v>
      </c>
      <c r="CL155" s="340">
        <f t="shared" si="411"/>
        <v>88.864628820960704</v>
      </c>
      <c r="CM155" s="340">
        <f t="shared" si="411"/>
        <v>90.225035161744032</v>
      </c>
      <c r="CN155" s="340">
        <f t="shared" si="411"/>
        <v>84.765625</v>
      </c>
      <c r="CO155" s="340">
        <f t="shared" si="411"/>
        <v>90.551181102362193</v>
      </c>
      <c r="CP155" s="340">
        <f t="shared" si="411"/>
        <v>85.365853658536579</v>
      </c>
      <c r="CQ155" s="340">
        <f t="shared" si="411"/>
        <v>85.952208544532951</v>
      </c>
      <c r="CR155" s="340">
        <f t="shared" si="411"/>
        <v>83.047426841574165</v>
      </c>
      <c r="CS155" s="340">
        <f t="shared" si="411"/>
        <v>84.470246734397676</v>
      </c>
      <c r="CT155" s="339">
        <f t="shared" si="411"/>
        <v>87.765779806300799</v>
      </c>
      <c r="CU155" s="340">
        <f t="shared" si="411"/>
        <v>93.522561863173209</v>
      </c>
      <c r="CV155" s="340">
        <f t="shared" si="411"/>
        <v>87.493845396356477</v>
      </c>
      <c r="CW155" s="340">
        <f t="shared" si="411"/>
        <v>81.527936145952111</v>
      </c>
      <c r="CX155" s="340">
        <f t="shared" si="411"/>
        <v>84.843667196608379</v>
      </c>
      <c r="CY155" s="340">
        <f t="shared" si="411"/>
        <v>84.791666666666671</v>
      </c>
      <c r="CZ155" s="339">
        <f t="shared" si="411"/>
        <v>80.504527813712812</v>
      </c>
      <c r="DA155" s="340">
        <f t="shared" si="411"/>
        <v>87.196467991169982</v>
      </c>
      <c r="DB155" s="340">
        <f t="shared" si="411"/>
        <v>90.936555891238669</v>
      </c>
      <c r="DC155" s="340">
        <f t="shared" si="411"/>
        <v>74.221578566256341</v>
      </c>
      <c r="DD155" s="340">
        <f t="shared" si="411"/>
        <v>77.707609725292073</v>
      </c>
      <c r="DE155" s="340">
        <f t="shared" si="411"/>
        <v>87.306145893164839</v>
      </c>
      <c r="DF155" s="340">
        <f t="shared" si="411"/>
        <v>82.840800762631076</v>
      </c>
      <c r="DG155" s="339">
        <f t="shared" si="411"/>
        <v>85.435445791442291</v>
      </c>
      <c r="DH155" s="339">
        <f t="shared" si="411"/>
        <v>77.620087336244538</v>
      </c>
      <c r="DI155" s="341">
        <f t="shared" si="411"/>
        <v>83.381088825214903</v>
      </c>
      <c r="DJ155" s="340">
        <f t="shared" si="411"/>
        <v>70.857142857142847</v>
      </c>
      <c r="DK155" s="340">
        <f t="shared" si="411"/>
        <v>79.262672811059915</v>
      </c>
      <c r="DL155" s="342">
        <f t="shared" si="411"/>
        <v>73.061760840998687</v>
      </c>
      <c r="DM155" s="340">
        <f t="shared" si="411"/>
        <v>73.315719947159835</v>
      </c>
      <c r="DN155" s="345">
        <f t="shared" si="411"/>
        <v>25</v>
      </c>
      <c r="DO155" s="339">
        <f t="shared" si="411"/>
        <v>85.34828199114439</v>
      </c>
    </row>
    <row r="156" spans="1:130" s="9" customFormat="1" ht="16.5" customHeight="1" x14ac:dyDescent="0.2">
      <c r="A156" s="157">
        <v>2017</v>
      </c>
      <c r="B156" s="339">
        <f>B152/B148*100</f>
        <v>91.688426861112475</v>
      </c>
      <c r="C156" s="340">
        <f t="shared" si="410"/>
        <v>92.438563327032142</v>
      </c>
      <c r="D156" s="340">
        <f t="shared" si="410"/>
        <v>90.672153635116601</v>
      </c>
      <c r="E156" s="340">
        <f t="shared" si="410"/>
        <v>93.03482587064677</v>
      </c>
      <c r="F156" s="340">
        <f t="shared" si="410"/>
        <v>93.910256410256409</v>
      </c>
      <c r="G156" s="340">
        <f t="shared" si="410"/>
        <v>91.247833622183705</v>
      </c>
      <c r="H156" s="340">
        <f t="shared" si="410"/>
        <v>89.651128701260632</v>
      </c>
      <c r="I156" s="340">
        <f t="shared" si="410"/>
        <v>94.47768062586286</v>
      </c>
      <c r="J156" s="340">
        <f t="shared" si="410"/>
        <v>91.266375545851531</v>
      </c>
      <c r="K156" s="340">
        <f t="shared" si="410"/>
        <v>93.387946167349327</v>
      </c>
      <c r="L156" s="340">
        <f t="shared" si="410"/>
        <v>92.979127134724862</v>
      </c>
      <c r="M156" s="340">
        <f t="shared" si="410"/>
        <v>87.2340425531915</v>
      </c>
      <c r="N156" s="340">
        <f t="shared" si="410"/>
        <v>88.920056100981768</v>
      </c>
      <c r="O156" s="339">
        <f t="shared" si="410"/>
        <v>94.113771139907755</v>
      </c>
      <c r="P156" s="340">
        <f t="shared" si="410"/>
        <v>92.233009708737868</v>
      </c>
      <c r="Q156" s="340">
        <f t="shared" si="410"/>
        <v>101.28639133378469</v>
      </c>
      <c r="R156" s="340">
        <f t="shared" si="410"/>
        <v>99.285714285714292</v>
      </c>
      <c r="S156" s="340">
        <f t="shared" si="410"/>
        <v>91.878172588832484</v>
      </c>
      <c r="T156" s="340">
        <f t="shared" si="410"/>
        <v>96.283185840707958</v>
      </c>
      <c r="U156" s="340">
        <f t="shared" si="410"/>
        <v>87.418546365914779</v>
      </c>
      <c r="V156" s="340">
        <f t="shared" si="410"/>
        <v>93.80952380952381</v>
      </c>
      <c r="W156" s="340">
        <f t="shared" si="410"/>
        <v>101.68067226890756</v>
      </c>
      <c r="X156" s="339">
        <f t="shared" si="410"/>
        <v>92.318550758734261</v>
      </c>
      <c r="Y156" s="340">
        <f t="shared" si="410"/>
        <v>96.049382716049379</v>
      </c>
      <c r="Z156" s="340">
        <f t="shared" si="410"/>
        <v>92.056074766355138</v>
      </c>
      <c r="AA156" s="340">
        <f t="shared" si="410"/>
        <v>93.037974683544306</v>
      </c>
      <c r="AB156" s="340">
        <f t="shared" si="410"/>
        <v>88.321564367191741</v>
      </c>
      <c r="AC156" s="339">
        <f t="shared" si="410"/>
        <v>91.167488841907456</v>
      </c>
      <c r="AD156" s="340">
        <f t="shared" si="410"/>
        <v>91.965678627145081</v>
      </c>
      <c r="AE156" s="340">
        <f t="shared" si="410"/>
        <v>90.186915887850475</v>
      </c>
      <c r="AF156" s="340">
        <f t="shared" si="410"/>
        <v>98.027127003699135</v>
      </c>
      <c r="AG156" s="340">
        <f t="shared" si="410"/>
        <v>92.136150234741791</v>
      </c>
      <c r="AH156" s="340">
        <f t="shared" si="410"/>
        <v>90</v>
      </c>
      <c r="AI156" s="340">
        <f t="shared" si="410"/>
        <v>88.679245283018872</v>
      </c>
      <c r="AJ156" s="339">
        <f t="shared" si="410"/>
        <v>85.427135678391963</v>
      </c>
      <c r="AK156" s="340">
        <f t="shared" si="410"/>
        <v>82.738095238095227</v>
      </c>
      <c r="AL156" s="340">
        <f t="shared" si="410"/>
        <v>88.888888888888886</v>
      </c>
      <c r="AM156" s="339">
        <f t="shared" si="410"/>
        <v>91.061157024793388</v>
      </c>
      <c r="AN156" s="340">
        <f t="shared" si="410"/>
        <v>98.031496062992133</v>
      </c>
      <c r="AO156" s="340">
        <f t="shared" si="410"/>
        <v>87.102983638113571</v>
      </c>
      <c r="AP156" s="340">
        <f t="shared" si="410"/>
        <v>90.746421267893666</v>
      </c>
      <c r="AQ156" s="340">
        <f t="shared" si="410"/>
        <v>264.05228758169932</v>
      </c>
      <c r="AR156" s="340">
        <f t="shared" si="410"/>
        <v>93.975903614457835</v>
      </c>
      <c r="AS156" s="340">
        <f t="shared" si="410"/>
        <v>91.503267973856211</v>
      </c>
      <c r="AT156" s="340">
        <f t="shared" si="410"/>
        <v>90.623637156563447</v>
      </c>
      <c r="AU156" s="340">
        <f t="shared" si="410"/>
        <v>94.077757685352623</v>
      </c>
      <c r="AV156" s="340">
        <f t="shared" si="410"/>
        <v>32.348020078081433</v>
      </c>
      <c r="AW156" s="340">
        <f t="shared" si="410"/>
        <v>80.457227138643077</v>
      </c>
      <c r="AX156" s="339">
        <f t="shared" si="410"/>
        <v>93.605981369504818</v>
      </c>
      <c r="AY156" s="340">
        <f t="shared" si="410"/>
        <v>93.505445744251716</v>
      </c>
      <c r="AZ156" s="340">
        <f t="shared" si="410"/>
        <v>94.986587734714647</v>
      </c>
      <c r="BA156" s="340">
        <f t="shared" si="410"/>
        <v>89.157973174366617</v>
      </c>
      <c r="BB156" s="340">
        <f t="shared" si="410"/>
        <v>92.770710518150793</v>
      </c>
      <c r="BC156" s="340">
        <f t="shared" si="410"/>
        <v>94.892996108949418</v>
      </c>
      <c r="BD156" s="339">
        <f t="shared" si="410"/>
        <v>91.475653574526078</v>
      </c>
      <c r="BE156" s="340">
        <f t="shared" si="410"/>
        <v>88.201569100784553</v>
      </c>
      <c r="BF156" s="340">
        <f t="shared" si="410"/>
        <v>86.624396135265698</v>
      </c>
      <c r="BG156" s="340">
        <f t="shared" si="410"/>
        <v>93.598862019914648</v>
      </c>
      <c r="BH156" s="340">
        <f t="shared" si="410"/>
        <v>94.865164388622091</v>
      </c>
      <c r="BI156" s="340">
        <f t="shared" si="410"/>
        <v>91.157440690150963</v>
      </c>
      <c r="BJ156" s="340">
        <f t="shared" si="410"/>
        <v>91.446028513238289</v>
      </c>
      <c r="BK156" s="340">
        <f t="shared" si="410"/>
        <v>89.883851629823909</v>
      </c>
      <c r="BL156" s="340">
        <f t="shared" si="410"/>
        <v>97.805875790256607</v>
      </c>
      <c r="BM156" s="339">
        <f t="shared" si="410"/>
        <v>92.847979474021813</v>
      </c>
      <c r="BN156" s="340">
        <f t="shared" ref="BN156" si="412">BN152/BN148*100</f>
        <v>94.540942928039712</v>
      </c>
      <c r="BO156" s="340">
        <f t="shared" si="411"/>
        <v>89.698821475338278</v>
      </c>
      <c r="BP156" s="340">
        <f t="shared" si="411"/>
        <v>92.798913043478265</v>
      </c>
      <c r="BQ156" s="340">
        <f t="shared" si="411"/>
        <v>93.7</v>
      </c>
      <c r="BR156" s="340">
        <f t="shared" si="411"/>
        <v>93.290493290493288</v>
      </c>
      <c r="BS156" s="339">
        <f t="shared" si="411"/>
        <v>94.906970286031651</v>
      </c>
      <c r="BT156" s="341">
        <f t="shared" si="411"/>
        <v>95.724003887269191</v>
      </c>
      <c r="BU156" s="340">
        <f t="shared" si="411"/>
        <v>97.881355932203391</v>
      </c>
      <c r="BV156" s="340">
        <f t="shared" si="411"/>
        <v>98.634294385432469</v>
      </c>
      <c r="BW156" s="340">
        <f t="shared" si="411"/>
        <v>91.666666666666657</v>
      </c>
      <c r="BX156" s="340">
        <f t="shared" si="411"/>
        <v>96.720116618075807</v>
      </c>
      <c r="BY156" s="340">
        <f t="shared" si="411"/>
        <v>93.577378342832091</v>
      </c>
      <c r="BZ156" s="340">
        <f t="shared" si="411"/>
        <v>93.704006541291903</v>
      </c>
      <c r="CA156" s="340">
        <f t="shared" si="411"/>
        <v>93.106119287374128</v>
      </c>
      <c r="CB156" s="340">
        <f t="shared" si="411"/>
        <v>91.763341067285381</v>
      </c>
      <c r="CC156" s="340">
        <f t="shared" si="411"/>
        <v>96.491228070175438</v>
      </c>
      <c r="CD156" s="340">
        <f t="shared" si="411"/>
        <v>95.843137254901961</v>
      </c>
      <c r="CE156" s="340">
        <f t="shared" si="411"/>
        <v>96.340347666971638</v>
      </c>
      <c r="CF156" s="339">
        <f t="shared" si="411"/>
        <v>89.683904245470174</v>
      </c>
      <c r="CG156" s="340">
        <f t="shared" si="411"/>
        <v>91.990291262135926</v>
      </c>
      <c r="CH156" s="340">
        <f t="shared" si="411"/>
        <v>82.067851373182549</v>
      </c>
      <c r="CI156" s="340">
        <f t="shared" si="411"/>
        <v>98.977505112474446</v>
      </c>
      <c r="CJ156" s="340">
        <f t="shared" si="411"/>
        <v>85.780080598733448</v>
      </c>
      <c r="CK156" s="340">
        <f t="shared" si="411"/>
        <v>90.197926484448629</v>
      </c>
      <c r="CL156" s="340">
        <f t="shared" si="411"/>
        <v>92.743362831858406</v>
      </c>
      <c r="CM156" s="340">
        <f t="shared" si="411"/>
        <v>90.899241603466947</v>
      </c>
      <c r="CN156" s="340">
        <f t="shared" si="411"/>
        <v>92.813141683778227</v>
      </c>
      <c r="CO156" s="340">
        <f t="shared" si="411"/>
        <v>90.780141843971634</v>
      </c>
      <c r="CP156" s="340">
        <f t="shared" si="411"/>
        <v>98.036253776435046</v>
      </c>
      <c r="CQ156" s="340">
        <f t="shared" si="411"/>
        <v>85.543683218101819</v>
      </c>
      <c r="CR156" s="340">
        <f t="shared" si="411"/>
        <v>95.42124542124543</v>
      </c>
      <c r="CS156" s="340">
        <f t="shared" si="411"/>
        <v>85.846560846560848</v>
      </c>
      <c r="CT156" s="339">
        <f t="shared" si="411"/>
        <v>91.710006240898693</v>
      </c>
      <c r="CU156" s="340">
        <f t="shared" si="411"/>
        <v>90.496407576747231</v>
      </c>
      <c r="CV156" s="340">
        <f t="shared" si="411"/>
        <v>92.893875642823758</v>
      </c>
      <c r="CW156" s="340">
        <f t="shared" si="411"/>
        <v>94.173602853745535</v>
      </c>
      <c r="CX156" s="340">
        <f t="shared" si="411"/>
        <v>93.680485338725987</v>
      </c>
      <c r="CY156" s="340">
        <f t="shared" si="411"/>
        <v>88.707653701380167</v>
      </c>
      <c r="CZ156" s="339">
        <f t="shared" si="411"/>
        <v>90.029169981437292</v>
      </c>
      <c r="DA156" s="340">
        <f t="shared" si="411"/>
        <v>86.092715231788077</v>
      </c>
      <c r="DB156" s="340">
        <f t="shared" si="411"/>
        <v>90.65743944636678</v>
      </c>
      <c r="DC156" s="340">
        <f t="shared" si="411"/>
        <v>91.795561533288506</v>
      </c>
      <c r="DD156" s="340">
        <f t="shared" si="411"/>
        <v>89.747235387045805</v>
      </c>
      <c r="DE156" s="340">
        <f t="shared" si="411"/>
        <v>90.039954337899545</v>
      </c>
      <c r="DF156" s="340">
        <f t="shared" si="411"/>
        <v>88.78748370273793</v>
      </c>
      <c r="DG156" s="339">
        <f t="shared" si="411"/>
        <v>92.068504797765087</v>
      </c>
      <c r="DH156" s="280">
        <f t="shared" si="411"/>
        <v>85.435897435897431</v>
      </c>
      <c r="DI156" s="364">
        <f t="shared" si="411"/>
        <v>83.333333333333343</v>
      </c>
      <c r="DJ156" s="365">
        <f t="shared" si="411"/>
        <v>84.97757847533633</v>
      </c>
      <c r="DK156" s="365">
        <f t="shared" si="411"/>
        <v>90.37433155080214</v>
      </c>
      <c r="DL156" s="280">
        <f t="shared" si="411"/>
        <v>77.840909090909093</v>
      </c>
      <c r="DM156" s="365">
        <f t="shared" si="411"/>
        <v>78.106995884773667</v>
      </c>
      <c r="DN156" s="306">
        <f t="shared" si="411"/>
        <v>58.82352941176471</v>
      </c>
      <c r="DO156" s="280">
        <f t="shared" si="411"/>
        <v>91.937621704766741</v>
      </c>
    </row>
    <row r="157" spans="1:130" s="9" customFormat="1" ht="16.5" customHeight="1" x14ac:dyDescent="0.2">
      <c r="A157" s="158">
        <v>2018</v>
      </c>
      <c r="B157" s="351">
        <f>B153/B149*100</f>
        <v>93.5655020601682</v>
      </c>
      <c r="C157" s="352">
        <f t="shared" ref="C157:BN157" si="413">C153/C149*100</f>
        <v>92.092706203135648</v>
      </c>
      <c r="D157" s="352">
        <f t="shared" si="413"/>
        <v>92.307692307692307</v>
      </c>
      <c r="E157" s="352">
        <f t="shared" si="413"/>
        <v>94.117647058823522</v>
      </c>
      <c r="F157" s="352">
        <f t="shared" si="413"/>
        <v>84.280936454849495</v>
      </c>
      <c r="G157" s="352">
        <f t="shared" si="413"/>
        <v>92.293407613741877</v>
      </c>
      <c r="H157" s="352">
        <f t="shared" si="413"/>
        <v>97.507283910650699</v>
      </c>
      <c r="I157" s="352">
        <f t="shared" si="413"/>
        <v>92.674805771365158</v>
      </c>
      <c r="J157" s="352">
        <f t="shared" si="413"/>
        <v>93.624161073825505</v>
      </c>
      <c r="K157" s="352">
        <f t="shared" si="413"/>
        <v>91.845196959225987</v>
      </c>
      <c r="L157" s="352">
        <f t="shared" si="413"/>
        <v>92.382861438236034</v>
      </c>
      <c r="M157" s="352">
        <f t="shared" si="413"/>
        <v>97.402597402597408</v>
      </c>
      <c r="N157" s="352">
        <f t="shared" si="413"/>
        <v>94.235033259423503</v>
      </c>
      <c r="O157" s="351">
        <f t="shared" si="413"/>
        <v>86.532066508313548</v>
      </c>
      <c r="P157" s="352">
        <f t="shared" si="413"/>
        <v>88.452088452088447</v>
      </c>
      <c r="Q157" s="352">
        <f t="shared" si="413"/>
        <v>81.586402266288943</v>
      </c>
      <c r="R157" s="352">
        <f t="shared" si="413"/>
        <v>86.455331412103746</v>
      </c>
      <c r="S157" s="352">
        <f t="shared" si="413"/>
        <v>94.538834951456309</v>
      </c>
      <c r="T157" s="352">
        <f t="shared" si="413"/>
        <v>81.178707224334602</v>
      </c>
      <c r="U157" s="352">
        <f t="shared" si="413"/>
        <v>84.958382877526745</v>
      </c>
      <c r="V157" s="352">
        <f t="shared" si="413"/>
        <v>88.249594813614266</v>
      </c>
      <c r="W157" s="352">
        <f t="shared" si="413"/>
        <v>88.095238095238088</v>
      </c>
      <c r="X157" s="351">
        <f t="shared" si="413"/>
        <v>93.2762030323006</v>
      </c>
      <c r="Y157" s="352">
        <f t="shared" si="413"/>
        <v>92.807262569832403</v>
      </c>
      <c r="Z157" s="352">
        <f t="shared" si="413"/>
        <v>92.269817823732154</v>
      </c>
      <c r="AA157" s="352">
        <f t="shared" si="413"/>
        <v>93.496932515337434</v>
      </c>
      <c r="AB157" s="352">
        <f t="shared" si="413"/>
        <v>94.573643410852711</v>
      </c>
      <c r="AC157" s="351">
        <f t="shared" si="413"/>
        <v>92.460993837681912</v>
      </c>
      <c r="AD157" s="352">
        <f t="shared" si="413"/>
        <v>92.59911894273128</v>
      </c>
      <c r="AE157" s="352">
        <f t="shared" si="413"/>
        <v>89.577259475218668</v>
      </c>
      <c r="AF157" s="352">
        <f t="shared" si="413"/>
        <v>93.156424581005581</v>
      </c>
      <c r="AG157" s="352">
        <f t="shared" si="413"/>
        <v>91.682661548304552</v>
      </c>
      <c r="AH157" s="352">
        <f t="shared" si="413"/>
        <v>91.445783132530124</v>
      </c>
      <c r="AI157" s="352">
        <f t="shared" si="413"/>
        <v>95.126802585778222</v>
      </c>
      <c r="AJ157" s="351">
        <f t="shared" si="413"/>
        <v>86.003683241252304</v>
      </c>
      <c r="AK157" s="352">
        <f t="shared" si="413"/>
        <v>85.069444444444443</v>
      </c>
      <c r="AL157" s="352">
        <f t="shared" si="413"/>
        <v>87.058823529411768</v>
      </c>
      <c r="AM157" s="351">
        <f t="shared" si="413"/>
        <v>91.575944139950451</v>
      </c>
      <c r="AN157" s="352">
        <f t="shared" si="413"/>
        <v>90.028490028490026</v>
      </c>
      <c r="AO157" s="352">
        <f t="shared" si="413"/>
        <v>85.824493731918992</v>
      </c>
      <c r="AP157" s="352">
        <f t="shared" si="413"/>
        <v>87.729729729729726</v>
      </c>
      <c r="AQ157" s="352">
        <f t="shared" si="413"/>
        <v>93.572778827977316</v>
      </c>
      <c r="AR157" s="352">
        <f t="shared" si="413"/>
        <v>92.073465442242636</v>
      </c>
      <c r="AS157" s="352">
        <f t="shared" si="413"/>
        <v>85.620915032679733</v>
      </c>
      <c r="AT157" s="352">
        <f t="shared" si="413"/>
        <v>98.400852878464818</v>
      </c>
      <c r="AU157" s="352">
        <f t="shared" si="413"/>
        <v>91.564492398234435</v>
      </c>
      <c r="AV157" s="352">
        <f t="shared" si="413"/>
        <v>94.311926605504595</v>
      </c>
      <c r="AW157" s="352">
        <f t="shared" si="413"/>
        <v>89.403383793410512</v>
      </c>
      <c r="AX157" s="351">
        <f t="shared" si="413"/>
        <v>90.633498283625329</v>
      </c>
      <c r="AY157" s="352">
        <f t="shared" si="413"/>
        <v>89.264069264069263</v>
      </c>
      <c r="AZ157" s="352">
        <f t="shared" si="413"/>
        <v>93.181818181818173</v>
      </c>
      <c r="BA157" s="352">
        <f t="shared" si="413"/>
        <v>88.921282798833829</v>
      </c>
      <c r="BB157" s="352">
        <f t="shared" si="413"/>
        <v>87.934394283858396</v>
      </c>
      <c r="BC157" s="352">
        <f t="shared" si="413"/>
        <v>90.078037904124869</v>
      </c>
      <c r="BD157" s="351">
        <f t="shared" si="413"/>
        <v>89.540497049883783</v>
      </c>
      <c r="BE157" s="352">
        <f t="shared" si="413"/>
        <v>89.369708372530582</v>
      </c>
      <c r="BF157" s="352">
        <f t="shared" si="413"/>
        <v>90.158409167509262</v>
      </c>
      <c r="BG157" s="352">
        <f t="shared" si="413"/>
        <v>91.62670601254149</v>
      </c>
      <c r="BH157" s="352">
        <f t="shared" si="413"/>
        <v>90.794649881982693</v>
      </c>
      <c r="BI157" s="352">
        <f t="shared" si="413"/>
        <v>88.828549262994571</v>
      </c>
      <c r="BJ157" s="352">
        <f t="shared" si="413"/>
        <v>90.893519840137031</v>
      </c>
      <c r="BK157" s="352">
        <f t="shared" si="413"/>
        <v>92.422360248447205</v>
      </c>
      <c r="BL157" s="352">
        <f t="shared" si="413"/>
        <v>81.434941224158891</v>
      </c>
      <c r="BM157" s="351">
        <f t="shared" si="413"/>
        <v>89.051685393258424</v>
      </c>
      <c r="BN157" s="352">
        <f t="shared" si="413"/>
        <v>86.437529029261498</v>
      </c>
      <c r="BO157" s="352">
        <f t="shared" ref="BO157:DO157" si="414">BO153/BO149*100</f>
        <v>90.060240963855421</v>
      </c>
      <c r="BP157" s="352">
        <f t="shared" si="414"/>
        <v>90.91575091575092</v>
      </c>
      <c r="BQ157" s="352">
        <f t="shared" si="414"/>
        <v>87.587822014051525</v>
      </c>
      <c r="BR157" s="352">
        <f t="shared" si="414"/>
        <v>89.540012602394455</v>
      </c>
      <c r="BS157" s="351">
        <f t="shared" si="414"/>
        <v>89.453582209080267</v>
      </c>
      <c r="BT157" s="353">
        <f t="shared" si="414"/>
        <v>86.713995943204864</v>
      </c>
      <c r="BU157" s="352">
        <f t="shared" si="414"/>
        <v>79.209528965890627</v>
      </c>
      <c r="BV157" s="352">
        <f t="shared" si="414"/>
        <v>86.829268292682926</v>
      </c>
      <c r="BW157" s="352">
        <f t="shared" si="414"/>
        <v>94.299287410926368</v>
      </c>
      <c r="BX157" s="352">
        <f t="shared" si="414"/>
        <v>94.827586206896555</v>
      </c>
      <c r="BY157" s="352">
        <f t="shared" si="414"/>
        <v>91.582174015562373</v>
      </c>
      <c r="BZ157" s="352">
        <f t="shared" si="414"/>
        <v>91.771019677996421</v>
      </c>
      <c r="CA157" s="352">
        <f t="shared" si="414"/>
        <v>91.931330472102999</v>
      </c>
      <c r="CB157" s="352">
        <f t="shared" si="414"/>
        <v>86.94181326116373</v>
      </c>
      <c r="CC157" s="352">
        <f t="shared" si="414"/>
        <v>91.393442622950815</v>
      </c>
      <c r="CD157" s="352">
        <f t="shared" si="414"/>
        <v>87.186147186147195</v>
      </c>
      <c r="CE157" s="352">
        <f t="shared" si="414"/>
        <v>93.978282329713721</v>
      </c>
      <c r="CF157" s="351">
        <f t="shared" si="414"/>
        <v>90.038453166944791</v>
      </c>
      <c r="CG157" s="352">
        <f t="shared" si="414"/>
        <v>95.955056179775283</v>
      </c>
      <c r="CH157" s="352">
        <f t="shared" si="414"/>
        <v>92.625109745390702</v>
      </c>
      <c r="CI157" s="352">
        <f t="shared" si="414"/>
        <v>94.417475728155338</v>
      </c>
      <c r="CJ157" s="352">
        <f t="shared" si="414"/>
        <v>87.267080745341616</v>
      </c>
      <c r="CK157" s="352">
        <f t="shared" si="414"/>
        <v>92.197659297789329</v>
      </c>
      <c r="CL157" s="352">
        <f t="shared" si="414"/>
        <v>86.18421052631578</v>
      </c>
      <c r="CM157" s="352">
        <f t="shared" si="414"/>
        <v>90.08232065856528</v>
      </c>
      <c r="CN157" s="352">
        <f t="shared" si="414"/>
        <v>89.059080962800877</v>
      </c>
      <c r="CO157" s="352">
        <f t="shared" si="414"/>
        <v>89.928057553956833</v>
      </c>
      <c r="CP157" s="352">
        <f t="shared" si="414"/>
        <v>90.697674418604649</v>
      </c>
      <c r="CQ157" s="352">
        <f t="shared" si="414"/>
        <v>88.511950655358518</v>
      </c>
      <c r="CR157" s="352">
        <f t="shared" si="414"/>
        <v>84.502617801047123</v>
      </c>
      <c r="CS157" s="352">
        <f t="shared" si="414"/>
        <v>89.228529839883549</v>
      </c>
      <c r="CT157" s="351">
        <f t="shared" si="414"/>
        <v>91.733466933867732</v>
      </c>
      <c r="CU157" s="352">
        <f t="shared" si="414"/>
        <v>88.948233360723094</v>
      </c>
      <c r="CV157" s="352">
        <f t="shared" si="414"/>
        <v>95.831017231795443</v>
      </c>
      <c r="CW157" s="352">
        <f t="shared" si="414"/>
        <v>98.250728862973759</v>
      </c>
      <c r="CX157" s="352">
        <f t="shared" si="414"/>
        <v>92.513694461351179</v>
      </c>
      <c r="CY157" s="352">
        <f t="shared" si="414"/>
        <v>87.271448663853718</v>
      </c>
      <c r="CZ157" s="351">
        <f t="shared" si="414"/>
        <v>91.867797347249407</v>
      </c>
      <c r="DA157" s="352">
        <f t="shared" si="414"/>
        <v>95.581395348837205</v>
      </c>
      <c r="DB157" s="352">
        <f t="shared" si="414"/>
        <v>87.666666666666671</v>
      </c>
      <c r="DC157" s="352">
        <f t="shared" si="414"/>
        <v>92.129963898916969</v>
      </c>
      <c r="DD157" s="352">
        <f t="shared" si="414"/>
        <v>91.255764455480673</v>
      </c>
      <c r="DE157" s="352">
        <f t="shared" si="414"/>
        <v>91.563350468702751</v>
      </c>
      <c r="DF157" s="352">
        <f t="shared" si="414"/>
        <v>94.378698224852073</v>
      </c>
      <c r="DG157" s="351">
        <f t="shared" si="414"/>
        <v>90.742991113075078</v>
      </c>
      <c r="DH157" s="351">
        <f t="shared" si="414"/>
        <v>82.217973231357561</v>
      </c>
      <c r="DI157" s="352">
        <f t="shared" si="414"/>
        <v>78.16901408450704</v>
      </c>
      <c r="DJ157" s="352">
        <f t="shared" si="414"/>
        <v>78.76543209876543</v>
      </c>
      <c r="DK157" s="363">
        <f t="shared" si="414"/>
        <v>96.744186046511629</v>
      </c>
      <c r="DL157" s="351">
        <f t="shared" si="414"/>
        <v>84.760273972602747</v>
      </c>
      <c r="DM157" s="352">
        <f t="shared" si="414"/>
        <v>85.047536732929998</v>
      </c>
      <c r="DN157" s="363">
        <f t="shared" si="414"/>
        <v>54.54545454545454</v>
      </c>
      <c r="DO157" s="351">
        <f t="shared" si="414"/>
        <v>90.64668483197093</v>
      </c>
    </row>
    <row r="158" spans="1:130" s="33" customFormat="1" ht="16.5" customHeight="1" x14ac:dyDescent="0.2">
      <c r="A158" s="49"/>
    </row>
    <row r="159" spans="1:130" s="9" customFormat="1" ht="16.5" customHeight="1" x14ac:dyDescent="0.2">
      <c r="A159" s="30" t="s">
        <v>215</v>
      </c>
    </row>
    <row r="160" spans="1:130" s="9" customFormat="1" ht="16.5" customHeight="1" x14ac:dyDescent="0.2">
      <c r="A160" s="7" t="s">
        <v>231</v>
      </c>
    </row>
    <row r="161" spans="1:136" s="9" customFormat="1" ht="24" customHeight="1" x14ac:dyDescent="0.2">
      <c r="A161" s="442" t="s">
        <v>728</v>
      </c>
    </row>
    <row r="162" spans="1:136" ht="32.25" customHeight="1" x14ac:dyDescent="0.2">
      <c r="A162" s="50"/>
      <c r="B162" s="228" t="s">
        <v>583</v>
      </c>
      <c r="C162" s="229" t="s">
        <v>584</v>
      </c>
      <c r="D162" s="229" t="s">
        <v>585</v>
      </c>
      <c r="E162" s="229" t="s">
        <v>586</v>
      </c>
      <c r="F162" s="229" t="s">
        <v>587</v>
      </c>
      <c r="G162" s="229" t="s">
        <v>588</v>
      </c>
      <c r="H162" s="229" t="s">
        <v>589</v>
      </c>
      <c r="I162" s="229" t="s">
        <v>590</v>
      </c>
      <c r="J162" s="229" t="s">
        <v>591</v>
      </c>
      <c r="K162" s="229" t="s">
        <v>592</v>
      </c>
      <c r="L162" s="229" t="s">
        <v>593</v>
      </c>
      <c r="M162" s="229" t="s">
        <v>594</v>
      </c>
      <c r="N162" s="229" t="s">
        <v>595</v>
      </c>
      <c r="O162" s="228" t="s">
        <v>596</v>
      </c>
      <c r="P162" s="229" t="s">
        <v>597</v>
      </c>
      <c r="Q162" s="229" t="s">
        <v>598</v>
      </c>
      <c r="R162" s="229" t="s">
        <v>599</v>
      </c>
      <c r="S162" s="229" t="s">
        <v>600</v>
      </c>
      <c r="T162" s="229" t="s">
        <v>601</v>
      </c>
      <c r="U162" s="229" t="s">
        <v>602</v>
      </c>
      <c r="V162" s="229" t="s">
        <v>603</v>
      </c>
      <c r="W162" s="229" t="s">
        <v>604</v>
      </c>
      <c r="X162" s="228" t="s">
        <v>579</v>
      </c>
      <c r="Y162" s="229" t="s">
        <v>605</v>
      </c>
      <c r="Z162" s="229" t="s">
        <v>606</v>
      </c>
      <c r="AA162" s="229" t="s">
        <v>607</v>
      </c>
      <c r="AB162" s="229" t="s">
        <v>608</v>
      </c>
      <c r="AC162" s="228" t="s">
        <v>609</v>
      </c>
      <c r="AD162" s="229" t="s">
        <v>610</v>
      </c>
      <c r="AE162" s="229" t="s">
        <v>611</v>
      </c>
      <c r="AF162" s="229" t="s">
        <v>612</v>
      </c>
      <c r="AG162" s="229" t="s">
        <v>613</v>
      </c>
      <c r="AH162" s="229" t="s">
        <v>614</v>
      </c>
      <c r="AI162" s="229" t="s">
        <v>615</v>
      </c>
      <c r="AJ162" s="228" t="s">
        <v>616</v>
      </c>
      <c r="AK162" s="229" t="s">
        <v>617</v>
      </c>
      <c r="AL162" s="229" t="s">
        <v>618</v>
      </c>
      <c r="AM162" s="228" t="s">
        <v>580</v>
      </c>
      <c r="AN162" s="229" t="s">
        <v>619</v>
      </c>
      <c r="AO162" s="229" t="s">
        <v>620</v>
      </c>
      <c r="AP162" s="229" t="s">
        <v>621</v>
      </c>
      <c r="AQ162" s="229" t="s">
        <v>622</v>
      </c>
      <c r="AR162" s="229" t="s">
        <v>623</v>
      </c>
      <c r="AS162" s="229" t="s">
        <v>624</v>
      </c>
      <c r="AT162" s="229" t="s">
        <v>625</v>
      </c>
      <c r="AU162" s="229" t="s">
        <v>626</v>
      </c>
      <c r="AV162" s="229" t="s">
        <v>627</v>
      </c>
      <c r="AW162" s="229" t="s">
        <v>628</v>
      </c>
      <c r="AX162" s="228" t="s">
        <v>629</v>
      </c>
      <c r="AY162" s="229" t="s">
        <v>630</v>
      </c>
      <c r="AZ162" s="229" t="s">
        <v>631</v>
      </c>
      <c r="BA162" s="229" t="s">
        <v>632</v>
      </c>
      <c r="BB162" s="229" t="s">
        <v>633</v>
      </c>
      <c r="BC162" s="229" t="s">
        <v>634</v>
      </c>
      <c r="BD162" s="230" t="s">
        <v>635</v>
      </c>
      <c r="BE162" s="229" t="s">
        <v>636</v>
      </c>
      <c r="BF162" s="229" t="s">
        <v>637</v>
      </c>
      <c r="BG162" s="229" t="s">
        <v>638</v>
      </c>
      <c r="BH162" s="229" t="s">
        <v>639</v>
      </c>
      <c r="BI162" s="229" t="s">
        <v>640</v>
      </c>
      <c r="BJ162" s="229" t="s">
        <v>641</v>
      </c>
      <c r="BK162" s="229" t="s">
        <v>642</v>
      </c>
      <c r="BL162" s="229" t="s">
        <v>643</v>
      </c>
      <c r="BM162" s="228" t="s">
        <v>581</v>
      </c>
      <c r="BN162" s="229" t="s">
        <v>644</v>
      </c>
      <c r="BO162" s="229" t="s">
        <v>645</v>
      </c>
      <c r="BP162" s="229" t="s">
        <v>646</v>
      </c>
      <c r="BQ162" s="229" t="s">
        <v>647</v>
      </c>
      <c r="BR162" s="229" t="s">
        <v>648</v>
      </c>
      <c r="BS162" s="228" t="s">
        <v>577</v>
      </c>
      <c r="BT162" s="229" t="s">
        <v>649</v>
      </c>
      <c r="BU162" s="229" t="s">
        <v>650</v>
      </c>
      <c r="BV162" s="229" t="s">
        <v>651</v>
      </c>
      <c r="BW162" s="229" t="s">
        <v>652</v>
      </c>
      <c r="BX162" s="229" t="s">
        <v>653</v>
      </c>
      <c r="BY162" s="229" t="s">
        <v>654</v>
      </c>
      <c r="BZ162" s="229" t="s">
        <v>655</v>
      </c>
      <c r="CA162" s="229" t="s">
        <v>656</v>
      </c>
      <c r="CB162" s="229" t="s">
        <v>657</v>
      </c>
      <c r="CC162" s="229" t="s">
        <v>658</v>
      </c>
      <c r="CD162" s="229" t="s">
        <v>659</v>
      </c>
      <c r="CE162" s="229" t="s">
        <v>660</v>
      </c>
      <c r="CF162" s="228" t="s">
        <v>582</v>
      </c>
      <c r="CG162" s="229" t="s">
        <v>661</v>
      </c>
      <c r="CH162" s="229" t="s">
        <v>662</v>
      </c>
      <c r="CI162" s="229" t="s">
        <v>663</v>
      </c>
      <c r="CJ162" s="229" t="s">
        <v>664</v>
      </c>
      <c r="CK162" s="229" t="s">
        <v>665</v>
      </c>
      <c r="CL162" s="229" t="s">
        <v>666</v>
      </c>
      <c r="CM162" s="229" t="s">
        <v>667</v>
      </c>
      <c r="CN162" s="229" t="s">
        <v>668</v>
      </c>
      <c r="CO162" s="229" t="s">
        <v>669</v>
      </c>
      <c r="CP162" s="229" t="s">
        <v>670</v>
      </c>
      <c r="CQ162" s="229" t="s">
        <v>671</v>
      </c>
      <c r="CR162" s="229" t="s">
        <v>672</v>
      </c>
      <c r="CS162" s="229" t="s">
        <v>673</v>
      </c>
      <c r="CT162" s="228" t="s">
        <v>578</v>
      </c>
      <c r="CU162" s="229" t="s">
        <v>674</v>
      </c>
      <c r="CV162" s="229" t="s">
        <v>675</v>
      </c>
      <c r="CW162" s="229" t="s">
        <v>676</v>
      </c>
      <c r="CX162" s="229" t="s">
        <v>677</v>
      </c>
      <c r="CY162" s="229" t="s">
        <v>678</v>
      </c>
      <c r="CZ162" s="228" t="s">
        <v>679</v>
      </c>
      <c r="DA162" s="229" t="s">
        <v>680</v>
      </c>
      <c r="DB162" s="229" t="s">
        <v>681</v>
      </c>
      <c r="DC162" s="229" t="s">
        <v>682</v>
      </c>
      <c r="DD162" s="229" t="s">
        <v>683</v>
      </c>
      <c r="DE162" s="229" t="s">
        <v>684</v>
      </c>
      <c r="DF162" s="229" t="s">
        <v>685</v>
      </c>
      <c r="DG162" s="228" t="s">
        <v>686</v>
      </c>
      <c r="DH162" s="228" t="s">
        <v>687</v>
      </c>
      <c r="DI162" s="229" t="s">
        <v>688</v>
      </c>
      <c r="DJ162" s="229" t="s">
        <v>689</v>
      </c>
      <c r="DK162" s="229" t="s">
        <v>690</v>
      </c>
      <c r="DL162" s="228" t="s">
        <v>691</v>
      </c>
      <c r="DM162" s="229" t="s">
        <v>692</v>
      </c>
      <c r="DN162" s="231" t="s">
        <v>693</v>
      </c>
      <c r="DO162" s="228" t="s">
        <v>694</v>
      </c>
    </row>
    <row r="163" spans="1:136" s="26" customFormat="1" ht="16.5" customHeight="1" x14ac:dyDescent="0.15">
      <c r="A163" s="77" t="s">
        <v>521</v>
      </c>
      <c r="B163" s="232"/>
      <c r="C163" s="249"/>
      <c r="D163" s="249"/>
      <c r="E163" s="249"/>
      <c r="F163" s="249"/>
      <c r="G163" s="249"/>
      <c r="H163" s="249"/>
      <c r="I163" s="249"/>
      <c r="J163" s="249"/>
      <c r="K163" s="249"/>
      <c r="L163" s="249"/>
      <c r="M163" s="249"/>
      <c r="N163" s="249"/>
      <c r="O163" s="232"/>
      <c r="P163" s="249"/>
      <c r="Q163" s="249"/>
      <c r="R163" s="249"/>
      <c r="S163" s="249"/>
      <c r="T163" s="249"/>
      <c r="U163" s="249"/>
      <c r="V163" s="249"/>
      <c r="W163" s="249"/>
      <c r="X163" s="232"/>
      <c r="Y163" s="249"/>
      <c r="Z163" s="249"/>
      <c r="AA163" s="249"/>
      <c r="AB163" s="249"/>
      <c r="AC163" s="232"/>
      <c r="AD163" s="249"/>
      <c r="AE163" s="249"/>
      <c r="AF163" s="249"/>
      <c r="AG163" s="249"/>
      <c r="AH163" s="249"/>
      <c r="AI163" s="249"/>
      <c r="AJ163" s="232"/>
      <c r="AK163" s="249"/>
      <c r="AL163" s="249"/>
      <c r="AM163" s="232"/>
      <c r="AN163" s="249"/>
      <c r="AO163" s="249"/>
      <c r="AP163" s="249"/>
      <c r="AQ163" s="249"/>
      <c r="AR163" s="249"/>
      <c r="AS163" s="249"/>
      <c r="AT163" s="249"/>
      <c r="AU163" s="249"/>
      <c r="AV163" s="249"/>
      <c r="AW163" s="249"/>
      <c r="AX163" s="232"/>
      <c r="AY163" s="249"/>
      <c r="AZ163" s="249"/>
      <c r="BA163" s="249"/>
      <c r="BB163" s="249"/>
      <c r="BC163" s="249"/>
      <c r="BD163" s="232"/>
      <c r="BE163" s="249"/>
      <c r="BF163" s="249"/>
      <c r="BG163" s="249"/>
      <c r="BH163" s="249"/>
      <c r="BI163" s="249"/>
      <c r="BJ163" s="249"/>
      <c r="BK163" s="249"/>
      <c r="BL163" s="249"/>
      <c r="BM163" s="232"/>
      <c r="BN163" s="249"/>
      <c r="BO163" s="249"/>
      <c r="BP163" s="249"/>
      <c r="BQ163" s="249"/>
      <c r="BR163" s="249"/>
      <c r="BS163" s="232"/>
      <c r="BT163" s="250"/>
      <c r="BU163" s="249"/>
      <c r="BV163" s="249"/>
      <c r="BW163" s="249"/>
      <c r="BX163" s="249"/>
      <c r="BY163" s="249"/>
      <c r="BZ163" s="249"/>
      <c r="CA163" s="249"/>
      <c r="CB163" s="249"/>
      <c r="CC163" s="249"/>
      <c r="CD163" s="249"/>
      <c r="CE163" s="249"/>
      <c r="CF163" s="232"/>
      <c r="CG163" s="249"/>
      <c r="CH163" s="249"/>
      <c r="CI163" s="249"/>
      <c r="CJ163" s="249"/>
      <c r="CK163" s="249"/>
      <c r="CL163" s="249"/>
      <c r="CM163" s="249"/>
      <c r="CN163" s="249"/>
      <c r="CO163" s="249"/>
      <c r="CP163" s="249"/>
      <c r="CQ163" s="249"/>
      <c r="CR163" s="249"/>
      <c r="CS163" s="249"/>
      <c r="CT163" s="232"/>
      <c r="CU163" s="249"/>
      <c r="CV163" s="249"/>
      <c r="CW163" s="249"/>
      <c r="CX163" s="249"/>
      <c r="CY163" s="249"/>
      <c r="CZ163" s="232"/>
      <c r="DA163" s="249"/>
      <c r="DB163" s="249"/>
      <c r="DC163" s="249"/>
      <c r="DD163" s="249"/>
      <c r="DE163" s="249"/>
      <c r="DF163" s="249"/>
      <c r="DG163" s="232"/>
      <c r="DH163" s="232"/>
      <c r="DI163" s="250"/>
      <c r="DJ163" s="249"/>
      <c r="DK163" s="249"/>
      <c r="DL163" s="233"/>
      <c r="DM163" s="249"/>
      <c r="DN163" s="234"/>
      <c r="DO163" s="232"/>
      <c r="DP163" s="133"/>
      <c r="DQ163" s="133"/>
      <c r="DR163" s="133"/>
      <c r="DS163" s="133"/>
      <c r="DT163" s="133"/>
      <c r="DU163" s="133"/>
      <c r="DV163" s="133"/>
      <c r="DW163" s="133"/>
      <c r="DX163" s="133"/>
      <c r="DY163" s="133"/>
      <c r="DZ163" s="133"/>
      <c r="EA163" s="133"/>
      <c r="EB163" s="133"/>
      <c r="EC163" s="133"/>
    </row>
    <row r="164" spans="1:136" s="26" customFormat="1" ht="16.5" customHeight="1" x14ac:dyDescent="0.15">
      <c r="A164" s="75" t="s">
        <v>458</v>
      </c>
      <c r="B164" s="253">
        <f t="shared" ref="B164:B166" si="415">SUM(C164:N164)</f>
        <v>647540</v>
      </c>
      <c r="C164" s="417">
        <v>44660</v>
      </c>
      <c r="D164" s="417">
        <v>28500</v>
      </c>
      <c r="E164" s="417">
        <v>30800</v>
      </c>
      <c r="F164" s="417">
        <v>7790</v>
      </c>
      <c r="G164" s="417">
        <v>51090</v>
      </c>
      <c r="H164" s="417">
        <v>97090</v>
      </c>
      <c r="I164" s="417">
        <v>64150</v>
      </c>
      <c r="J164" s="417">
        <v>16870</v>
      </c>
      <c r="K164" s="417">
        <v>52790</v>
      </c>
      <c r="L164" s="417">
        <v>158260</v>
      </c>
      <c r="M164" s="417">
        <v>34220</v>
      </c>
      <c r="N164" s="417">
        <v>61320</v>
      </c>
      <c r="O164" s="253">
        <f t="shared" ref="O164:O166" si="416">SUM(P164:W164)</f>
        <v>215030</v>
      </c>
      <c r="P164" s="417">
        <v>40500</v>
      </c>
      <c r="Q164" s="417">
        <v>42990</v>
      </c>
      <c r="R164" s="417">
        <v>17610</v>
      </c>
      <c r="S164" s="417">
        <v>13420</v>
      </c>
      <c r="T164" s="417">
        <v>17910</v>
      </c>
      <c r="U164" s="417">
        <v>44140</v>
      </c>
      <c r="V164" s="417">
        <v>25980</v>
      </c>
      <c r="W164" s="417">
        <v>12480</v>
      </c>
      <c r="X164" s="253">
        <f t="shared" ref="X164:X166" si="417">SUM(Y164:AB164)</f>
        <v>265240</v>
      </c>
      <c r="Y164" s="417">
        <v>48010</v>
      </c>
      <c r="Z164" s="417">
        <v>72860</v>
      </c>
      <c r="AA164" s="417">
        <v>83780</v>
      </c>
      <c r="AB164" s="417">
        <v>60590</v>
      </c>
      <c r="AC164" s="253">
        <f t="shared" ref="AC164:AC166" si="418">SUM(AD164:AI164)</f>
        <v>216930</v>
      </c>
      <c r="AD164" s="417">
        <v>24950</v>
      </c>
      <c r="AE164" s="417">
        <v>35880</v>
      </c>
      <c r="AF164" s="417">
        <v>17320</v>
      </c>
      <c r="AG164" s="417">
        <v>53040</v>
      </c>
      <c r="AH164" s="417">
        <v>25840</v>
      </c>
      <c r="AI164" s="417">
        <v>59900</v>
      </c>
      <c r="AJ164" s="253">
        <f t="shared" ref="AJ164:AJ166" si="419">SUM(AK164:AL164)</f>
        <v>18390</v>
      </c>
      <c r="AK164" s="417">
        <v>8500</v>
      </c>
      <c r="AL164" s="417">
        <v>9890</v>
      </c>
      <c r="AM164" s="253">
        <f t="shared" ref="AM164:AM166" si="420">SUM(AN164:AW164)</f>
        <v>450650</v>
      </c>
      <c r="AN164" s="417">
        <v>24790</v>
      </c>
      <c r="AO164" s="417">
        <v>29790</v>
      </c>
      <c r="AP164" s="417">
        <v>47570</v>
      </c>
      <c r="AQ164" s="417">
        <v>13250</v>
      </c>
      <c r="AR164" s="417">
        <v>56370</v>
      </c>
      <c r="AS164" s="417">
        <v>13790</v>
      </c>
      <c r="AT164" s="417">
        <v>84460</v>
      </c>
      <c r="AU164" s="417">
        <v>88340</v>
      </c>
      <c r="AV164" s="417">
        <v>61290</v>
      </c>
      <c r="AW164" s="417">
        <v>31000</v>
      </c>
      <c r="AX164" s="253">
        <f t="shared" ref="AX164:AX166" si="421">SUM(AY164:BC164)</f>
        <v>577790</v>
      </c>
      <c r="AY164" s="417">
        <v>54630</v>
      </c>
      <c r="AZ164" s="417">
        <v>264960</v>
      </c>
      <c r="BA164" s="417">
        <v>68330</v>
      </c>
      <c r="BB164" s="417">
        <v>136030</v>
      </c>
      <c r="BC164" s="417">
        <v>53840</v>
      </c>
      <c r="BD164" s="253">
        <f t="shared" ref="BD164:BD166" si="422">SUM(BE164:BL164)</f>
        <v>995940</v>
      </c>
      <c r="BE164" s="417">
        <v>201860</v>
      </c>
      <c r="BF164" s="417">
        <v>103300</v>
      </c>
      <c r="BG164" s="417">
        <v>97960</v>
      </c>
      <c r="BH164" s="417">
        <v>91500</v>
      </c>
      <c r="BI164" s="417">
        <v>118160</v>
      </c>
      <c r="BJ164" s="417">
        <v>171510</v>
      </c>
      <c r="BK164" s="417">
        <v>108250</v>
      </c>
      <c r="BL164" s="417">
        <v>103400</v>
      </c>
      <c r="BM164" s="253">
        <f t="shared" ref="BM164:BM166" si="423">SUM(BN164:BR164)</f>
        <v>279850</v>
      </c>
      <c r="BN164" s="417">
        <v>56750</v>
      </c>
      <c r="BO164" s="417">
        <v>51430</v>
      </c>
      <c r="BP164" s="417">
        <v>33590</v>
      </c>
      <c r="BQ164" s="417">
        <v>20850</v>
      </c>
      <c r="BR164" s="417">
        <v>117230</v>
      </c>
      <c r="BS164" s="253">
        <f t="shared" ref="BS164:BS166" si="424">SUM(BT164:CE164)</f>
        <v>501190</v>
      </c>
      <c r="BT164" s="416">
        <v>30380</v>
      </c>
      <c r="BU164" s="417">
        <v>57500</v>
      </c>
      <c r="BV164" s="417">
        <v>17110</v>
      </c>
      <c r="BW164" s="417">
        <v>8360</v>
      </c>
      <c r="BX164" s="417">
        <v>33260</v>
      </c>
      <c r="BY164" s="417">
        <v>148770</v>
      </c>
      <c r="BZ164" s="417">
        <v>35950</v>
      </c>
      <c r="CA164" s="417">
        <v>29590</v>
      </c>
      <c r="CB164" s="417">
        <v>53510</v>
      </c>
      <c r="CC164" s="417">
        <v>26650</v>
      </c>
      <c r="CD164" s="417">
        <v>32270</v>
      </c>
      <c r="CE164" s="417">
        <v>27840</v>
      </c>
      <c r="CF164" s="253">
        <f t="shared" ref="CF164:CF166" si="425">SUM(CG164:CS164)</f>
        <v>576150</v>
      </c>
      <c r="CG164" s="417">
        <v>14710</v>
      </c>
      <c r="CH164" s="417">
        <v>37300</v>
      </c>
      <c r="CI164" s="417">
        <v>18030</v>
      </c>
      <c r="CJ164" s="417">
        <v>78980</v>
      </c>
      <c r="CK164" s="417">
        <v>131160</v>
      </c>
      <c r="CL164" s="417">
        <v>12890</v>
      </c>
      <c r="CM164" s="417">
        <v>130550</v>
      </c>
      <c r="CN164" s="417">
        <v>14080</v>
      </c>
      <c r="CO164" s="417">
        <v>4350</v>
      </c>
      <c r="CP164" s="417">
        <v>19630</v>
      </c>
      <c r="CQ164" s="417">
        <v>55490</v>
      </c>
      <c r="CR164" s="417">
        <v>33270</v>
      </c>
      <c r="CS164" s="417">
        <v>25710</v>
      </c>
      <c r="CT164" s="253">
        <f t="shared" ref="CT164:CT166" si="426">SUM(CU164:CY164)</f>
        <v>318750</v>
      </c>
      <c r="CU164" s="417">
        <v>120640</v>
      </c>
      <c r="CV164" s="417">
        <v>73790</v>
      </c>
      <c r="CW164" s="417">
        <v>20410</v>
      </c>
      <c r="CX164" s="417">
        <v>50360</v>
      </c>
      <c r="CY164" s="417">
        <v>53550</v>
      </c>
      <c r="CZ164" s="253">
        <f t="shared" ref="CZ164:CZ166" si="427">SUM(DA164:DF164)</f>
        <v>487060</v>
      </c>
      <c r="DA164" s="417">
        <v>16300</v>
      </c>
      <c r="DB164" s="417">
        <v>13980</v>
      </c>
      <c r="DC164" s="417">
        <v>99410</v>
      </c>
      <c r="DD164" s="417">
        <v>203300</v>
      </c>
      <c r="DE164" s="417">
        <v>91960</v>
      </c>
      <c r="DF164" s="417">
        <v>62110</v>
      </c>
      <c r="DG164" s="253">
        <f>AM164+BS164+B164+O164+X164+AC164+AJ164+BD164+CF164+AX164+BM164+CT164+CZ164</f>
        <v>5550510</v>
      </c>
      <c r="DH164" s="253">
        <f t="shared" ref="DH164:DH166" si="428">SUM(DI164:DK164)</f>
        <v>141210</v>
      </c>
      <c r="DI164" s="275">
        <v>63620</v>
      </c>
      <c r="DJ164" s="276">
        <v>52080</v>
      </c>
      <c r="DK164" s="276">
        <v>25510</v>
      </c>
      <c r="DL164" s="256">
        <f t="shared" ref="DL164:DL166" si="429">SUM(DM164:DN164)</f>
        <v>180680</v>
      </c>
      <c r="DM164" s="276">
        <v>166280</v>
      </c>
      <c r="DN164" s="257">
        <v>14400</v>
      </c>
      <c r="DO164" s="235">
        <f t="shared" ref="DO164:DO166" si="430">DG164+DH164+DL164</f>
        <v>5872400</v>
      </c>
      <c r="DP164" s="4"/>
      <c r="DQ164" s="4"/>
      <c r="DR164" s="4"/>
      <c r="DS164" s="4"/>
      <c r="DT164" s="4"/>
      <c r="DU164" s="4"/>
    </row>
    <row r="165" spans="1:136" s="26" customFormat="1" ht="16.5" customHeight="1" x14ac:dyDescent="0.15">
      <c r="A165" s="75" t="s">
        <v>459</v>
      </c>
      <c r="B165" s="253">
        <f t="shared" si="415"/>
        <v>377450</v>
      </c>
      <c r="C165" s="417">
        <v>25340</v>
      </c>
      <c r="D165" s="417">
        <v>16430</v>
      </c>
      <c r="E165" s="417">
        <v>16910</v>
      </c>
      <c r="F165" s="417">
        <v>4150</v>
      </c>
      <c r="G165" s="417">
        <v>28290</v>
      </c>
      <c r="H165" s="417">
        <v>57300</v>
      </c>
      <c r="I165" s="417">
        <v>36430</v>
      </c>
      <c r="J165" s="417">
        <v>8730</v>
      </c>
      <c r="K165" s="417">
        <v>29090</v>
      </c>
      <c r="L165" s="417">
        <v>96590</v>
      </c>
      <c r="M165" s="417">
        <v>20720</v>
      </c>
      <c r="N165" s="417">
        <v>37470</v>
      </c>
      <c r="O165" s="253">
        <f t="shared" si="416"/>
        <v>118580</v>
      </c>
      <c r="P165" s="417">
        <v>21350</v>
      </c>
      <c r="Q165" s="417">
        <v>25410</v>
      </c>
      <c r="R165" s="417">
        <v>9140</v>
      </c>
      <c r="S165" s="417">
        <v>7580</v>
      </c>
      <c r="T165" s="417">
        <v>10220</v>
      </c>
      <c r="U165" s="417">
        <v>22650</v>
      </c>
      <c r="V165" s="417">
        <v>14500</v>
      </c>
      <c r="W165" s="417">
        <v>7730</v>
      </c>
      <c r="X165" s="253">
        <f t="shared" si="417"/>
        <v>140300</v>
      </c>
      <c r="Y165" s="417">
        <v>25510</v>
      </c>
      <c r="Z165" s="417">
        <v>38970</v>
      </c>
      <c r="AA165" s="417">
        <v>44000</v>
      </c>
      <c r="AB165" s="417">
        <v>31820</v>
      </c>
      <c r="AC165" s="253">
        <f t="shared" si="418"/>
        <v>122130</v>
      </c>
      <c r="AD165" s="417">
        <v>14980</v>
      </c>
      <c r="AE165" s="417">
        <v>21080</v>
      </c>
      <c r="AF165" s="417">
        <v>9950</v>
      </c>
      <c r="AG165" s="417">
        <v>28780</v>
      </c>
      <c r="AH165" s="417">
        <v>13270</v>
      </c>
      <c r="AI165" s="417">
        <v>34070</v>
      </c>
      <c r="AJ165" s="253">
        <f t="shared" si="419"/>
        <v>13250</v>
      </c>
      <c r="AK165" s="417">
        <v>6100</v>
      </c>
      <c r="AL165" s="417">
        <v>7150</v>
      </c>
      <c r="AM165" s="253">
        <f t="shared" si="420"/>
        <v>266580</v>
      </c>
      <c r="AN165" s="417">
        <v>14840</v>
      </c>
      <c r="AO165" s="417">
        <v>17170</v>
      </c>
      <c r="AP165" s="417">
        <v>24290</v>
      </c>
      <c r="AQ165" s="417">
        <v>6950</v>
      </c>
      <c r="AR165" s="417">
        <v>35420</v>
      </c>
      <c r="AS165" s="417">
        <v>8130</v>
      </c>
      <c r="AT165" s="417">
        <v>52620</v>
      </c>
      <c r="AU165" s="417">
        <v>51730</v>
      </c>
      <c r="AV165" s="417">
        <v>37170</v>
      </c>
      <c r="AW165" s="417">
        <v>18260</v>
      </c>
      <c r="AX165" s="253">
        <f t="shared" si="421"/>
        <v>356630</v>
      </c>
      <c r="AY165" s="417">
        <v>32870</v>
      </c>
      <c r="AZ165" s="417">
        <v>171050</v>
      </c>
      <c r="BA165" s="417">
        <v>41070</v>
      </c>
      <c r="BB165" s="417">
        <v>80740</v>
      </c>
      <c r="BC165" s="417">
        <v>30900</v>
      </c>
      <c r="BD165" s="253">
        <f t="shared" si="422"/>
        <v>667740</v>
      </c>
      <c r="BE165" s="417">
        <v>129410</v>
      </c>
      <c r="BF165" s="417">
        <v>67200</v>
      </c>
      <c r="BG165" s="417">
        <v>65430</v>
      </c>
      <c r="BH165" s="417">
        <v>59510</v>
      </c>
      <c r="BI165" s="417">
        <v>81450</v>
      </c>
      <c r="BJ165" s="417">
        <v>119530</v>
      </c>
      <c r="BK165" s="417">
        <v>74240</v>
      </c>
      <c r="BL165" s="417">
        <v>70970</v>
      </c>
      <c r="BM165" s="253">
        <f t="shared" si="423"/>
        <v>158080</v>
      </c>
      <c r="BN165" s="417">
        <v>31330</v>
      </c>
      <c r="BO165" s="417">
        <v>28860</v>
      </c>
      <c r="BP165" s="417">
        <v>17710</v>
      </c>
      <c r="BQ165" s="417">
        <v>11750</v>
      </c>
      <c r="BR165" s="417">
        <v>68430</v>
      </c>
      <c r="BS165" s="253">
        <f t="shared" si="424"/>
        <v>273220</v>
      </c>
      <c r="BT165" s="416">
        <v>17020</v>
      </c>
      <c r="BU165" s="417">
        <v>31290</v>
      </c>
      <c r="BV165" s="417">
        <v>9230</v>
      </c>
      <c r="BW165" s="417">
        <v>4860</v>
      </c>
      <c r="BX165" s="417">
        <v>18700</v>
      </c>
      <c r="BY165" s="417">
        <v>84380</v>
      </c>
      <c r="BZ165" s="417">
        <v>18510</v>
      </c>
      <c r="CA165" s="417">
        <v>15460</v>
      </c>
      <c r="CB165" s="417">
        <v>28340</v>
      </c>
      <c r="CC165" s="417">
        <v>13110</v>
      </c>
      <c r="CD165" s="417">
        <v>16610</v>
      </c>
      <c r="CE165" s="417">
        <v>15710</v>
      </c>
      <c r="CF165" s="253">
        <f t="shared" si="425"/>
        <v>344860</v>
      </c>
      <c r="CG165" s="417">
        <v>9270</v>
      </c>
      <c r="CH165" s="417">
        <v>22520</v>
      </c>
      <c r="CI165" s="417">
        <v>10060</v>
      </c>
      <c r="CJ165" s="417">
        <v>49740</v>
      </c>
      <c r="CK165" s="417">
        <v>76140</v>
      </c>
      <c r="CL165" s="417">
        <v>6980</v>
      </c>
      <c r="CM165" s="417">
        <v>81100</v>
      </c>
      <c r="CN165" s="417">
        <v>7940</v>
      </c>
      <c r="CO165" s="417">
        <v>2230</v>
      </c>
      <c r="CP165" s="417">
        <v>11500</v>
      </c>
      <c r="CQ165" s="417">
        <v>34300</v>
      </c>
      <c r="CR165" s="417">
        <v>19400</v>
      </c>
      <c r="CS165" s="417">
        <v>13680</v>
      </c>
      <c r="CT165" s="253">
        <f t="shared" si="426"/>
        <v>163540</v>
      </c>
      <c r="CU165" s="417">
        <v>63120</v>
      </c>
      <c r="CV165" s="417">
        <v>37080</v>
      </c>
      <c r="CW165" s="417">
        <v>9980</v>
      </c>
      <c r="CX165" s="417">
        <v>27250</v>
      </c>
      <c r="CY165" s="417">
        <v>26110</v>
      </c>
      <c r="CZ165" s="253">
        <f t="shared" si="427"/>
        <v>302750</v>
      </c>
      <c r="DA165" s="417">
        <v>9500</v>
      </c>
      <c r="DB165" s="417">
        <v>7490</v>
      </c>
      <c r="DC165" s="417">
        <v>63300</v>
      </c>
      <c r="DD165" s="417">
        <v>130520</v>
      </c>
      <c r="DE165" s="417">
        <v>55540</v>
      </c>
      <c r="DF165" s="417">
        <v>36400</v>
      </c>
      <c r="DG165" s="253">
        <f t="shared" ref="DG165:DG166" si="431">AM165+BS165+B165+O165+X165+AC165+AJ165+BD165+CF165+AX165+BM165+CT165+CZ165</f>
        <v>3305110</v>
      </c>
      <c r="DH165" s="253">
        <f t="shared" si="428"/>
        <v>117710</v>
      </c>
      <c r="DI165" s="275">
        <v>53890</v>
      </c>
      <c r="DJ165" s="276">
        <v>41300</v>
      </c>
      <c r="DK165" s="276">
        <v>22520</v>
      </c>
      <c r="DL165" s="256">
        <f t="shared" si="429"/>
        <v>150483</v>
      </c>
      <c r="DM165" s="276">
        <v>137170</v>
      </c>
      <c r="DN165" s="257">
        <v>13313</v>
      </c>
      <c r="DO165" s="235">
        <f t="shared" si="430"/>
        <v>3573303</v>
      </c>
      <c r="DP165" s="4"/>
      <c r="DQ165" s="4"/>
      <c r="DR165" s="4"/>
      <c r="DS165" s="4"/>
      <c r="DT165" s="4"/>
      <c r="DU165" s="4"/>
    </row>
    <row r="166" spans="1:136" s="133" customFormat="1" ht="16.5" customHeight="1" x14ac:dyDescent="0.15">
      <c r="A166" s="75" t="s">
        <v>460</v>
      </c>
      <c r="B166" s="253">
        <f t="shared" si="415"/>
        <v>289440</v>
      </c>
      <c r="C166" s="417">
        <v>18500</v>
      </c>
      <c r="D166" s="417">
        <v>15020</v>
      </c>
      <c r="E166" s="417">
        <v>15460</v>
      </c>
      <c r="F166" s="417">
        <v>3430</v>
      </c>
      <c r="G166" s="417">
        <v>24760</v>
      </c>
      <c r="H166" s="417">
        <v>42130</v>
      </c>
      <c r="I166" s="417">
        <v>30610</v>
      </c>
      <c r="J166" s="417">
        <v>8000</v>
      </c>
      <c r="K166" s="417">
        <v>26190</v>
      </c>
      <c r="L166" s="417">
        <v>69580</v>
      </c>
      <c r="M166" s="417">
        <v>12030</v>
      </c>
      <c r="N166" s="417">
        <v>23730</v>
      </c>
      <c r="O166" s="253">
        <f t="shared" si="416"/>
        <v>100870</v>
      </c>
      <c r="P166" s="417">
        <v>19400</v>
      </c>
      <c r="Q166" s="417">
        <v>19670</v>
      </c>
      <c r="R166" s="417">
        <v>7710</v>
      </c>
      <c r="S166" s="417">
        <v>6390</v>
      </c>
      <c r="T166" s="417">
        <v>8400</v>
      </c>
      <c r="U166" s="417">
        <v>21690</v>
      </c>
      <c r="V166" s="417">
        <v>12010</v>
      </c>
      <c r="W166" s="417">
        <v>5600</v>
      </c>
      <c r="X166" s="253">
        <f t="shared" si="417"/>
        <v>124600</v>
      </c>
      <c r="Y166" s="417">
        <v>23010</v>
      </c>
      <c r="Z166" s="417">
        <v>35240</v>
      </c>
      <c r="AA166" s="417">
        <v>37410</v>
      </c>
      <c r="AB166" s="417">
        <v>28940</v>
      </c>
      <c r="AC166" s="253">
        <f t="shared" si="418"/>
        <v>104990</v>
      </c>
      <c r="AD166" s="417">
        <v>12360</v>
      </c>
      <c r="AE166" s="417">
        <v>17240</v>
      </c>
      <c r="AF166" s="417">
        <v>8590</v>
      </c>
      <c r="AG166" s="417">
        <v>25270</v>
      </c>
      <c r="AH166" s="417">
        <v>12950</v>
      </c>
      <c r="AI166" s="417">
        <v>28580</v>
      </c>
      <c r="AJ166" s="253">
        <f t="shared" si="419"/>
        <v>6410</v>
      </c>
      <c r="AK166" s="417">
        <v>2920</v>
      </c>
      <c r="AL166" s="417">
        <v>3490</v>
      </c>
      <c r="AM166" s="253">
        <f t="shared" si="420"/>
        <v>218480</v>
      </c>
      <c r="AN166" s="417">
        <v>13060</v>
      </c>
      <c r="AO166" s="417">
        <v>14960</v>
      </c>
      <c r="AP166" s="417">
        <v>23340</v>
      </c>
      <c r="AQ166" s="417">
        <v>6430</v>
      </c>
      <c r="AR166" s="417">
        <v>27500</v>
      </c>
      <c r="AS166" s="417">
        <v>6950</v>
      </c>
      <c r="AT166" s="417">
        <v>40330</v>
      </c>
      <c r="AU166" s="417">
        <v>41690</v>
      </c>
      <c r="AV166" s="417">
        <v>28330</v>
      </c>
      <c r="AW166" s="417">
        <v>15890</v>
      </c>
      <c r="AX166" s="253">
        <f t="shared" si="421"/>
        <v>292930</v>
      </c>
      <c r="AY166" s="417">
        <v>28910</v>
      </c>
      <c r="AZ166" s="417">
        <v>133470</v>
      </c>
      <c r="BA166" s="417">
        <v>32730</v>
      </c>
      <c r="BB166" s="417">
        <v>69830</v>
      </c>
      <c r="BC166" s="417">
        <v>27990</v>
      </c>
      <c r="BD166" s="253">
        <f t="shared" si="422"/>
        <v>459470</v>
      </c>
      <c r="BE166" s="417">
        <v>102870</v>
      </c>
      <c r="BF166" s="417">
        <v>44660</v>
      </c>
      <c r="BG166" s="417">
        <v>43910</v>
      </c>
      <c r="BH166" s="417">
        <v>37220</v>
      </c>
      <c r="BI166" s="417">
        <v>55440</v>
      </c>
      <c r="BJ166" s="417">
        <v>80720</v>
      </c>
      <c r="BK166" s="417">
        <v>49040</v>
      </c>
      <c r="BL166" s="417">
        <v>45610</v>
      </c>
      <c r="BM166" s="253">
        <f t="shared" si="423"/>
        <v>138510</v>
      </c>
      <c r="BN166" s="417">
        <v>27000</v>
      </c>
      <c r="BO166" s="417">
        <v>26400</v>
      </c>
      <c r="BP166" s="417">
        <v>15490</v>
      </c>
      <c r="BQ166" s="417">
        <v>9920</v>
      </c>
      <c r="BR166" s="417">
        <v>59700</v>
      </c>
      <c r="BS166" s="253">
        <f t="shared" si="424"/>
        <v>237660</v>
      </c>
      <c r="BT166" s="416">
        <v>15340</v>
      </c>
      <c r="BU166" s="417">
        <v>27900</v>
      </c>
      <c r="BV166" s="417">
        <v>8020</v>
      </c>
      <c r="BW166" s="417">
        <v>4070</v>
      </c>
      <c r="BX166" s="417">
        <v>15820</v>
      </c>
      <c r="BY166" s="417">
        <v>69110</v>
      </c>
      <c r="BZ166" s="417">
        <v>16860</v>
      </c>
      <c r="CA166" s="417">
        <v>14530</v>
      </c>
      <c r="CB166" s="417">
        <v>24870</v>
      </c>
      <c r="CC166" s="417">
        <v>12690</v>
      </c>
      <c r="CD166" s="417">
        <v>15110</v>
      </c>
      <c r="CE166" s="417">
        <v>13340</v>
      </c>
      <c r="CF166" s="253">
        <f t="shared" si="425"/>
        <v>276560</v>
      </c>
      <c r="CG166" s="417">
        <v>7090</v>
      </c>
      <c r="CH166" s="417">
        <v>19000</v>
      </c>
      <c r="CI166" s="417">
        <v>8420</v>
      </c>
      <c r="CJ166" s="417">
        <v>39210</v>
      </c>
      <c r="CK166" s="417">
        <v>59030</v>
      </c>
      <c r="CL166" s="417">
        <v>5960</v>
      </c>
      <c r="CM166" s="417">
        <v>62880</v>
      </c>
      <c r="CN166" s="417">
        <v>6780</v>
      </c>
      <c r="CO166" s="417">
        <v>2030</v>
      </c>
      <c r="CP166" s="417">
        <v>9500</v>
      </c>
      <c r="CQ166" s="417">
        <v>27910</v>
      </c>
      <c r="CR166" s="417">
        <v>16220</v>
      </c>
      <c r="CS166" s="417">
        <v>12530</v>
      </c>
      <c r="CT166" s="253">
        <f t="shared" si="426"/>
        <v>150340</v>
      </c>
      <c r="CU166" s="417">
        <v>55520</v>
      </c>
      <c r="CV166" s="417">
        <v>35870</v>
      </c>
      <c r="CW166" s="417">
        <v>9190</v>
      </c>
      <c r="CX166" s="417">
        <v>24690</v>
      </c>
      <c r="CY166" s="417">
        <v>25070</v>
      </c>
      <c r="CZ166" s="253">
        <f t="shared" si="427"/>
        <v>227430</v>
      </c>
      <c r="DA166" s="417">
        <v>8050</v>
      </c>
      <c r="DB166" s="417">
        <v>6590</v>
      </c>
      <c r="DC166" s="417">
        <v>44540</v>
      </c>
      <c r="DD166" s="417">
        <v>96400</v>
      </c>
      <c r="DE166" s="417">
        <v>41940</v>
      </c>
      <c r="DF166" s="417">
        <v>29910</v>
      </c>
      <c r="DG166" s="253">
        <f t="shared" si="431"/>
        <v>2627690</v>
      </c>
      <c r="DH166" s="253">
        <f t="shared" si="428"/>
        <v>73420</v>
      </c>
      <c r="DI166" s="275">
        <v>37140</v>
      </c>
      <c r="DJ166" s="276">
        <v>27400</v>
      </c>
      <c r="DK166" s="276">
        <v>8880</v>
      </c>
      <c r="DL166" s="256">
        <f t="shared" si="429"/>
        <v>103250</v>
      </c>
      <c r="DM166" s="276">
        <v>98850</v>
      </c>
      <c r="DN166" s="257">
        <v>4400</v>
      </c>
      <c r="DO166" s="235">
        <f t="shared" si="430"/>
        <v>2804360</v>
      </c>
      <c r="DP166" s="4"/>
      <c r="DQ166" s="4"/>
      <c r="DR166" s="4"/>
      <c r="DS166" s="4"/>
      <c r="DT166" s="4"/>
      <c r="DU166" s="4"/>
    </row>
    <row r="167" spans="1:136" s="388" customFormat="1" ht="16.5" customHeight="1" x14ac:dyDescent="0.2">
      <c r="A167" s="447" t="s">
        <v>197</v>
      </c>
      <c r="B167" s="303">
        <v>53.124951739687731</v>
      </c>
      <c r="C167" s="304">
        <v>54.746977160770257</v>
      </c>
      <c r="D167" s="304">
        <v>53.087719298245617</v>
      </c>
      <c r="E167" s="304">
        <v>53.474025974025977</v>
      </c>
      <c r="F167" s="304">
        <v>56.09756097560976</v>
      </c>
      <c r="G167" s="304">
        <v>54.433352906635349</v>
      </c>
      <c r="H167" s="304">
        <v>54.022041404882074</v>
      </c>
      <c r="I167" s="304">
        <v>52.860483242400626</v>
      </c>
      <c r="J167" s="304">
        <v>55.008891523414349</v>
      </c>
      <c r="K167" s="304">
        <v>53.58969501799583</v>
      </c>
      <c r="L167" s="304">
        <v>50.777202072538863</v>
      </c>
      <c r="M167" s="304">
        <v>55.318527177089415</v>
      </c>
      <c r="N167" s="304">
        <v>53.065883887801704</v>
      </c>
      <c r="O167" s="303">
        <v>52.750778961075198</v>
      </c>
      <c r="P167" s="304">
        <v>53.25925925925926</v>
      </c>
      <c r="Q167" s="304">
        <v>50.779250988602001</v>
      </c>
      <c r="R167" s="304">
        <v>54.457694491766041</v>
      </c>
      <c r="S167" s="304">
        <v>52.08643815201193</v>
      </c>
      <c r="T167" s="304">
        <v>53.824678950307089</v>
      </c>
      <c r="U167" s="304">
        <v>53.738106026280022</v>
      </c>
      <c r="V167" s="304">
        <v>52.809853733641262</v>
      </c>
      <c r="W167" s="304">
        <v>51.041666666666664</v>
      </c>
      <c r="X167" s="303">
        <v>54.211280349871814</v>
      </c>
      <c r="Y167" s="304">
        <v>54.467819204332436</v>
      </c>
      <c r="Z167" s="304">
        <v>54.337084820203131</v>
      </c>
      <c r="AA167" s="304">
        <v>53.365958462640251</v>
      </c>
      <c r="AB167" s="304">
        <v>55.009077405512464</v>
      </c>
      <c r="AC167" s="303">
        <v>52.980498824397216</v>
      </c>
      <c r="AD167" s="304">
        <v>52.705410821643284</v>
      </c>
      <c r="AE167" s="304">
        <v>54.180602006688957</v>
      </c>
      <c r="AF167" s="304">
        <v>51.616628175519629</v>
      </c>
      <c r="AG167" s="304">
        <v>53.337104072398191</v>
      </c>
      <c r="AH167" s="304">
        <v>52.631578947368418</v>
      </c>
      <c r="AI167" s="304">
        <v>52.604340567612681</v>
      </c>
      <c r="AJ167" s="303">
        <v>55.193039695486675</v>
      </c>
      <c r="AK167" s="304">
        <v>54.705882352941181</v>
      </c>
      <c r="AL167" s="304">
        <v>55.611729019211317</v>
      </c>
      <c r="AM167" s="303">
        <v>50.999711514990118</v>
      </c>
      <c r="AN167" s="304">
        <v>50.584913271480438</v>
      </c>
      <c r="AO167" s="304">
        <v>52.970795568982879</v>
      </c>
      <c r="AP167" s="304">
        <v>51.77632961950809</v>
      </c>
      <c r="AQ167" s="304">
        <v>53.509433962264154</v>
      </c>
      <c r="AR167" s="304">
        <v>49.370232393116908</v>
      </c>
      <c r="AS167" s="304">
        <v>52.936910804931117</v>
      </c>
      <c r="AT167" s="304">
        <v>51.420790906938194</v>
      </c>
      <c r="AU167" s="304">
        <v>50.984831333484273</v>
      </c>
      <c r="AV167" s="304">
        <v>49.224995921031159</v>
      </c>
      <c r="AW167" s="304">
        <v>51.645161290322584</v>
      </c>
      <c r="AX167" s="303">
        <v>50.71134341790993</v>
      </c>
      <c r="AY167" s="304">
        <v>51.327109646714263</v>
      </c>
      <c r="AZ167" s="304">
        <v>49.615036231884055</v>
      </c>
      <c r="BA167" s="304">
        <v>52.919654617298406</v>
      </c>
      <c r="BB167" s="304">
        <v>51.032860398441514</v>
      </c>
      <c r="BC167" s="304">
        <v>51.857355126300156</v>
      </c>
      <c r="BD167" s="303">
        <v>50.578348093258626</v>
      </c>
      <c r="BE167" s="304">
        <v>49.682948578222529</v>
      </c>
      <c r="BF167" s="304">
        <v>52.604065827686355</v>
      </c>
      <c r="BG167" s="304">
        <v>51.449571253572891</v>
      </c>
      <c r="BH167" s="304">
        <v>51.89071038251366</v>
      </c>
      <c r="BI167" s="304">
        <v>51.565673662830058</v>
      </c>
      <c r="BJ167" s="304">
        <v>48.364526849746369</v>
      </c>
      <c r="BK167" s="304">
        <v>50.300230946882216</v>
      </c>
      <c r="BL167" s="304">
        <v>51.150870406189554</v>
      </c>
      <c r="BM167" s="303">
        <v>53.158722218251988</v>
      </c>
      <c r="BN167" s="304">
        <v>52.775330396475773</v>
      </c>
      <c r="BO167" s="304">
        <v>54.501263853781836</v>
      </c>
      <c r="BP167" s="304">
        <v>55.611789222983035</v>
      </c>
      <c r="BQ167" s="304">
        <v>51.942446043165468</v>
      </c>
      <c r="BR167" s="304">
        <v>52.273308879979531</v>
      </c>
      <c r="BS167" s="303">
        <v>54.699814441628924</v>
      </c>
      <c r="BT167" s="305">
        <v>54.509545753785382</v>
      </c>
      <c r="BU167" s="304">
        <v>55.547826086956519</v>
      </c>
      <c r="BV167" s="304">
        <v>55.581531268264172</v>
      </c>
      <c r="BW167" s="304">
        <v>51.07655502392344</v>
      </c>
      <c r="BX167" s="304">
        <v>53.968731208659051</v>
      </c>
      <c r="BY167" s="304">
        <v>54.695167036364857</v>
      </c>
      <c r="BZ167" s="304">
        <v>56.717663421418642</v>
      </c>
      <c r="CA167" s="304">
        <v>54.579249746535993</v>
      </c>
      <c r="CB167" s="304">
        <v>55.316763221827692</v>
      </c>
      <c r="CC167" s="304">
        <v>54.446529080675418</v>
      </c>
      <c r="CD167" s="304">
        <v>53.45522156801983</v>
      </c>
      <c r="CE167" s="304">
        <v>52.693965517241381</v>
      </c>
      <c r="CF167" s="303">
        <v>52.675518528161071</v>
      </c>
      <c r="CG167" s="304">
        <v>53.229095853161112</v>
      </c>
      <c r="CH167" s="304">
        <v>54.075067024128685</v>
      </c>
      <c r="CI167" s="304">
        <v>54.797559622850798</v>
      </c>
      <c r="CJ167" s="304">
        <v>51.456064826538359</v>
      </c>
      <c r="CK167" s="304">
        <v>54.025617566331199</v>
      </c>
      <c r="CL167" s="304">
        <v>54.615981380915436</v>
      </c>
      <c r="CM167" s="304">
        <v>50.831099195710458</v>
      </c>
      <c r="CN167" s="304">
        <v>53.409090909090907</v>
      </c>
      <c r="CO167" s="304">
        <v>52.873563218390807</v>
      </c>
      <c r="CP167" s="304">
        <v>53.387671930718284</v>
      </c>
      <c r="CQ167" s="304">
        <v>50.892052622094077</v>
      </c>
      <c r="CR167" s="304">
        <v>54.373309287646535</v>
      </c>
      <c r="CS167" s="304">
        <v>54.803578374173476</v>
      </c>
      <c r="CT167" s="303">
        <v>55.149803921568633</v>
      </c>
      <c r="CU167" s="304">
        <v>53.987068965517238</v>
      </c>
      <c r="CV167" s="304">
        <v>55.644396259655778</v>
      </c>
      <c r="CW167" s="304">
        <v>54.48309652131308</v>
      </c>
      <c r="CX167" s="304">
        <v>55.02382843526609</v>
      </c>
      <c r="CY167" s="304">
        <v>57.460317460317455</v>
      </c>
      <c r="CZ167" s="303">
        <v>51.817024596558944</v>
      </c>
      <c r="DA167" s="304">
        <v>52.760736196319016</v>
      </c>
      <c r="DB167" s="304">
        <v>51.645207439198856</v>
      </c>
      <c r="DC167" s="304">
        <v>52.037018408610805</v>
      </c>
      <c r="DD167" s="304">
        <v>50.900147565174613</v>
      </c>
      <c r="DE167" s="304">
        <v>53.414528055676378</v>
      </c>
      <c r="DF167" s="304">
        <v>51.907905329254547</v>
      </c>
      <c r="DG167" s="303">
        <v>52.380866588595623</v>
      </c>
      <c r="DH167" s="280">
        <v>58.430706040648687</v>
      </c>
      <c r="DI167" s="364">
        <v>58.425023577491352</v>
      </c>
      <c r="DJ167" s="365">
        <v>58.314132104454686</v>
      </c>
      <c r="DK167" s="365">
        <v>58.682869462955701</v>
      </c>
      <c r="DL167" s="280" t="s">
        <v>695</v>
      </c>
      <c r="DM167" s="365">
        <v>51.707962472937218</v>
      </c>
      <c r="DN167" s="306">
        <v>65.2</v>
      </c>
      <c r="DO167" s="280">
        <v>52.507681802663022</v>
      </c>
      <c r="DP167" s="9"/>
      <c r="DQ167" s="9"/>
      <c r="DR167" s="9"/>
      <c r="DS167" s="9"/>
      <c r="DT167" s="9"/>
      <c r="DU167" s="9"/>
      <c r="DV167" s="9"/>
      <c r="DW167" s="9"/>
      <c r="DX167" s="9"/>
      <c r="DY167" s="9"/>
      <c r="DZ167" s="9"/>
      <c r="EA167" s="9"/>
      <c r="EB167" s="9"/>
      <c r="EC167" s="9"/>
      <c r="ED167" s="9"/>
      <c r="EE167" s="9"/>
      <c r="EF167" s="9"/>
    </row>
    <row r="168" spans="1:136" s="388" customFormat="1" ht="16.5" customHeight="1" x14ac:dyDescent="0.2">
      <c r="A168" s="447" t="s">
        <v>135</v>
      </c>
      <c r="B168" s="303">
        <v>13.709017342825817</v>
      </c>
      <c r="C168" s="304">
        <v>13.927451858486343</v>
      </c>
      <c r="D168" s="304">
        <v>14.807017543859649</v>
      </c>
      <c r="E168" s="304">
        <v>13.993506493506494</v>
      </c>
      <c r="F168" s="304">
        <v>13.478818998716303</v>
      </c>
      <c r="G168" s="304">
        <v>13.857897827363477</v>
      </c>
      <c r="H168" s="304">
        <v>14.481409001956946</v>
      </c>
      <c r="I168" s="304">
        <v>15.713172252533125</v>
      </c>
      <c r="J168" s="304">
        <v>15.649081209247184</v>
      </c>
      <c r="K168" s="304">
        <v>14.169350255730251</v>
      </c>
      <c r="L168" s="304">
        <v>12.871224567167951</v>
      </c>
      <c r="M168" s="304">
        <v>12.361192285213326</v>
      </c>
      <c r="N168" s="304">
        <v>11.448140900195694</v>
      </c>
      <c r="O168" s="303">
        <v>14.551457936101938</v>
      </c>
      <c r="P168" s="304">
        <v>14.246913580246915</v>
      </c>
      <c r="Q168" s="304">
        <v>13.979995347755292</v>
      </c>
      <c r="R168" s="304">
        <v>14.991482112436117</v>
      </c>
      <c r="S168" s="304">
        <v>15.499254843517138</v>
      </c>
      <c r="T168" s="304">
        <v>15.410385259631489</v>
      </c>
      <c r="U168" s="304">
        <v>14.204802899864069</v>
      </c>
      <c r="V168" s="304">
        <v>15.088529638183218</v>
      </c>
      <c r="W168" s="304">
        <v>14.823717948717949</v>
      </c>
      <c r="X168" s="303">
        <v>14.424671995174181</v>
      </c>
      <c r="Y168" s="304">
        <v>14.059570922724433</v>
      </c>
      <c r="Z168" s="304">
        <v>14.520999176502883</v>
      </c>
      <c r="AA168" s="304">
        <v>14.991644783957986</v>
      </c>
      <c r="AB168" s="304">
        <v>13.830665126258459</v>
      </c>
      <c r="AC168" s="303">
        <v>14.817205292517635</v>
      </c>
      <c r="AD168" s="304">
        <v>14.188376753507015</v>
      </c>
      <c r="AE168" s="304">
        <v>14.409141583054627</v>
      </c>
      <c r="AF168" s="304">
        <v>15.242494226327944</v>
      </c>
      <c r="AG168" s="304">
        <v>15.026395173453997</v>
      </c>
      <c r="AH168" s="304">
        <v>14.976780185758514</v>
      </c>
      <c r="AI168" s="304">
        <v>14.958263772954924</v>
      </c>
      <c r="AJ168" s="303">
        <v>13.322457857531267</v>
      </c>
      <c r="AK168" s="304">
        <v>12.705882352941176</v>
      </c>
      <c r="AL168" s="304">
        <v>13.751263902932253</v>
      </c>
      <c r="AM168" s="303">
        <v>13.878348090451146</v>
      </c>
      <c r="AN168" s="304">
        <v>14.521984671238403</v>
      </c>
      <c r="AO168" s="304">
        <v>13.897280966767372</v>
      </c>
      <c r="AP168" s="304">
        <v>14.06348538995165</v>
      </c>
      <c r="AQ168" s="304">
        <v>15.09433962264151</v>
      </c>
      <c r="AR168" s="304">
        <v>14.138726272840163</v>
      </c>
      <c r="AS168" s="304">
        <v>14.793328498912256</v>
      </c>
      <c r="AT168" s="304">
        <v>13.331754676770069</v>
      </c>
      <c r="AU168" s="304">
        <v>13.53860086031243</v>
      </c>
      <c r="AV168" s="304">
        <v>13.297438407570567</v>
      </c>
      <c r="AW168" s="304">
        <v>15.258064516129032</v>
      </c>
      <c r="AX168" s="303">
        <v>16.293398871542802</v>
      </c>
      <c r="AY168" s="304">
        <v>16.126670327658797</v>
      </c>
      <c r="AZ168" s="304">
        <v>15.523097826086957</v>
      </c>
      <c r="BA168" s="304">
        <v>15.659300453680666</v>
      </c>
      <c r="BB168" s="304">
        <v>18.179813276483127</v>
      </c>
      <c r="BC168" s="304">
        <v>16.289004457652304</v>
      </c>
      <c r="BD168" s="303">
        <v>9.8268972026427299</v>
      </c>
      <c r="BE168" s="304">
        <v>6.2023184385217478</v>
      </c>
      <c r="BF168" s="304">
        <v>13.639883833494675</v>
      </c>
      <c r="BG168" s="304">
        <v>10.6472029399755</v>
      </c>
      <c r="BH168" s="304">
        <v>12.371584699453551</v>
      </c>
      <c r="BI168" s="304">
        <v>7.74373730534868</v>
      </c>
      <c r="BJ168" s="304">
        <v>9.9411113054632381</v>
      </c>
      <c r="BK168" s="304">
        <v>10.226327944572748</v>
      </c>
      <c r="BL168" s="304">
        <v>11.827852998065765</v>
      </c>
      <c r="BM168" s="303">
        <v>16.511827342242551</v>
      </c>
      <c r="BN168" s="304">
        <v>15.70044052863436</v>
      </c>
      <c r="BO168" s="304">
        <v>15.944001555512347</v>
      </c>
      <c r="BP168" s="304">
        <v>16.820482286394761</v>
      </c>
      <c r="BQ168" s="304">
        <v>16.690647482014391</v>
      </c>
      <c r="BR168" s="304">
        <v>17.034888680371918</v>
      </c>
      <c r="BS168" s="303">
        <v>13.817115265667713</v>
      </c>
      <c r="BT168" s="305">
        <v>14.088215931533904</v>
      </c>
      <c r="BU168" s="304">
        <v>13.460869565217394</v>
      </c>
      <c r="BV168" s="304">
        <v>13.500876680303916</v>
      </c>
      <c r="BW168" s="304">
        <v>14.832535885167463</v>
      </c>
      <c r="BX168" s="304">
        <v>13.259170174383645</v>
      </c>
      <c r="BY168" s="304">
        <v>13.302413120924916</v>
      </c>
      <c r="BZ168" s="304">
        <v>13.184979137691238</v>
      </c>
      <c r="CA168" s="304">
        <v>13.551875633660021</v>
      </c>
      <c r="CB168" s="304">
        <v>12.74528125584003</v>
      </c>
      <c r="CC168" s="304">
        <v>16.247654784240151</v>
      </c>
      <c r="CD168" s="304">
        <v>16.516888751162071</v>
      </c>
      <c r="CE168" s="304">
        <v>15.265804597701148</v>
      </c>
      <c r="CF168" s="303">
        <v>13.315976742167837</v>
      </c>
      <c r="CG168" s="304">
        <v>12.372535690006799</v>
      </c>
      <c r="CH168" s="304">
        <v>13.297587131367292</v>
      </c>
      <c r="CI168" s="304">
        <v>14.420410427066003</v>
      </c>
      <c r="CJ168" s="304">
        <v>13.509749303621168</v>
      </c>
      <c r="CK168" s="304">
        <v>12.953644403781642</v>
      </c>
      <c r="CL168" s="304">
        <v>13.033359193173002</v>
      </c>
      <c r="CM168" s="304">
        <v>13.397165836844122</v>
      </c>
      <c r="CN168" s="304">
        <v>11.931818181818182</v>
      </c>
      <c r="CO168" s="304">
        <v>14.25287356321839</v>
      </c>
      <c r="CP168" s="304">
        <v>13.397860417727966</v>
      </c>
      <c r="CQ168" s="304">
        <v>13.047395927194088</v>
      </c>
      <c r="CR168" s="304">
        <v>14.307183648932972</v>
      </c>
      <c r="CS168" s="304">
        <v>14.002333722287046</v>
      </c>
      <c r="CT168" s="303">
        <v>15.937254901960785</v>
      </c>
      <c r="CU168" s="304">
        <v>14.837533156498676</v>
      </c>
      <c r="CV168" s="304">
        <v>16.275918146090255</v>
      </c>
      <c r="CW168" s="304">
        <v>18.226359627633514</v>
      </c>
      <c r="CX168" s="304">
        <v>17.335186656076253</v>
      </c>
      <c r="CY168" s="304">
        <v>15.760971055088701</v>
      </c>
      <c r="CZ168" s="303">
        <v>12.569293310885724</v>
      </c>
      <c r="DA168" s="304">
        <v>12.45398773006135</v>
      </c>
      <c r="DB168" s="304">
        <v>11.659513590844064</v>
      </c>
      <c r="DC168" s="304">
        <v>10.713207926767932</v>
      </c>
      <c r="DD168" s="304">
        <v>12.77914412198721</v>
      </c>
      <c r="DE168" s="304">
        <v>13.712483688560242</v>
      </c>
      <c r="DF168" s="304">
        <v>13.39558847206569</v>
      </c>
      <c r="DG168" s="303">
        <v>13.541122421403475</v>
      </c>
      <c r="DH168" s="280">
        <v>11.776786346576021</v>
      </c>
      <c r="DI168" s="364">
        <v>11.128575919522163</v>
      </c>
      <c r="DJ168" s="365">
        <v>10.8678955453149</v>
      </c>
      <c r="DK168" s="365">
        <v>15.24892199137593</v>
      </c>
      <c r="DL168" s="280" t="s">
        <v>695</v>
      </c>
      <c r="DM168" s="365">
        <v>12.893913880202067</v>
      </c>
      <c r="DN168" s="306">
        <v>16.399999999999999</v>
      </c>
      <c r="DO168" s="280">
        <v>13.480710139979516</v>
      </c>
      <c r="DP168" s="9"/>
      <c r="DQ168" s="9"/>
      <c r="DR168" s="9"/>
      <c r="DS168" s="9"/>
      <c r="DT168" s="9"/>
      <c r="DU168" s="9"/>
      <c r="DV168" s="9"/>
      <c r="DW168" s="9"/>
      <c r="DX168" s="9"/>
      <c r="DY168" s="9"/>
      <c r="DZ168" s="9"/>
      <c r="EA168" s="9"/>
      <c r="EB168" s="9"/>
      <c r="EC168" s="9"/>
      <c r="ED168" s="9"/>
      <c r="EE168" s="9"/>
      <c r="EF168" s="9"/>
    </row>
    <row r="169" spans="1:136" s="388" customFormat="1" ht="16.5" customHeight="1" x14ac:dyDescent="0.2">
      <c r="A169" s="447" t="s">
        <v>136</v>
      </c>
      <c r="B169" s="303">
        <v>24.900776797986193</v>
      </c>
      <c r="C169" s="304">
        <v>24.96641289744738</v>
      </c>
      <c r="D169" s="304">
        <v>28.771929824561404</v>
      </c>
      <c r="E169" s="304">
        <v>28.214285714285715</v>
      </c>
      <c r="F169" s="304">
        <v>30.680359435173298</v>
      </c>
      <c r="G169" s="304">
        <v>26.463104325699742</v>
      </c>
      <c r="H169" s="304">
        <v>24.369142033165105</v>
      </c>
      <c r="I169" s="304">
        <v>25.611847233047548</v>
      </c>
      <c r="J169" s="304">
        <v>29.223473621813874</v>
      </c>
      <c r="K169" s="304">
        <v>25.213108543284712</v>
      </c>
      <c r="L169" s="304">
        <v>22.260836598003287</v>
      </c>
      <c r="M169" s="304">
        <v>25.862068965517242</v>
      </c>
      <c r="N169" s="304">
        <v>24.249836921069797</v>
      </c>
      <c r="O169" s="303">
        <v>26.666046598149094</v>
      </c>
      <c r="P169" s="304">
        <v>25.209876543209873</v>
      </c>
      <c r="Q169" s="304">
        <v>24.982554082344734</v>
      </c>
      <c r="R169" s="304">
        <v>27.314026121521863</v>
      </c>
      <c r="S169" s="304">
        <v>29.657228017883757</v>
      </c>
      <c r="T169" s="304">
        <v>27.638190954773869</v>
      </c>
      <c r="U169" s="304">
        <v>28.613502492070687</v>
      </c>
      <c r="V169" s="304">
        <v>26.481909160892997</v>
      </c>
      <c r="W169" s="304">
        <v>25.320512820512818</v>
      </c>
      <c r="X169" s="303">
        <v>25</v>
      </c>
      <c r="Y169" s="304">
        <v>27.660903978337849</v>
      </c>
      <c r="Z169" s="304">
        <v>26.200933296733464</v>
      </c>
      <c r="AA169" s="304">
        <v>20.899976127954165</v>
      </c>
      <c r="AB169" s="304">
        <v>27.116685921769268</v>
      </c>
      <c r="AC169" s="303">
        <v>25.821769397445944</v>
      </c>
      <c r="AD169" s="304">
        <v>28.737474949899799</v>
      </c>
      <c r="AE169" s="304">
        <v>26.114827201783726</v>
      </c>
      <c r="AF169" s="304">
        <v>29.214780600461893</v>
      </c>
      <c r="AG169" s="304">
        <v>24.509803921568626</v>
      </c>
      <c r="AH169" s="304">
        <v>27.86377708978328</v>
      </c>
      <c r="AI169" s="304">
        <v>23.73956594323873</v>
      </c>
      <c r="AJ169" s="303">
        <v>28.330614464382819</v>
      </c>
      <c r="AK169" s="304">
        <v>28.588235294117649</v>
      </c>
      <c r="AL169" s="304">
        <v>28.109201213346815</v>
      </c>
      <c r="AM169" s="303">
        <v>26.440760712779888</v>
      </c>
      <c r="AN169" s="304">
        <v>27.551432029043969</v>
      </c>
      <c r="AO169" s="304">
        <v>26.015441423296409</v>
      </c>
      <c r="AP169" s="304">
        <v>23.628337187302922</v>
      </c>
      <c r="AQ169" s="304">
        <v>28.452830188679247</v>
      </c>
      <c r="AR169" s="304">
        <v>25.243924073088518</v>
      </c>
      <c r="AS169" s="304">
        <v>28.571428571428569</v>
      </c>
      <c r="AT169" s="304">
        <v>27.598863367274451</v>
      </c>
      <c r="AU169" s="304">
        <v>24.949060448268053</v>
      </c>
      <c r="AV169" s="304">
        <v>27.378038831783325</v>
      </c>
      <c r="AW169" s="304">
        <v>29.935483870967744</v>
      </c>
      <c r="AX169" s="303">
        <v>23.373948561736302</v>
      </c>
      <c r="AY169" s="304">
        <v>25.480505216913784</v>
      </c>
      <c r="AZ169" s="304">
        <v>22.795893719806763</v>
      </c>
      <c r="BA169" s="304">
        <v>23.98653592858188</v>
      </c>
      <c r="BB169" s="304">
        <v>22.855252517826948</v>
      </c>
      <c r="BC169" s="304">
        <v>24.591381872213965</v>
      </c>
      <c r="BD169" s="303">
        <v>26.69538325601944</v>
      </c>
      <c r="BE169" s="304">
        <v>28.747646883978994</v>
      </c>
      <c r="BF169" s="304">
        <v>24.220716360116164</v>
      </c>
      <c r="BG169" s="304">
        <v>26.612903225806448</v>
      </c>
      <c r="BH169" s="304">
        <v>24.360655737704917</v>
      </c>
      <c r="BI169" s="304">
        <v>28.766079891672309</v>
      </c>
      <c r="BJ169" s="304">
        <v>26.459098594834117</v>
      </c>
      <c r="BK169" s="304">
        <v>26.651270207852196</v>
      </c>
      <c r="BL169" s="304">
        <v>25.377176015473889</v>
      </c>
      <c r="BM169" s="303">
        <v>24.630172228971627</v>
      </c>
      <c r="BN169" s="304">
        <v>24.193832599118942</v>
      </c>
      <c r="BO169" s="304">
        <v>25.529846393155747</v>
      </c>
      <c r="BP169" s="304">
        <v>26.7639178326883</v>
      </c>
      <c r="BQ169" s="304">
        <v>25.947242206235011</v>
      </c>
      <c r="BR169" s="304">
        <v>23.611703488868038</v>
      </c>
      <c r="BS169" s="303">
        <v>26.329336179891861</v>
      </c>
      <c r="BT169" s="305">
        <v>27.386438446346279</v>
      </c>
      <c r="BU169" s="304">
        <v>28.869565217391301</v>
      </c>
      <c r="BV169" s="304">
        <v>28.112215078901226</v>
      </c>
      <c r="BW169" s="304">
        <v>30.980861244019138</v>
      </c>
      <c r="BX169" s="304">
        <v>30.156343956704752</v>
      </c>
      <c r="BY169" s="304">
        <v>23.754789272030653</v>
      </c>
      <c r="BZ169" s="304">
        <v>27.705146036161338</v>
      </c>
      <c r="CA169" s="304">
        <v>28.286583305170666</v>
      </c>
      <c r="CB169" s="304">
        <v>26.836105400859651</v>
      </c>
      <c r="CC169" s="304">
        <v>25.928705440900561</v>
      </c>
      <c r="CD169" s="304">
        <v>23.768205763867371</v>
      </c>
      <c r="CE169" s="304">
        <v>25.143678160919542</v>
      </c>
      <c r="CF169" s="303">
        <v>26.600711620237789</v>
      </c>
      <c r="CG169" s="304">
        <v>28.891910265125766</v>
      </c>
      <c r="CH169" s="304">
        <v>30.053619302949063</v>
      </c>
      <c r="CI169" s="304">
        <v>27.454242928452576</v>
      </c>
      <c r="CJ169" s="304">
        <v>28.830083565459606</v>
      </c>
      <c r="CK169" s="304">
        <v>22.735590118938699</v>
      </c>
      <c r="CL169" s="304">
        <v>32.117920868890614</v>
      </c>
      <c r="CM169" s="304">
        <v>25.300651091535808</v>
      </c>
      <c r="CN169" s="304">
        <v>31.818181818181817</v>
      </c>
      <c r="CO169" s="304">
        <v>27.356321839080461</v>
      </c>
      <c r="CP169" s="304">
        <v>29.648497198166073</v>
      </c>
      <c r="CQ169" s="304">
        <v>28.870066678680846</v>
      </c>
      <c r="CR169" s="304">
        <v>27.562368500150285</v>
      </c>
      <c r="CS169" s="304">
        <v>24.970828471411902</v>
      </c>
      <c r="CT169" s="303">
        <v>23.9121568627451</v>
      </c>
      <c r="CU169" s="304">
        <v>22.032493368700266</v>
      </c>
      <c r="CV169" s="304">
        <v>24.190269684239059</v>
      </c>
      <c r="CW169" s="304">
        <v>22.537971582557571</v>
      </c>
      <c r="CX169" s="304">
        <v>24.225575853852263</v>
      </c>
      <c r="CY169" s="304">
        <v>27.992530345471522</v>
      </c>
      <c r="CZ169" s="303">
        <v>27.456576191844945</v>
      </c>
      <c r="DA169" s="304">
        <v>29.263803680981592</v>
      </c>
      <c r="DB169" s="304">
        <v>25.679542203147353</v>
      </c>
      <c r="DC169" s="304">
        <v>30.017100895282166</v>
      </c>
      <c r="DD169" s="304">
        <v>25.833743236596163</v>
      </c>
      <c r="DE169" s="304">
        <v>28.697259678120922</v>
      </c>
      <c r="DF169" s="304">
        <v>26.758976010304298</v>
      </c>
      <c r="DG169" s="303">
        <v>25.7688496531844</v>
      </c>
      <c r="DH169" s="280">
        <v>32.214432405636998</v>
      </c>
      <c r="DI169" s="364">
        <v>33.480037723986165</v>
      </c>
      <c r="DJ169" s="365">
        <v>35.253456221198157</v>
      </c>
      <c r="DK169" s="365">
        <v>22.853782830262642</v>
      </c>
      <c r="DL169" s="280" t="s">
        <v>695</v>
      </c>
      <c r="DM169" s="365">
        <v>27.910752946836659</v>
      </c>
      <c r="DN169" s="306">
        <v>17.100000000000001</v>
      </c>
      <c r="DO169" s="280">
        <v>25.984977808125642</v>
      </c>
      <c r="DP169" s="9"/>
      <c r="DQ169" s="9"/>
      <c r="DR169" s="9"/>
      <c r="DS169" s="9"/>
      <c r="DT169" s="9"/>
      <c r="DU169" s="9"/>
      <c r="DV169" s="9"/>
      <c r="DW169" s="9"/>
      <c r="DX169" s="9"/>
      <c r="DY169" s="9"/>
      <c r="DZ169" s="9"/>
      <c r="EA169" s="9"/>
      <c r="EB169" s="9"/>
      <c r="EC169" s="9"/>
      <c r="ED169" s="9"/>
      <c r="EE169" s="9"/>
      <c r="EF169" s="9"/>
    </row>
    <row r="170" spans="1:136" s="388" customFormat="1" ht="16.5" customHeight="1" x14ac:dyDescent="0.2">
      <c r="A170" s="447" t="s">
        <v>726</v>
      </c>
      <c r="B170" s="303">
        <v>7.3</v>
      </c>
      <c r="C170" s="304">
        <v>6.1</v>
      </c>
      <c r="D170" s="304">
        <v>9.1</v>
      </c>
      <c r="E170" s="304">
        <v>9.1999999999999993</v>
      </c>
      <c r="F170" s="304">
        <v>5</v>
      </c>
      <c r="G170" s="304">
        <v>9.3000000000000007</v>
      </c>
      <c r="H170" s="304">
        <v>6.9</v>
      </c>
      <c r="I170" s="304">
        <v>8.1999999999999993</v>
      </c>
      <c r="J170" s="304">
        <v>6.6</v>
      </c>
      <c r="K170" s="304">
        <v>7.2</v>
      </c>
      <c r="L170" s="304">
        <v>7.5</v>
      </c>
      <c r="M170" s="304">
        <v>6.3</v>
      </c>
      <c r="N170" s="304">
        <v>6.2</v>
      </c>
      <c r="O170" s="303">
        <v>7.3</v>
      </c>
      <c r="P170" s="304">
        <v>6.8</v>
      </c>
      <c r="Q170" s="304">
        <v>7.5</v>
      </c>
      <c r="R170" s="304">
        <v>6.1</v>
      </c>
      <c r="S170" s="304">
        <v>7.1</v>
      </c>
      <c r="T170" s="304">
        <v>7.8</v>
      </c>
      <c r="U170" s="304">
        <v>7.5</v>
      </c>
      <c r="V170" s="304">
        <v>7.8</v>
      </c>
      <c r="W170" s="304">
        <v>8.8000000000000007</v>
      </c>
      <c r="X170" s="303">
        <v>7</v>
      </c>
      <c r="Y170" s="304">
        <v>7.5</v>
      </c>
      <c r="Z170" s="304">
        <v>7.2</v>
      </c>
      <c r="AA170" s="304">
        <v>6.3</v>
      </c>
      <c r="AB170" s="304">
        <v>7.3</v>
      </c>
      <c r="AC170" s="303">
        <v>8</v>
      </c>
      <c r="AD170" s="304">
        <v>8.6999999999999993</v>
      </c>
      <c r="AE170" s="304">
        <v>8.1</v>
      </c>
      <c r="AF170" s="304">
        <v>8</v>
      </c>
      <c r="AG170" s="304">
        <v>7.7</v>
      </c>
      <c r="AH170" s="304">
        <v>7.1</v>
      </c>
      <c r="AI170" s="304">
        <v>8.4</v>
      </c>
      <c r="AJ170" s="303">
        <v>8.6</v>
      </c>
      <c r="AK170" s="304">
        <v>8.1</v>
      </c>
      <c r="AL170" s="304">
        <v>9.1</v>
      </c>
      <c r="AM170" s="303">
        <v>8.1</v>
      </c>
      <c r="AN170" s="304">
        <v>9.8000000000000007</v>
      </c>
      <c r="AO170" s="304">
        <v>10.6</v>
      </c>
      <c r="AP170" s="304">
        <v>7.9</v>
      </c>
      <c r="AQ170" s="304">
        <v>7.1</v>
      </c>
      <c r="AR170" s="304">
        <v>8</v>
      </c>
      <c r="AS170" s="304">
        <v>7.9</v>
      </c>
      <c r="AT170" s="304">
        <v>8.1</v>
      </c>
      <c r="AU170" s="304">
        <v>7.1</v>
      </c>
      <c r="AV170" s="304">
        <v>8</v>
      </c>
      <c r="AW170" s="304">
        <v>8.8000000000000007</v>
      </c>
      <c r="AX170" s="303">
        <v>10.4</v>
      </c>
      <c r="AY170" s="304">
        <v>11.8</v>
      </c>
      <c r="AZ170" s="304">
        <v>11</v>
      </c>
      <c r="BA170" s="304">
        <v>8.3000000000000007</v>
      </c>
      <c r="BB170" s="304">
        <v>10.199999999999999</v>
      </c>
      <c r="BC170" s="304">
        <v>10.199999999999999</v>
      </c>
      <c r="BD170" s="303">
        <v>7.4</v>
      </c>
      <c r="BE170" s="304">
        <v>6.4</v>
      </c>
      <c r="BF170" s="304">
        <v>6.9</v>
      </c>
      <c r="BG170" s="304">
        <v>6.4</v>
      </c>
      <c r="BH170" s="304">
        <v>6.7</v>
      </c>
      <c r="BI170" s="304">
        <v>6.5</v>
      </c>
      <c r="BJ170" s="304">
        <v>10.8</v>
      </c>
      <c r="BK170" s="304">
        <v>7.4</v>
      </c>
      <c r="BL170" s="304">
        <v>8.6</v>
      </c>
      <c r="BM170" s="303">
        <v>8.3000000000000007</v>
      </c>
      <c r="BN170" s="304">
        <v>7.7</v>
      </c>
      <c r="BO170" s="304">
        <v>8.5</v>
      </c>
      <c r="BP170" s="304">
        <v>6.2</v>
      </c>
      <c r="BQ170" s="304">
        <v>7.8</v>
      </c>
      <c r="BR170" s="304">
        <v>9.5</v>
      </c>
      <c r="BS170" s="303">
        <v>7.8</v>
      </c>
      <c r="BT170" s="305">
        <v>8.1</v>
      </c>
      <c r="BU170" s="304">
        <v>8.6</v>
      </c>
      <c r="BV170" s="304">
        <v>6.7</v>
      </c>
      <c r="BW170" s="304">
        <v>7.9</v>
      </c>
      <c r="BX170" s="304">
        <v>8.6</v>
      </c>
      <c r="BY170" s="304">
        <v>8.1</v>
      </c>
      <c r="BZ170" s="304">
        <v>8.1</v>
      </c>
      <c r="CA170" s="304">
        <v>8.6</v>
      </c>
      <c r="CB170" s="304">
        <v>7</v>
      </c>
      <c r="CC170" s="304">
        <v>6.1</v>
      </c>
      <c r="CD170" s="304">
        <v>6.7</v>
      </c>
      <c r="CE170" s="304">
        <v>7.7</v>
      </c>
      <c r="CF170" s="303">
        <v>10</v>
      </c>
      <c r="CG170" s="304">
        <v>10.7</v>
      </c>
      <c r="CH170" s="304">
        <v>11.6</v>
      </c>
      <c r="CI170" s="304">
        <v>6.4</v>
      </c>
      <c r="CJ170" s="304">
        <v>12</v>
      </c>
      <c r="CK170" s="304">
        <v>8</v>
      </c>
      <c r="CL170" s="304">
        <v>6.3</v>
      </c>
      <c r="CM170" s="304">
        <v>12.1</v>
      </c>
      <c r="CN170" s="304">
        <v>8.3000000000000007</v>
      </c>
      <c r="CO170" s="304">
        <v>5.4</v>
      </c>
      <c r="CP170" s="304">
        <v>9.3000000000000007</v>
      </c>
      <c r="CQ170" s="304">
        <v>13.9</v>
      </c>
      <c r="CR170" s="304">
        <v>8.9</v>
      </c>
      <c r="CS170" s="304">
        <v>9.6999999999999993</v>
      </c>
      <c r="CT170" s="303">
        <v>7</v>
      </c>
      <c r="CU170" s="304">
        <v>6.8</v>
      </c>
      <c r="CV170" s="304">
        <v>7.7</v>
      </c>
      <c r="CW170" s="304">
        <v>5.5</v>
      </c>
      <c r="CX170" s="304">
        <v>8.1999999999999993</v>
      </c>
      <c r="CY170" s="304">
        <v>6.5</v>
      </c>
      <c r="CZ170" s="303">
        <v>9.8000000000000007</v>
      </c>
      <c r="DA170" s="304">
        <v>10.4</v>
      </c>
      <c r="DB170" s="304">
        <v>8.1</v>
      </c>
      <c r="DC170" s="304">
        <v>9</v>
      </c>
      <c r="DD170" s="304">
        <v>10.1</v>
      </c>
      <c r="DE170" s="304">
        <v>9.5</v>
      </c>
      <c r="DF170" s="304">
        <v>11.1</v>
      </c>
      <c r="DG170" s="303">
        <v>8.1999999999999993</v>
      </c>
      <c r="DH170" s="280" t="s">
        <v>695</v>
      </c>
      <c r="DI170" s="364" t="s">
        <v>695</v>
      </c>
      <c r="DJ170" s="365" t="s">
        <v>695</v>
      </c>
      <c r="DK170" s="365" t="s">
        <v>695</v>
      </c>
      <c r="DL170" s="280" t="s">
        <v>695</v>
      </c>
      <c r="DM170" s="365" t="s">
        <v>695</v>
      </c>
      <c r="DN170" s="306" t="s">
        <v>695</v>
      </c>
      <c r="DO170" s="280" t="s">
        <v>695</v>
      </c>
      <c r="DP170" s="9"/>
      <c r="DQ170" s="9"/>
      <c r="DR170" s="9"/>
      <c r="DS170" s="9"/>
      <c r="DT170" s="9"/>
      <c r="DU170" s="9"/>
      <c r="DV170" s="9"/>
      <c r="DW170" s="9"/>
      <c r="DX170" s="9"/>
      <c r="DY170" s="9"/>
      <c r="DZ170" s="9"/>
      <c r="EA170" s="9"/>
      <c r="EB170" s="9"/>
      <c r="EC170" s="9"/>
      <c r="ED170" s="9"/>
      <c r="EE170" s="9"/>
      <c r="EF170" s="9"/>
    </row>
    <row r="171" spans="1:136" ht="11.25" x14ac:dyDescent="0.2">
      <c r="A171" s="142" t="s">
        <v>522</v>
      </c>
      <c r="B171" s="253"/>
      <c r="C171" s="417"/>
      <c r="D171" s="417"/>
      <c r="E171" s="417"/>
      <c r="F171" s="417"/>
      <c r="G171" s="417"/>
      <c r="H171" s="417"/>
      <c r="I171" s="417"/>
      <c r="J171" s="417"/>
      <c r="K171" s="417"/>
      <c r="L171" s="417"/>
      <c r="M171" s="417"/>
      <c r="N171" s="417"/>
      <c r="O171" s="253"/>
      <c r="P171" s="417"/>
      <c r="Q171" s="417"/>
      <c r="R171" s="417"/>
      <c r="S171" s="417"/>
      <c r="T171" s="417"/>
      <c r="U171" s="417"/>
      <c r="V171" s="417"/>
      <c r="W171" s="417"/>
      <c r="X171" s="253"/>
      <c r="Y171" s="417"/>
      <c r="Z171" s="417"/>
      <c r="AA171" s="417"/>
      <c r="AB171" s="417"/>
      <c r="AC171" s="253"/>
      <c r="AD171" s="417"/>
      <c r="AE171" s="417"/>
      <c r="AF171" s="417"/>
      <c r="AG171" s="417"/>
      <c r="AH171" s="417"/>
      <c r="AI171" s="417"/>
      <c r="AJ171" s="253"/>
      <c r="AK171" s="417"/>
      <c r="AL171" s="417"/>
      <c r="AM171" s="253"/>
      <c r="AN171" s="417"/>
      <c r="AO171" s="417"/>
      <c r="AP171" s="417"/>
      <c r="AQ171" s="417"/>
      <c r="AR171" s="417"/>
      <c r="AS171" s="417"/>
      <c r="AT171" s="417"/>
      <c r="AU171" s="417"/>
      <c r="AV171" s="417"/>
      <c r="AW171" s="417"/>
      <c r="AX171" s="253"/>
      <c r="AY171" s="417"/>
      <c r="AZ171" s="417"/>
      <c r="BA171" s="417"/>
      <c r="BB171" s="417"/>
      <c r="BC171" s="417"/>
      <c r="BD171" s="253"/>
      <c r="BE171" s="417"/>
      <c r="BF171" s="417"/>
      <c r="BG171" s="417"/>
      <c r="BH171" s="417"/>
      <c r="BI171" s="417"/>
      <c r="BJ171" s="417"/>
      <c r="BK171" s="417"/>
      <c r="BL171" s="417"/>
      <c r="BM171" s="253"/>
      <c r="BN171" s="417"/>
      <c r="BO171" s="417"/>
      <c r="BP171" s="417"/>
      <c r="BQ171" s="417"/>
      <c r="BR171" s="417"/>
      <c r="BS171" s="253"/>
      <c r="BT171" s="416"/>
      <c r="BU171" s="417"/>
      <c r="BV171" s="417"/>
      <c r="BW171" s="417"/>
      <c r="BX171" s="417"/>
      <c r="BY171" s="417"/>
      <c r="BZ171" s="417"/>
      <c r="CA171" s="417"/>
      <c r="CB171" s="417"/>
      <c r="CC171" s="417"/>
      <c r="CD171" s="417"/>
      <c r="CE171" s="417"/>
      <c r="CF171" s="253"/>
      <c r="CG171" s="417"/>
      <c r="CH171" s="417"/>
      <c r="CI171" s="417"/>
      <c r="CJ171" s="417"/>
      <c r="CK171" s="417"/>
      <c r="CL171" s="417"/>
      <c r="CM171" s="417"/>
      <c r="CN171" s="417"/>
      <c r="CO171" s="417"/>
      <c r="CP171" s="417"/>
      <c r="CQ171" s="417"/>
      <c r="CR171" s="417"/>
      <c r="CS171" s="417"/>
      <c r="CT171" s="253"/>
      <c r="CU171" s="417"/>
      <c r="CV171" s="417"/>
      <c r="CW171" s="417"/>
      <c r="CX171" s="417"/>
      <c r="CY171" s="417"/>
      <c r="CZ171" s="253"/>
      <c r="DA171" s="417"/>
      <c r="DB171" s="417"/>
      <c r="DC171" s="417"/>
      <c r="DD171" s="417"/>
      <c r="DE171" s="417"/>
      <c r="DF171" s="417"/>
      <c r="DG171" s="253"/>
      <c r="DH171" s="253"/>
      <c r="DI171" s="416"/>
      <c r="DJ171" s="417"/>
      <c r="DK171" s="417"/>
      <c r="DL171" s="256"/>
      <c r="DM171" s="417"/>
      <c r="DN171" s="334"/>
      <c r="DO171" s="235"/>
    </row>
    <row r="172" spans="1:136" s="133" customFormat="1" ht="16.5" customHeight="1" x14ac:dyDescent="0.2">
      <c r="A172" s="371" t="s">
        <v>426</v>
      </c>
      <c r="B172" s="253"/>
      <c r="C172" s="417"/>
      <c r="D172" s="417"/>
      <c r="E172" s="417"/>
      <c r="F172" s="417"/>
      <c r="G172" s="417"/>
      <c r="H172" s="417"/>
      <c r="I172" s="417"/>
      <c r="J172" s="417"/>
      <c r="K172" s="417"/>
      <c r="L172" s="417"/>
      <c r="M172" s="417"/>
      <c r="N172" s="417"/>
      <c r="O172" s="253"/>
      <c r="P172" s="417"/>
      <c r="Q172" s="417"/>
      <c r="R172" s="417"/>
      <c r="S172" s="417"/>
      <c r="T172" s="417"/>
      <c r="U172" s="417"/>
      <c r="V172" s="417"/>
      <c r="W172" s="417"/>
      <c r="X172" s="253"/>
      <c r="Y172" s="417"/>
      <c r="Z172" s="417"/>
      <c r="AA172" s="417"/>
      <c r="AB172" s="417"/>
      <c r="AC172" s="253"/>
      <c r="AD172" s="417"/>
      <c r="AE172" s="417"/>
      <c r="AF172" s="417"/>
      <c r="AG172" s="417"/>
      <c r="AH172" s="417"/>
      <c r="AI172" s="417"/>
      <c r="AJ172" s="253"/>
      <c r="AK172" s="417"/>
      <c r="AL172" s="417"/>
      <c r="AM172" s="253"/>
      <c r="AN172" s="417"/>
      <c r="AO172" s="417"/>
      <c r="AP172" s="417"/>
      <c r="AQ172" s="417"/>
      <c r="AR172" s="417"/>
      <c r="AS172" s="417"/>
      <c r="AT172" s="417"/>
      <c r="AU172" s="417"/>
      <c r="AV172" s="417"/>
      <c r="AW172" s="417"/>
      <c r="AX172" s="253"/>
      <c r="AY172" s="417"/>
      <c r="AZ172" s="417"/>
      <c r="BA172" s="417"/>
      <c r="BB172" s="417"/>
      <c r="BC172" s="417"/>
      <c r="BD172" s="253"/>
      <c r="BE172" s="417"/>
      <c r="BF172" s="417"/>
      <c r="BG172" s="417"/>
      <c r="BH172" s="417"/>
      <c r="BI172" s="417"/>
      <c r="BJ172" s="417"/>
      <c r="BK172" s="417"/>
      <c r="BL172" s="417"/>
      <c r="BM172" s="253"/>
      <c r="BN172" s="417"/>
      <c r="BO172" s="417"/>
      <c r="BP172" s="417"/>
      <c r="BQ172" s="417"/>
      <c r="BR172" s="417"/>
      <c r="BS172" s="253"/>
      <c r="BT172" s="416"/>
      <c r="BU172" s="417"/>
      <c r="BV172" s="417"/>
      <c r="BW172" s="417"/>
      <c r="BX172" s="417"/>
      <c r="BY172" s="417"/>
      <c r="BZ172" s="417"/>
      <c r="CA172" s="417"/>
      <c r="CB172" s="417"/>
      <c r="CC172" s="417"/>
      <c r="CD172" s="417"/>
      <c r="CE172" s="417"/>
      <c r="CF172" s="253"/>
      <c r="CG172" s="417"/>
      <c r="CH172" s="417"/>
      <c r="CI172" s="417"/>
      <c r="CJ172" s="417"/>
      <c r="CK172" s="417"/>
      <c r="CL172" s="417"/>
      <c r="CM172" s="417"/>
      <c r="CN172" s="417"/>
      <c r="CO172" s="417"/>
      <c r="CP172" s="417"/>
      <c r="CQ172" s="417"/>
      <c r="CR172" s="417"/>
      <c r="CS172" s="417"/>
      <c r="CT172" s="253"/>
      <c r="CU172" s="417"/>
      <c r="CV172" s="417"/>
      <c r="CW172" s="417"/>
      <c r="CX172" s="417"/>
      <c r="CY172" s="417"/>
      <c r="CZ172" s="253"/>
      <c r="DA172" s="417"/>
      <c r="DB172" s="417"/>
      <c r="DC172" s="417"/>
      <c r="DD172" s="417"/>
      <c r="DE172" s="417"/>
      <c r="DF172" s="417"/>
      <c r="DG172" s="253"/>
      <c r="DH172" s="253"/>
      <c r="DI172" s="416"/>
      <c r="DJ172" s="417"/>
      <c r="DK172" s="417"/>
      <c r="DL172" s="256"/>
      <c r="DM172" s="417"/>
      <c r="DN172" s="334"/>
      <c r="DO172" s="235"/>
      <c r="DP172" s="1"/>
      <c r="DQ172" s="1"/>
      <c r="DR172" s="1"/>
      <c r="DS172" s="1"/>
      <c r="DT172" s="1"/>
      <c r="DU172" s="1"/>
      <c r="DV172" s="1"/>
      <c r="DW172" s="1"/>
      <c r="DX172" s="1"/>
      <c r="DY172" s="1"/>
      <c r="DZ172" s="1"/>
      <c r="EA172" s="1"/>
      <c r="EB172" s="1"/>
      <c r="EC172" s="1"/>
      <c r="ED172" s="1"/>
    </row>
    <row r="173" spans="1:136" s="133" customFormat="1" ht="16.5" customHeight="1" x14ac:dyDescent="0.2">
      <c r="A173" s="207" t="s">
        <v>217</v>
      </c>
      <c r="B173" s="253"/>
      <c r="C173" s="417"/>
      <c r="D173" s="417"/>
      <c r="E173" s="417"/>
      <c r="F173" s="417"/>
      <c r="G173" s="417"/>
      <c r="H173" s="417"/>
      <c r="I173" s="417"/>
      <c r="J173" s="417"/>
      <c r="K173" s="417"/>
      <c r="L173" s="417"/>
      <c r="M173" s="417"/>
      <c r="N173" s="417"/>
      <c r="O173" s="253"/>
      <c r="P173" s="417"/>
      <c r="Q173" s="417"/>
      <c r="R173" s="417"/>
      <c r="S173" s="417"/>
      <c r="T173" s="417"/>
      <c r="U173" s="417"/>
      <c r="V173" s="417"/>
      <c r="W173" s="417"/>
      <c r="X173" s="253"/>
      <c r="Y173" s="417"/>
      <c r="Z173" s="417"/>
      <c r="AA173" s="417"/>
      <c r="AB173" s="417"/>
      <c r="AC173" s="253"/>
      <c r="AD173" s="417"/>
      <c r="AE173" s="417"/>
      <c r="AF173" s="417"/>
      <c r="AG173" s="417"/>
      <c r="AH173" s="417"/>
      <c r="AI173" s="417"/>
      <c r="AJ173" s="253"/>
      <c r="AK173" s="417"/>
      <c r="AL173" s="417"/>
      <c r="AM173" s="253"/>
      <c r="AN173" s="417"/>
      <c r="AO173" s="417"/>
      <c r="AP173" s="417"/>
      <c r="AQ173" s="417"/>
      <c r="AR173" s="417"/>
      <c r="AS173" s="417"/>
      <c r="AT173" s="417"/>
      <c r="AU173" s="417"/>
      <c r="AV173" s="417"/>
      <c r="AW173" s="417"/>
      <c r="AX173" s="253"/>
      <c r="AY173" s="417"/>
      <c r="AZ173" s="417"/>
      <c r="BA173" s="417"/>
      <c r="BB173" s="417"/>
      <c r="BC173" s="417"/>
      <c r="BD173" s="253"/>
      <c r="BE173" s="417"/>
      <c r="BF173" s="417"/>
      <c r="BG173" s="417"/>
      <c r="BH173" s="417"/>
      <c r="BI173" s="417"/>
      <c r="BJ173" s="417"/>
      <c r="BK173" s="417"/>
      <c r="BL173" s="417"/>
      <c r="BM173" s="253"/>
      <c r="BN173" s="417"/>
      <c r="BO173" s="417"/>
      <c r="BP173" s="417"/>
      <c r="BQ173" s="417"/>
      <c r="BR173" s="417"/>
      <c r="BS173" s="253"/>
      <c r="BT173" s="416"/>
      <c r="BU173" s="417"/>
      <c r="BV173" s="417"/>
      <c r="BW173" s="417"/>
      <c r="BX173" s="417"/>
      <c r="BY173" s="417"/>
      <c r="BZ173" s="417"/>
      <c r="CA173" s="417"/>
      <c r="CB173" s="417"/>
      <c r="CC173" s="417"/>
      <c r="CD173" s="417"/>
      <c r="CE173" s="417"/>
      <c r="CF173" s="253"/>
      <c r="CG173" s="417"/>
      <c r="CH173" s="417"/>
      <c r="CI173" s="417"/>
      <c r="CJ173" s="417"/>
      <c r="CK173" s="417"/>
      <c r="CL173" s="417"/>
      <c r="CM173" s="417"/>
      <c r="CN173" s="417"/>
      <c r="CO173" s="417"/>
      <c r="CP173" s="417"/>
      <c r="CQ173" s="417"/>
      <c r="CR173" s="417"/>
      <c r="CS173" s="417"/>
      <c r="CT173" s="253"/>
      <c r="CU173" s="417"/>
      <c r="CV173" s="417"/>
      <c r="CW173" s="417"/>
      <c r="CX173" s="417"/>
      <c r="CY173" s="417"/>
      <c r="CZ173" s="253"/>
      <c r="DA173" s="417"/>
      <c r="DB173" s="417"/>
      <c r="DC173" s="417"/>
      <c r="DD173" s="417"/>
      <c r="DE173" s="417"/>
      <c r="DF173" s="417"/>
      <c r="DG173" s="253"/>
      <c r="DH173" s="253"/>
      <c r="DI173" s="416"/>
      <c r="DJ173" s="417"/>
      <c r="DK173" s="417"/>
      <c r="DL173" s="256"/>
      <c r="DM173" s="417"/>
      <c r="DN173" s="334"/>
      <c r="DO173" s="235"/>
      <c r="DP173" s="1"/>
      <c r="DQ173" s="1"/>
      <c r="DR173" s="1"/>
      <c r="DS173" s="1"/>
      <c r="DT173" s="1"/>
      <c r="DU173" s="1"/>
      <c r="DV173" s="1"/>
      <c r="DW173" s="1"/>
      <c r="DX173" s="1"/>
      <c r="DY173" s="1"/>
      <c r="DZ173" s="1"/>
      <c r="EA173" s="1"/>
      <c r="EB173" s="1"/>
      <c r="EC173" s="1"/>
    </row>
    <row r="174" spans="1:136" s="133" customFormat="1" ht="16.5" customHeight="1" x14ac:dyDescent="0.15">
      <c r="A174" s="208" t="s">
        <v>464</v>
      </c>
      <c r="B174" s="253">
        <f>SUM(C174:N174)</f>
        <v>40887</v>
      </c>
      <c r="C174" s="417">
        <v>1796</v>
      </c>
      <c r="D174" s="417">
        <v>1412</v>
      </c>
      <c r="E174" s="417">
        <v>1004</v>
      </c>
      <c r="F174" s="417">
        <v>97</v>
      </c>
      <c r="G174" s="417">
        <v>3947</v>
      </c>
      <c r="H174" s="417">
        <v>6830</v>
      </c>
      <c r="I174" s="417">
        <v>4800</v>
      </c>
      <c r="J174" s="417">
        <v>258</v>
      </c>
      <c r="K174" s="417">
        <v>2293</v>
      </c>
      <c r="L174" s="417">
        <v>16360</v>
      </c>
      <c r="M174" s="417">
        <v>1130</v>
      </c>
      <c r="N174" s="417">
        <v>960</v>
      </c>
      <c r="O174" s="253">
        <f t="shared" ref="O174" si="432">SUM(P174:W174)</f>
        <v>15230</v>
      </c>
      <c r="P174" s="417">
        <v>2573</v>
      </c>
      <c r="Q174" s="417">
        <v>4445</v>
      </c>
      <c r="R174" s="417">
        <v>746</v>
      </c>
      <c r="S174" s="417">
        <v>742</v>
      </c>
      <c r="T174" s="417">
        <v>830</v>
      </c>
      <c r="U174" s="417">
        <v>2705</v>
      </c>
      <c r="V174" s="417">
        <v>1720</v>
      </c>
      <c r="W174" s="417">
        <v>1469</v>
      </c>
      <c r="X174" s="253">
        <f t="shared" ref="X174" si="433">SUM(Y174:AB174)</f>
        <v>9925</v>
      </c>
      <c r="Y174" s="417">
        <v>1481</v>
      </c>
      <c r="Z174" s="417">
        <v>2682</v>
      </c>
      <c r="AA174" s="417">
        <v>3848</v>
      </c>
      <c r="AB174" s="417">
        <v>1914</v>
      </c>
      <c r="AC174" s="253">
        <f t="shared" ref="AC174" si="434">SUM(AD174:AI174)</f>
        <v>19661</v>
      </c>
      <c r="AD174" s="417">
        <v>2339</v>
      </c>
      <c r="AE174" s="417">
        <v>3496</v>
      </c>
      <c r="AF174" s="417">
        <v>1258</v>
      </c>
      <c r="AG174" s="417">
        <v>4864</v>
      </c>
      <c r="AH174" s="417">
        <v>1818</v>
      </c>
      <c r="AI174" s="417">
        <v>5886</v>
      </c>
      <c r="AJ174" s="256" t="s">
        <v>695</v>
      </c>
      <c r="AK174" s="276" t="s">
        <v>695</v>
      </c>
      <c r="AL174" s="417">
        <v>660</v>
      </c>
      <c r="AM174" s="253">
        <f t="shared" ref="AM174" si="435">SUM(AN174:AW174)</f>
        <v>45392</v>
      </c>
      <c r="AN174" s="417">
        <v>2579</v>
      </c>
      <c r="AO174" s="417">
        <v>3856</v>
      </c>
      <c r="AP174" s="417">
        <v>5412</v>
      </c>
      <c r="AQ174" s="417">
        <v>1273</v>
      </c>
      <c r="AR174" s="417">
        <v>5578</v>
      </c>
      <c r="AS174" s="417">
        <v>679</v>
      </c>
      <c r="AT174" s="417">
        <v>7727</v>
      </c>
      <c r="AU174" s="417">
        <v>9113</v>
      </c>
      <c r="AV174" s="417">
        <v>7525</v>
      </c>
      <c r="AW174" s="417">
        <v>1650</v>
      </c>
      <c r="AX174" s="253">
        <f t="shared" ref="AX174" si="436">SUM(AY174:BC174)</f>
        <v>81069</v>
      </c>
      <c r="AY174" s="417">
        <v>5645</v>
      </c>
      <c r="AZ174" s="417">
        <v>46092</v>
      </c>
      <c r="BA174" s="417">
        <v>7578</v>
      </c>
      <c r="BB174" s="417">
        <v>16618</v>
      </c>
      <c r="BC174" s="417">
        <v>5136</v>
      </c>
      <c r="BD174" s="253">
        <f t="shared" ref="BD174" si="437">SUM(BE174:BL174)</f>
        <v>140260</v>
      </c>
      <c r="BE174" s="417">
        <v>13201</v>
      </c>
      <c r="BF174" s="417">
        <v>8098</v>
      </c>
      <c r="BG174" s="417">
        <v>10547</v>
      </c>
      <c r="BH174" s="417">
        <v>11846</v>
      </c>
      <c r="BI174" s="417">
        <v>9717</v>
      </c>
      <c r="BJ174" s="417">
        <v>55315</v>
      </c>
      <c r="BK174" s="417">
        <v>11847</v>
      </c>
      <c r="BL174" s="417">
        <v>19689</v>
      </c>
      <c r="BM174" s="253">
        <f t="shared" ref="BM174" si="438">SUM(BN174:BR174)</f>
        <v>23634</v>
      </c>
      <c r="BN174" s="417">
        <v>3981</v>
      </c>
      <c r="BO174" s="417">
        <v>3808</v>
      </c>
      <c r="BP174" s="417">
        <v>1627</v>
      </c>
      <c r="BQ174" s="417">
        <v>1758</v>
      </c>
      <c r="BR174" s="417">
        <v>12460</v>
      </c>
      <c r="BS174" s="253">
        <f t="shared" ref="BS174" si="439">SUM(BT174:CE174)</f>
        <v>23285</v>
      </c>
      <c r="BT174" s="416">
        <v>1985</v>
      </c>
      <c r="BU174" s="417">
        <v>2192</v>
      </c>
      <c r="BV174" s="417">
        <v>604</v>
      </c>
      <c r="BW174" s="417">
        <v>226</v>
      </c>
      <c r="BX174" s="417">
        <v>903</v>
      </c>
      <c r="BY174" s="417">
        <v>7920</v>
      </c>
      <c r="BZ174" s="417">
        <v>836</v>
      </c>
      <c r="CA174" s="417">
        <v>1255</v>
      </c>
      <c r="CB174" s="417">
        <v>1157</v>
      </c>
      <c r="CC174" s="417">
        <v>949</v>
      </c>
      <c r="CD174" s="417">
        <v>2360</v>
      </c>
      <c r="CE174" s="417">
        <v>2898</v>
      </c>
      <c r="CF174" s="253">
        <f t="shared" ref="CF174" si="440">SUM(CG174:CS174)</f>
        <v>47105</v>
      </c>
      <c r="CG174" s="417">
        <v>952</v>
      </c>
      <c r="CH174" s="417">
        <v>3208</v>
      </c>
      <c r="CI174" s="417">
        <v>390</v>
      </c>
      <c r="CJ174" s="417">
        <v>10629</v>
      </c>
      <c r="CK174" s="417">
        <v>8718</v>
      </c>
      <c r="CL174" s="417">
        <v>230</v>
      </c>
      <c r="CM174" s="417">
        <v>13747</v>
      </c>
      <c r="CN174" s="417">
        <v>142</v>
      </c>
      <c r="CO174" s="417">
        <v>0</v>
      </c>
      <c r="CP174" s="417">
        <v>1147</v>
      </c>
      <c r="CQ174" s="417">
        <v>3582</v>
      </c>
      <c r="CR174" s="417">
        <v>2583</v>
      </c>
      <c r="CS174" s="417">
        <v>1777</v>
      </c>
      <c r="CT174" s="253">
        <f t="shared" ref="CT174" si="441">SUM(CU174:CY174)</f>
        <v>19818</v>
      </c>
      <c r="CU174" s="417">
        <v>7085</v>
      </c>
      <c r="CV174" s="417">
        <v>6529</v>
      </c>
      <c r="CW174" s="417">
        <v>710</v>
      </c>
      <c r="CX174" s="417">
        <v>4566</v>
      </c>
      <c r="CY174" s="417">
        <v>928</v>
      </c>
      <c r="CZ174" s="253">
        <f t="shared" ref="CZ174" si="442">SUM(DA174:DF174)</f>
        <v>60830</v>
      </c>
      <c r="DA174" s="417">
        <v>933</v>
      </c>
      <c r="DB174" s="417">
        <v>98</v>
      </c>
      <c r="DC174" s="417">
        <v>7754</v>
      </c>
      <c r="DD174" s="417">
        <v>37094</v>
      </c>
      <c r="DE174" s="417">
        <v>6610</v>
      </c>
      <c r="DF174" s="417">
        <v>8341</v>
      </c>
      <c r="DG174" s="253">
        <f>AM174+BS174+B174+O174+X174+AC174+BD174+CF174+AX174+BM174+CT174+CZ174</f>
        <v>527096</v>
      </c>
      <c r="DH174" s="256" t="s">
        <v>695</v>
      </c>
      <c r="DI174" s="275" t="s">
        <v>695</v>
      </c>
      <c r="DJ174" s="276" t="s">
        <v>695</v>
      </c>
      <c r="DK174" s="276" t="s">
        <v>695</v>
      </c>
      <c r="DL174" s="256">
        <f t="shared" ref="DL174:DL175" si="443">SUM(DM174:DN174)</f>
        <v>44057</v>
      </c>
      <c r="DM174" s="276">
        <v>30886</v>
      </c>
      <c r="DN174" s="334">
        <v>13171</v>
      </c>
      <c r="DO174" s="280" t="s">
        <v>695</v>
      </c>
      <c r="DP174" s="4"/>
      <c r="DQ174" s="4"/>
      <c r="DR174" s="4"/>
      <c r="DS174" s="4"/>
      <c r="DT174" s="4"/>
      <c r="DU174" s="4"/>
      <c r="DV174" s="4"/>
      <c r="DW174" s="4"/>
    </row>
    <row r="175" spans="1:136" s="133" customFormat="1" ht="16.5" customHeight="1" x14ac:dyDescent="0.15">
      <c r="A175" s="208" t="s">
        <v>523</v>
      </c>
      <c r="B175" s="253">
        <f>SUM(C175:N175)</f>
        <v>40136</v>
      </c>
      <c r="C175" s="417">
        <v>1824</v>
      </c>
      <c r="D175" s="417">
        <v>1520</v>
      </c>
      <c r="E175" s="417">
        <v>1040</v>
      </c>
      <c r="F175" s="417">
        <v>115</v>
      </c>
      <c r="G175" s="417">
        <v>3843</v>
      </c>
      <c r="H175" s="417">
        <v>6759</v>
      </c>
      <c r="I175" s="417">
        <v>4798</v>
      </c>
      <c r="J175" s="417">
        <v>232</v>
      </c>
      <c r="K175" s="417">
        <v>2162</v>
      </c>
      <c r="L175" s="417">
        <v>15709</v>
      </c>
      <c r="M175" s="417">
        <v>1084</v>
      </c>
      <c r="N175" s="417">
        <v>1050</v>
      </c>
      <c r="O175" s="253">
        <f t="shared" ref="O175" si="444">SUM(P175:W175)</f>
        <v>15079</v>
      </c>
      <c r="P175" s="417">
        <v>2631</v>
      </c>
      <c r="Q175" s="417">
        <v>4415</v>
      </c>
      <c r="R175" s="417">
        <v>754</v>
      </c>
      <c r="S175" s="417">
        <v>701</v>
      </c>
      <c r="T175" s="417">
        <v>836</v>
      </c>
      <c r="U175" s="417">
        <v>2578</v>
      </c>
      <c r="V175" s="417">
        <v>1648</v>
      </c>
      <c r="W175" s="417">
        <v>1516</v>
      </c>
      <c r="X175" s="253">
        <f t="shared" ref="X175" si="445">SUM(Y175:AB175)</f>
        <v>9672</v>
      </c>
      <c r="Y175" s="417">
        <v>1490</v>
      </c>
      <c r="Z175" s="417">
        <v>2619</v>
      </c>
      <c r="AA175" s="417">
        <v>3708</v>
      </c>
      <c r="AB175" s="417">
        <v>1855</v>
      </c>
      <c r="AC175" s="253">
        <f t="shared" ref="AC175" si="446">SUM(AD175:AI175)</f>
        <v>19407</v>
      </c>
      <c r="AD175" s="417">
        <v>2187</v>
      </c>
      <c r="AE175" s="417">
        <v>3452</v>
      </c>
      <c r="AF175" s="417">
        <v>1211</v>
      </c>
      <c r="AG175" s="417">
        <v>4863</v>
      </c>
      <c r="AH175" s="417">
        <v>1729</v>
      </c>
      <c r="AI175" s="417">
        <v>5965</v>
      </c>
      <c r="AJ175" s="256" t="s">
        <v>695</v>
      </c>
      <c r="AK175" s="276">
        <v>102</v>
      </c>
      <c r="AL175" s="417">
        <v>577</v>
      </c>
      <c r="AM175" s="253">
        <f t="shared" ref="AM175" si="447">SUM(AN175:AW175)</f>
        <v>43616</v>
      </c>
      <c r="AN175" s="417">
        <v>2463</v>
      </c>
      <c r="AO175" s="417">
        <v>3842</v>
      </c>
      <c r="AP175" s="417">
        <v>5298</v>
      </c>
      <c r="AQ175" s="417">
        <v>1192</v>
      </c>
      <c r="AR175" s="417">
        <v>5208</v>
      </c>
      <c r="AS175" s="417">
        <v>688</v>
      </c>
      <c r="AT175" s="417">
        <v>7238</v>
      </c>
      <c r="AU175" s="417">
        <v>8849</v>
      </c>
      <c r="AV175" s="417">
        <v>7289</v>
      </c>
      <c r="AW175" s="417">
        <v>1549</v>
      </c>
      <c r="AX175" s="253">
        <f t="shared" ref="AX175" si="448">SUM(AY175:BC175)</f>
        <v>79708</v>
      </c>
      <c r="AY175" s="417">
        <v>5380</v>
      </c>
      <c r="AZ175" s="417">
        <v>46050</v>
      </c>
      <c r="BA175" s="417">
        <v>7135</v>
      </c>
      <c r="BB175" s="417">
        <v>16054</v>
      </c>
      <c r="BC175" s="417">
        <v>5089</v>
      </c>
      <c r="BD175" s="253">
        <f t="shared" ref="BD175" si="449">SUM(BE175:BL175)</f>
        <v>138137</v>
      </c>
      <c r="BE175" s="417">
        <v>13225</v>
      </c>
      <c r="BF175" s="417">
        <v>7758</v>
      </c>
      <c r="BG175" s="417">
        <v>10499</v>
      </c>
      <c r="BH175" s="417">
        <v>11459</v>
      </c>
      <c r="BI175" s="417">
        <v>9762</v>
      </c>
      <c r="BJ175" s="417">
        <v>54503</v>
      </c>
      <c r="BK175" s="417">
        <v>11227</v>
      </c>
      <c r="BL175" s="417">
        <v>19704</v>
      </c>
      <c r="BM175" s="253">
        <f t="shared" ref="BM175" si="450">SUM(BN175:BR175)</f>
        <v>22308</v>
      </c>
      <c r="BN175" s="417">
        <v>3732</v>
      </c>
      <c r="BO175" s="417">
        <v>3749</v>
      </c>
      <c r="BP175" s="417">
        <v>1479</v>
      </c>
      <c r="BQ175" s="417">
        <v>1766</v>
      </c>
      <c r="BR175" s="417">
        <v>11582</v>
      </c>
      <c r="BS175" s="253">
        <f t="shared" ref="BS175" si="451">SUM(BT175:CE175)</f>
        <v>22640</v>
      </c>
      <c r="BT175" s="416">
        <v>1961</v>
      </c>
      <c r="BU175" s="417">
        <v>2107</v>
      </c>
      <c r="BV175" s="417">
        <v>632</v>
      </c>
      <c r="BW175" s="417">
        <v>216</v>
      </c>
      <c r="BX175" s="417">
        <v>854</v>
      </c>
      <c r="BY175" s="417">
        <v>7678</v>
      </c>
      <c r="BZ175" s="417">
        <v>826</v>
      </c>
      <c r="CA175" s="417">
        <v>1223</v>
      </c>
      <c r="CB175" s="417">
        <v>996</v>
      </c>
      <c r="CC175" s="417">
        <v>945</v>
      </c>
      <c r="CD175" s="417">
        <v>2361</v>
      </c>
      <c r="CE175" s="417">
        <v>2841</v>
      </c>
      <c r="CF175" s="253">
        <f t="shared" ref="CF175" si="452">SUM(CG175:CS175)</f>
        <v>45387</v>
      </c>
      <c r="CG175" s="417">
        <v>940</v>
      </c>
      <c r="CH175" s="417">
        <v>3091</v>
      </c>
      <c r="CI175" s="417">
        <v>372</v>
      </c>
      <c r="CJ175" s="417">
        <v>10322</v>
      </c>
      <c r="CK175" s="417">
        <v>8314</v>
      </c>
      <c r="CL175" s="417">
        <v>216</v>
      </c>
      <c r="CM175" s="417">
        <v>13570</v>
      </c>
      <c r="CN175" s="417">
        <v>137</v>
      </c>
      <c r="CO175" s="417">
        <v>0</v>
      </c>
      <c r="CP175" s="417">
        <v>1110</v>
      </c>
      <c r="CQ175" s="417">
        <v>3652</v>
      </c>
      <c r="CR175" s="417">
        <v>2485</v>
      </c>
      <c r="CS175" s="417">
        <v>1178</v>
      </c>
      <c r="CT175" s="253">
        <f t="shared" ref="CT175" si="453">SUM(CU175:CY175)</f>
        <v>19785</v>
      </c>
      <c r="CU175" s="417">
        <v>6927</v>
      </c>
      <c r="CV175" s="417">
        <v>6507</v>
      </c>
      <c r="CW175" s="417">
        <v>707</v>
      </c>
      <c r="CX175" s="417">
        <v>4637</v>
      </c>
      <c r="CY175" s="417">
        <v>1007</v>
      </c>
      <c r="CZ175" s="253">
        <f t="shared" ref="CZ175" si="454">SUM(DA175:DF175)</f>
        <v>59481</v>
      </c>
      <c r="DA175" s="417">
        <v>905</v>
      </c>
      <c r="DB175" s="417">
        <v>84</v>
      </c>
      <c r="DC175" s="417">
        <v>7466</v>
      </c>
      <c r="DD175" s="417">
        <v>36581</v>
      </c>
      <c r="DE175" s="417">
        <v>6249</v>
      </c>
      <c r="DF175" s="417">
        <v>8196</v>
      </c>
      <c r="DG175" s="253">
        <f>AM175+BS175+B175+O175+X175+AC175+BD175+CF175+AX175+BM175+CT175+CZ175</f>
        <v>515356</v>
      </c>
      <c r="DH175" s="256" t="s">
        <v>695</v>
      </c>
      <c r="DI175" s="275" t="s">
        <v>695</v>
      </c>
      <c r="DJ175" s="276" t="s">
        <v>695</v>
      </c>
      <c r="DK175" s="276" t="s">
        <v>695</v>
      </c>
      <c r="DL175" s="256">
        <f t="shared" si="443"/>
        <v>42855</v>
      </c>
      <c r="DM175" s="276">
        <v>31916</v>
      </c>
      <c r="DN175" s="334">
        <v>10939</v>
      </c>
      <c r="DO175" s="280" t="s">
        <v>695</v>
      </c>
      <c r="DP175" s="4"/>
      <c r="DQ175" s="4"/>
      <c r="DR175" s="4"/>
      <c r="DS175" s="4"/>
      <c r="DT175" s="4"/>
      <c r="DU175" s="4"/>
      <c r="DV175" s="4"/>
      <c r="DW175" s="4"/>
    </row>
    <row r="176" spans="1:136" s="133" customFormat="1" ht="16.5" customHeight="1" x14ac:dyDescent="0.2">
      <c r="A176" s="207" t="s">
        <v>218</v>
      </c>
      <c r="B176" s="253"/>
      <c r="C176" s="417"/>
      <c r="D176" s="417"/>
      <c r="E176" s="417"/>
      <c r="F176" s="417"/>
      <c r="G176" s="417"/>
      <c r="H176" s="417"/>
      <c r="I176" s="417"/>
      <c r="J176" s="417"/>
      <c r="K176" s="417"/>
      <c r="L176" s="417"/>
      <c r="M176" s="417"/>
      <c r="N176" s="417"/>
      <c r="O176" s="253"/>
      <c r="P176" s="417"/>
      <c r="Q176" s="417"/>
      <c r="R176" s="417"/>
      <c r="S176" s="417"/>
      <c r="T176" s="417"/>
      <c r="U176" s="417"/>
      <c r="V176" s="417"/>
      <c r="W176" s="417"/>
      <c r="X176" s="253"/>
      <c r="Y176" s="417"/>
      <c r="Z176" s="417"/>
      <c r="AA176" s="417"/>
      <c r="AB176" s="417"/>
      <c r="AC176" s="253"/>
      <c r="AD176" s="417"/>
      <c r="AE176" s="417"/>
      <c r="AF176" s="417"/>
      <c r="AG176" s="417"/>
      <c r="AH176" s="417"/>
      <c r="AI176" s="417"/>
      <c r="AJ176" s="253"/>
      <c r="AK176" s="417"/>
      <c r="AL176" s="417"/>
      <c r="AM176" s="253"/>
      <c r="AN176" s="417"/>
      <c r="AO176" s="417"/>
      <c r="AP176" s="417"/>
      <c r="AQ176" s="417"/>
      <c r="AR176" s="417"/>
      <c r="AS176" s="417"/>
      <c r="AT176" s="417"/>
      <c r="AU176" s="417"/>
      <c r="AV176" s="417"/>
      <c r="AW176" s="417"/>
      <c r="AX176" s="253"/>
      <c r="AY176" s="417"/>
      <c r="AZ176" s="417"/>
      <c r="BA176" s="417"/>
      <c r="BB176" s="417"/>
      <c r="BC176" s="417"/>
      <c r="BD176" s="253"/>
      <c r="BE176" s="417"/>
      <c r="BF176" s="417"/>
      <c r="BG176" s="417"/>
      <c r="BH176" s="417"/>
      <c r="BI176" s="417"/>
      <c r="BJ176" s="417"/>
      <c r="BK176" s="417"/>
      <c r="BL176" s="417"/>
      <c r="BM176" s="253"/>
      <c r="BN176" s="417"/>
      <c r="BO176" s="417"/>
      <c r="BP176" s="417"/>
      <c r="BQ176" s="417"/>
      <c r="BR176" s="417"/>
      <c r="BS176" s="253"/>
      <c r="BT176" s="416"/>
      <c r="BU176" s="417"/>
      <c r="BV176" s="417"/>
      <c r="BW176" s="417"/>
      <c r="BX176" s="417"/>
      <c r="BY176" s="417"/>
      <c r="BZ176" s="417"/>
      <c r="CA176" s="417"/>
      <c r="CB176" s="417"/>
      <c r="CC176" s="417"/>
      <c r="CD176" s="417"/>
      <c r="CE176" s="417"/>
      <c r="CF176" s="253"/>
      <c r="CG176" s="417"/>
      <c r="CH176" s="417"/>
      <c r="CI176" s="417"/>
      <c r="CJ176" s="417"/>
      <c r="CK176" s="417"/>
      <c r="CL176" s="417"/>
      <c r="CM176" s="417"/>
      <c r="CN176" s="417"/>
      <c r="CO176" s="417"/>
      <c r="CP176" s="417"/>
      <c r="CQ176" s="417"/>
      <c r="CR176" s="417"/>
      <c r="CS176" s="417"/>
      <c r="CT176" s="253"/>
      <c r="CU176" s="417"/>
      <c r="CV176" s="417"/>
      <c r="CW176" s="417"/>
      <c r="CX176" s="417"/>
      <c r="CY176" s="417"/>
      <c r="CZ176" s="253"/>
      <c r="DA176" s="417"/>
      <c r="DB176" s="417"/>
      <c r="DC176" s="417"/>
      <c r="DD176" s="417"/>
      <c r="DE176" s="417"/>
      <c r="DF176" s="417"/>
      <c r="DG176" s="253"/>
      <c r="DH176" s="253"/>
      <c r="DI176" s="416"/>
      <c r="DJ176" s="417"/>
      <c r="DK176" s="417"/>
      <c r="DL176" s="256"/>
      <c r="DM176" s="417"/>
      <c r="DN176" s="334"/>
      <c r="DO176" s="235"/>
      <c r="DP176" s="1"/>
      <c r="DQ176" s="1"/>
      <c r="DR176" s="1"/>
      <c r="DS176" s="1"/>
      <c r="DT176" s="1"/>
      <c r="DU176" s="1"/>
      <c r="DV176" s="1"/>
      <c r="DW176" s="1"/>
      <c r="DX176" s="1"/>
      <c r="DY176" s="1"/>
      <c r="DZ176" s="1"/>
      <c r="EA176" s="1"/>
      <c r="EB176" s="1"/>
      <c r="EC176" s="1"/>
      <c r="ED176" s="1"/>
    </row>
    <row r="177" spans="1:134" s="133" customFormat="1" ht="16.5" customHeight="1" x14ac:dyDescent="0.15">
      <c r="A177" s="208" t="s">
        <v>464</v>
      </c>
      <c r="B177" s="253">
        <f>SUM(C177:N177)</f>
        <v>62052</v>
      </c>
      <c r="C177" s="417">
        <v>3050</v>
      </c>
      <c r="D177" s="417">
        <v>2043</v>
      </c>
      <c r="E177" s="417">
        <v>1471</v>
      </c>
      <c r="F177" s="417">
        <v>159</v>
      </c>
      <c r="G177" s="417">
        <v>5674</v>
      </c>
      <c r="H177" s="417">
        <v>10406</v>
      </c>
      <c r="I177" s="417">
        <v>7181</v>
      </c>
      <c r="J177" s="417">
        <v>361</v>
      </c>
      <c r="K177" s="417">
        <v>3473</v>
      </c>
      <c r="L177" s="417">
        <v>25014</v>
      </c>
      <c r="M177" s="417">
        <v>1756</v>
      </c>
      <c r="N177" s="417">
        <v>1464</v>
      </c>
      <c r="O177" s="253">
        <f t="shared" ref="O177:O178" si="455">SUM(P177:W177)</f>
        <v>23142</v>
      </c>
      <c r="P177" s="417">
        <v>3954</v>
      </c>
      <c r="Q177" s="417">
        <v>6738</v>
      </c>
      <c r="R177" s="417">
        <v>1123</v>
      </c>
      <c r="S177" s="417">
        <v>1096</v>
      </c>
      <c r="T177" s="417">
        <v>1180</v>
      </c>
      <c r="U177" s="417">
        <v>4157</v>
      </c>
      <c r="V177" s="417">
        <v>2647</v>
      </c>
      <c r="W177" s="417">
        <v>2247</v>
      </c>
      <c r="X177" s="253">
        <f t="shared" ref="X177:X178" si="456">SUM(Y177:AB177)</f>
        <v>15165</v>
      </c>
      <c r="Y177" s="417">
        <v>2133</v>
      </c>
      <c r="Z177" s="417">
        <v>3895</v>
      </c>
      <c r="AA177" s="417">
        <v>6224</v>
      </c>
      <c r="AB177" s="417">
        <v>2913</v>
      </c>
      <c r="AC177" s="253">
        <f t="shared" ref="AC177:AC178" si="457">SUM(AD177:AI177)</f>
        <v>29902</v>
      </c>
      <c r="AD177" s="417">
        <v>3237</v>
      </c>
      <c r="AE177" s="417">
        <v>5041</v>
      </c>
      <c r="AF177" s="417">
        <v>1889</v>
      </c>
      <c r="AG177" s="417">
        <v>7457</v>
      </c>
      <c r="AH177" s="417">
        <v>2922</v>
      </c>
      <c r="AI177" s="417">
        <v>9356</v>
      </c>
      <c r="AJ177" s="256" t="s">
        <v>695</v>
      </c>
      <c r="AK177" s="276" t="s">
        <v>695</v>
      </c>
      <c r="AL177" s="417">
        <v>813</v>
      </c>
      <c r="AM177" s="253">
        <f t="shared" ref="AM177:AM178" si="458">SUM(AN177:AW177)</f>
        <v>65119</v>
      </c>
      <c r="AN177" s="417">
        <v>3452</v>
      </c>
      <c r="AO177" s="417">
        <v>5140</v>
      </c>
      <c r="AP177" s="417">
        <v>8032</v>
      </c>
      <c r="AQ177" s="417">
        <v>1800</v>
      </c>
      <c r="AR177" s="417">
        <v>7799</v>
      </c>
      <c r="AS177" s="417">
        <v>911</v>
      </c>
      <c r="AT177" s="417">
        <v>11067</v>
      </c>
      <c r="AU177" s="417">
        <v>13671</v>
      </c>
      <c r="AV177" s="417">
        <v>10965</v>
      </c>
      <c r="AW177" s="417">
        <v>2282</v>
      </c>
      <c r="AX177" s="253">
        <f t="shared" ref="AX177:AX178" si="459">SUM(AY177:BC177)</f>
        <v>114311</v>
      </c>
      <c r="AY177" s="417">
        <v>7578</v>
      </c>
      <c r="AZ177" s="417">
        <v>64349</v>
      </c>
      <c r="BA177" s="417">
        <v>11211</v>
      </c>
      <c r="BB177" s="417">
        <v>23890</v>
      </c>
      <c r="BC177" s="417">
        <v>7283</v>
      </c>
      <c r="BD177" s="253">
        <f t="shared" ref="BD177:BD178" si="460">SUM(BE177:BL177)</f>
        <v>200241</v>
      </c>
      <c r="BE177" s="417">
        <v>19676</v>
      </c>
      <c r="BF177" s="417">
        <v>12094</v>
      </c>
      <c r="BG177" s="417">
        <v>15375</v>
      </c>
      <c r="BH177" s="417">
        <v>18117</v>
      </c>
      <c r="BI177" s="417">
        <v>13417</v>
      </c>
      <c r="BJ177" s="417">
        <v>77124</v>
      </c>
      <c r="BK177" s="417">
        <v>16421</v>
      </c>
      <c r="BL177" s="417">
        <v>28017</v>
      </c>
      <c r="BM177" s="253">
        <f t="shared" ref="BM177:BM178" si="461">SUM(BN177:BR177)</f>
        <v>34721</v>
      </c>
      <c r="BN177" s="417">
        <v>5854</v>
      </c>
      <c r="BO177" s="417">
        <v>5617</v>
      </c>
      <c r="BP177" s="417">
        <v>2541</v>
      </c>
      <c r="BQ177" s="417">
        <v>2491</v>
      </c>
      <c r="BR177" s="417">
        <v>18218</v>
      </c>
      <c r="BS177" s="253">
        <f t="shared" ref="BS177:BS178" si="462">SUM(BT177:CE177)</f>
        <v>35858</v>
      </c>
      <c r="BT177" s="416">
        <v>2864</v>
      </c>
      <c r="BU177" s="417">
        <v>3409</v>
      </c>
      <c r="BV177" s="417">
        <v>984</v>
      </c>
      <c r="BW177" s="417">
        <v>321</v>
      </c>
      <c r="BX177" s="417">
        <v>1258</v>
      </c>
      <c r="BY177" s="417">
        <v>12635</v>
      </c>
      <c r="BZ177" s="417">
        <v>1319</v>
      </c>
      <c r="CA177" s="417">
        <v>1930</v>
      </c>
      <c r="CB177" s="417">
        <v>1803</v>
      </c>
      <c r="CC177" s="417">
        <v>1417</v>
      </c>
      <c r="CD177" s="417">
        <v>3649</v>
      </c>
      <c r="CE177" s="417">
        <v>4269</v>
      </c>
      <c r="CF177" s="253">
        <f t="shared" ref="CF177:CF178" si="463">SUM(CG177:CS177)</f>
        <v>65560</v>
      </c>
      <c r="CG177" s="417">
        <v>1263</v>
      </c>
      <c r="CH177" s="417">
        <v>4379</v>
      </c>
      <c r="CI177" s="417">
        <v>573</v>
      </c>
      <c r="CJ177" s="417">
        <v>14202</v>
      </c>
      <c r="CK177" s="417">
        <v>13241</v>
      </c>
      <c r="CL177" s="417">
        <v>347</v>
      </c>
      <c r="CM177" s="417">
        <v>18858</v>
      </c>
      <c r="CN177" s="417">
        <v>213</v>
      </c>
      <c r="CO177" s="417">
        <v>0</v>
      </c>
      <c r="CP177" s="417">
        <v>1594</v>
      </c>
      <c r="CQ177" s="417">
        <v>4759</v>
      </c>
      <c r="CR177" s="417">
        <v>3618</v>
      </c>
      <c r="CS177" s="417">
        <v>2513</v>
      </c>
      <c r="CT177" s="253">
        <f t="shared" ref="CT177:CT178" si="464">SUM(CU177:CY177)</f>
        <v>30876</v>
      </c>
      <c r="CU177" s="417">
        <v>11688</v>
      </c>
      <c r="CV177" s="417">
        <v>9770</v>
      </c>
      <c r="CW177" s="417">
        <v>1277</v>
      </c>
      <c r="CX177" s="417">
        <v>6656</v>
      </c>
      <c r="CY177" s="417">
        <v>1485</v>
      </c>
      <c r="CZ177" s="253">
        <f t="shared" ref="CZ177:CZ178" si="465">SUM(DA177:DF177)</f>
        <v>84203</v>
      </c>
      <c r="DA177" s="417">
        <v>1277</v>
      </c>
      <c r="DB177" s="417">
        <v>157</v>
      </c>
      <c r="DC177" s="417">
        <v>10597</v>
      </c>
      <c r="DD177" s="417">
        <v>51006</v>
      </c>
      <c r="DE177" s="417">
        <v>9074</v>
      </c>
      <c r="DF177" s="417">
        <v>12092</v>
      </c>
      <c r="DG177" s="253">
        <f>AM177+BS177+B177+O177+X177+AC177+BD177+CF177+AX177+BM177+CT177+CZ177</f>
        <v>761150</v>
      </c>
      <c r="DH177" s="256" t="s">
        <v>695</v>
      </c>
      <c r="DI177" s="275" t="s">
        <v>695</v>
      </c>
      <c r="DJ177" s="276" t="s">
        <v>695</v>
      </c>
      <c r="DK177" s="276" t="s">
        <v>695</v>
      </c>
      <c r="DL177" s="256">
        <f t="shared" ref="DL177:DL178" si="466">SUM(DM177:DN177)</f>
        <v>50290</v>
      </c>
      <c r="DM177" s="276">
        <v>36387</v>
      </c>
      <c r="DN177" s="334">
        <v>13903</v>
      </c>
      <c r="DO177" s="280" t="s">
        <v>695</v>
      </c>
      <c r="DP177" s="4"/>
      <c r="DQ177" s="4"/>
      <c r="DR177" s="4"/>
      <c r="DS177" s="4"/>
      <c r="DT177" s="4"/>
      <c r="DU177" s="4"/>
      <c r="DV177" s="4"/>
      <c r="DW177" s="4"/>
    </row>
    <row r="178" spans="1:134" s="133" customFormat="1" ht="16.5" customHeight="1" x14ac:dyDescent="0.15">
      <c r="A178" s="208" t="s">
        <v>523</v>
      </c>
      <c r="B178" s="253">
        <f>SUM(C178:N178)</f>
        <v>60941</v>
      </c>
      <c r="C178" s="417">
        <v>3055</v>
      </c>
      <c r="D178" s="417">
        <v>2197</v>
      </c>
      <c r="E178" s="417">
        <v>1547</v>
      </c>
      <c r="F178" s="417">
        <v>172</v>
      </c>
      <c r="G178" s="417">
        <v>5706</v>
      </c>
      <c r="H178" s="417">
        <v>10257</v>
      </c>
      <c r="I178" s="417">
        <v>7104</v>
      </c>
      <c r="J178" s="417">
        <v>357</v>
      </c>
      <c r="K178" s="417">
        <v>3328</v>
      </c>
      <c r="L178" s="417">
        <v>24026</v>
      </c>
      <c r="M178" s="417">
        <v>1674</v>
      </c>
      <c r="N178" s="417">
        <v>1518</v>
      </c>
      <c r="O178" s="253">
        <f t="shared" si="455"/>
        <v>23028</v>
      </c>
      <c r="P178" s="417">
        <v>4061</v>
      </c>
      <c r="Q178" s="417">
        <v>6677</v>
      </c>
      <c r="R178" s="417">
        <v>1132</v>
      </c>
      <c r="S178" s="417">
        <v>1026</v>
      </c>
      <c r="T178" s="417">
        <v>1210</v>
      </c>
      <c r="U178" s="417">
        <v>4061</v>
      </c>
      <c r="V178" s="417">
        <v>2579</v>
      </c>
      <c r="W178" s="417">
        <v>2282</v>
      </c>
      <c r="X178" s="253">
        <f t="shared" si="456"/>
        <v>14747</v>
      </c>
      <c r="Y178" s="417">
        <v>2132</v>
      </c>
      <c r="Z178" s="417">
        <v>3790</v>
      </c>
      <c r="AA178" s="417">
        <v>5982</v>
      </c>
      <c r="AB178" s="417">
        <v>2843</v>
      </c>
      <c r="AC178" s="253">
        <f t="shared" si="457"/>
        <v>29293</v>
      </c>
      <c r="AD178" s="417">
        <v>3025</v>
      </c>
      <c r="AE178" s="417">
        <v>4894</v>
      </c>
      <c r="AF178" s="417">
        <v>1782</v>
      </c>
      <c r="AG178" s="417">
        <v>7410</v>
      </c>
      <c r="AH178" s="417">
        <v>2812</v>
      </c>
      <c r="AI178" s="417">
        <v>9370</v>
      </c>
      <c r="AJ178" s="256" t="s">
        <v>695</v>
      </c>
      <c r="AK178" s="276">
        <v>131</v>
      </c>
      <c r="AL178" s="417">
        <v>748</v>
      </c>
      <c r="AM178" s="253">
        <f t="shared" si="458"/>
        <v>63053</v>
      </c>
      <c r="AN178" s="417">
        <v>3333</v>
      </c>
      <c r="AO178" s="417">
        <v>5109</v>
      </c>
      <c r="AP178" s="417">
        <v>7975</v>
      </c>
      <c r="AQ178" s="417">
        <v>1664</v>
      </c>
      <c r="AR178" s="417">
        <v>7469</v>
      </c>
      <c r="AS178" s="417">
        <v>954</v>
      </c>
      <c r="AT178" s="417">
        <v>10438</v>
      </c>
      <c r="AU178" s="417">
        <v>13204</v>
      </c>
      <c r="AV178" s="417">
        <v>10712</v>
      </c>
      <c r="AW178" s="417">
        <v>2195</v>
      </c>
      <c r="AX178" s="253">
        <f t="shared" si="459"/>
        <v>113916</v>
      </c>
      <c r="AY178" s="417">
        <v>7259</v>
      </c>
      <c r="AZ178" s="417">
        <v>64886</v>
      </c>
      <c r="BA178" s="417">
        <v>10784</v>
      </c>
      <c r="BB178" s="417">
        <v>23740</v>
      </c>
      <c r="BC178" s="417">
        <v>7247</v>
      </c>
      <c r="BD178" s="253">
        <f t="shared" si="460"/>
        <v>199059</v>
      </c>
      <c r="BE178" s="417">
        <v>19618</v>
      </c>
      <c r="BF178" s="417">
        <v>11672</v>
      </c>
      <c r="BG178" s="417">
        <v>15395</v>
      </c>
      <c r="BH178" s="417">
        <v>17661</v>
      </c>
      <c r="BI178" s="417">
        <v>13584</v>
      </c>
      <c r="BJ178" s="417">
        <v>76933</v>
      </c>
      <c r="BK178" s="417">
        <v>15962</v>
      </c>
      <c r="BL178" s="417">
        <v>28234</v>
      </c>
      <c r="BM178" s="253">
        <f t="shared" si="461"/>
        <v>32826</v>
      </c>
      <c r="BN178" s="417">
        <v>5599</v>
      </c>
      <c r="BO178" s="417">
        <v>5504</v>
      </c>
      <c r="BP178" s="417">
        <v>2272</v>
      </c>
      <c r="BQ178" s="417">
        <v>2476</v>
      </c>
      <c r="BR178" s="417">
        <v>16975</v>
      </c>
      <c r="BS178" s="253">
        <f t="shared" si="462"/>
        <v>35365</v>
      </c>
      <c r="BT178" s="416">
        <v>2857</v>
      </c>
      <c r="BU178" s="417">
        <v>3310</v>
      </c>
      <c r="BV178" s="417">
        <v>997</v>
      </c>
      <c r="BW178" s="417">
        <v>315</v>
      </c>
      <c r="BX178" s="417">
        <v>1255</v>
      </c>
      <c r="BY178" s="417">
        <v>12453</v>
      </c>
      <c r="BZ178" s="417">
        <v>1323</v>
      </c>
      <c r="CA178" s="417">
        <v>1921</v>
      </c>
      <c r="CB178" s="417">
        <v>1658</v>
      </c>
      <c r="CC178" s="417">
        <v>1433</v>
      </c>
      <c r="CD178" s="417">
        <v>3684</v>
      </c>
      <c r="CE178" s="417">
        <v>4159</v>
      </c>
      <c r="CF178" s="253">
        <f t="shared" si="463"/>
        <v>63988</v>
      </c>
      <c r="CG178" s="417">
        <v>1272</v>
      </c>
      <c r="CH178" s="417">
        <v>4132</v>
      </c>
      <c r="CI178" s="417">
        <v>572</v>
      </c>
      <c r="CJ178" s="417">
        <v>14051</v>
      </c>
      <c r="CK178" s="417">
        <v>12870</v>
      </c>
      <c r="CL178" s="417">
        <v>330</v>
      </c>
      <c r="CM178" s="417">
        <v>18946</v>
      </c>
      <c r="CN178" s="417">
        <v>211</v>
      </c>
      <c r="CO178" s="417">
        <v>0</v>
      </c>
      <c r="CP178" s="417">
        <v>1528</v>
      </c>
      <c r="CQ178" s="417">
        <v>4851</v>
      </c>
      <c r="CR178" s="417">
        <v>3561</v>
      </c>
      <c r="CS178" s="417">
        <v>1664</v>
      </c>
      <c r="CT178" s="253">
        <f t="shared" si="464"/>
        <v>30797</v>
      </c>
      <c r="CU178" s="417">
        <v>11487</v>
      </c>
      <c r="CV178" s="417">
        <v>9781</v>
      </c>
      <c r="CW178" s="417">
        <v>1231</v>
      </c>
      <c r="CX178" s="417">
        <v>6789</v>
      </c>
      <c r="CY178" s="417">
        <v>1509</v>
      </c>
      <c r="CZ178" s="253">
        <f t="shared" si="465"/>
        <v>83623</v>
      </c>
      <c r="DA178" s="417">
        <v>1296</v>
      </c>
      <c r="DB178" s="417">
        <v>147</v>
      </c>
      <c r="DC178" s="417">
        <v>10325</v>
      </c>
      <c r="DD178" s="417">
        <v>51104</v>
      </c>
      <c r="DE178" s="417">
        <v>8748</v>
      </c>
      <c r="DF178" s="417">
        <v>12003</v>
      </c>
      <c r="DG178" s="253">
        <f>AM178+BS178+B178+O178+X178+AC178+BD178+CF178+AX178+BM178+CT178+CZ178</f>
        <v>750636</v>
      </c>
      <c r="DH178" s="256" t="s">
        <v>695</v>
      </c>
      <c r="DI178" s="275" t="s">
        <v>695</v>
      </c>
      <c r="DJ178" s="276" t="s">
        <v>695</v>
      </c>
      <c r="DK178" s="276" t="s">
        <v>695</v>
      </c>
      <c r="DL178" s="256">
        <f t="shared" si="466"/>
        <v>49439</v>
      </c>
      <c r="DM178" s="276">
        <v>37629</v>
      </c>
      <c r="DN178" s="334">
        <v>11810</v>
      </c>
      <c r="DO178" s="280" t="s">
        <v>695</v>
      </c>
      <c r="DP178" s="4"/>
      <c r="DQ178" s="4"/>
      <c r="DR178" s="4"/>
      <c r="DS178" s="4"/>
      <c r="DT178" s="4"/>
      <c r="DU178" s="4"/>
      <c r="DV178" s="4"/>
      <c r="DW178" s="4"/>
    </row>
    <row r="179" spans="1:134" s="133" customFormat="1" ht="21" customHeight="1" x14ac:dyDescent="0.2">
      <c r="A179" s="209" t="s">
        <v>524</v>
      </c>
      <c r="B179" s="253"/>
      <c r="C179" s="417"/>
      <c r="D179" s="417"/>
      <c r="E179" s="417"/>
      <c r="F179" s="417"/>
      <c r="G179" s="417"/>
      <c r="H179" s="417"/>
      <c r="I179" s="417"/>
      <c r="J179" s="417"/>
      <c r="K179" s="417"/>
      <c r="L179" s="417"/>
      <c r="M179" s="417"/>
      <c r="N179" s="417"/>
      <c r="O179" s="253"/>
      <c r="P179" s="417"/>
      <c r="Q179" s="417"/>
      <c r="R179" s="417"/>
      <c r="S179" s="417"/>
      <c r="T179" s="417"/>
      <c r="U179" s="417"/>
      <c r="V179" s="417"/>
      <c r="W179" s="417"/>
      <c r="X179" s="253"/>
      <c r="Y179" s="417"/>
      <c r="Z179" s="417"/>
      <c r="AA179" s="417"/>
      <c r="AB179" s="417"/>
      <c r="AC179" s="253"/>
      <c r="AD179" s="417"/>
      <c r="AE179" s="417"/>
      <c r="AF179" s="417"/>
      <c r="AG179" s="417"/>
      <c r="AH179" s="417"/>
      <c r="AI179" s="417"/>
      <c r="AJ179" s="253"/>
      <c r="AK179" s="417"/>
      <c r="AL179" s="417"/>
      <c r="AM179" s="253"/>
      <c r="AN179" s="417"/>
      <c r="AO179" s="417"/>
      <c r="AP179" s="417"/>
      <c r="AQ179" s="417"/>
      <c r="AR179" s="417"/>
      <c r="AS179" s="417"/>
      <c r="AT179" s="417"/>
      <c r="AU179" s="417"/>
      <c r="AV179" s="417"/>
      <c r="AW179" s="417"/>
      <c r="AX179" s="253"/>
      <c r="AY179" s="417"/>
      <c r="AZ179" s="417"/>
      <c r="BA179" s="417"/>
      <c r="BB179" s="417"/>
      <c r="BC179" s="417"/>
      <c r="BD179" s="253"/>
      <c r="BE179" s="417"/>
      <c r="BF179" s="417"/>
      <c r="BG179" s="417"/>
      <c r="BH179" s="417"/>
      <c r="BI179" s="417"/>
      <c r="BJ179" s="417"/>
      <c r="BK179" s="417"/>
      <c r="BL179" s="417"/>
      <c r="BM179" s="253"/>
      <c r="BN179" s="417"/>
      <c r="BO179" s="417"/>
      <c r="BP179" s="417"/>
      <c r="BQ179" s="417"/>
      <c r="BR179" s="417"/>
      <c r="BS179" s="253"/>
      <c r="BT179" s="416"/>
      <c r="BU179" s="417"/>
      <c r="BV179" s="417"/>
      <c r="BW179" s="417"/>
      <c r="BX179" s="417"/>
      <c r="BY179" s="417"/>
      <c r="BZ179" s="417"/>
      <c r="CA179" s="417"/>
      <c r="CB179" s="417"/>
      <c r="CC179" s="417"/>
      <c r="CD179" s="417"/>
      <c r="CE179" s="417"/>
      <c r="CF179" s="253"/>
      <c r="CG179" s="417"/>
      <c r="CH179" s="417"/>
      <c r="CI179" s="417"/>
      <c r="CJ179" s="417"/>
      <c r="CK179" s="417"/>
      <c r="CL179" s="417"/>
      <c r="CM179" s="417"/>
      <c r="CN179" s="417"/>
      <c r="CO179" s="417"/>
      <c r="CP179" s="417"/>
      <c r="CQ179" s="417"/>
      <c r="CR179" s="417"/>
      <c r="CS179" s="417"/>
      <c r="CT179" s="253"/>
      <c r="CU179" s="417"/>
      <c r="CV179" s="417"/>
      <c r="CW179" s="417"/>
      <c r="CX179" s="417"/>
      <c r="CY179" s="417"/>
      <c r="CZ179" s="253"/>
      <c r="DA179" s="417"/>
      <c r="DB179" s="417"/>
      <c r="DC179" s="417"/>
      <c r="DD179" s="417"/>
      <c r="DE179" s="417"/>
      <c r="DF179" s="417"/>
      <c r="DG179" s="253"/>
      <c r="DH179" s="253"/>
      <c r="DI179" s="416"/>
      <c r="DJ179" s="417"/>
      <c r="DK179" s="417"/>
      <c r="DL179" s="256"/>
      <c r="DM179" s="417"/>
      <c r="DN179" s="334"/>
      <c r="DO179" s="235"/>
      <c r="DP179" s="1"/>
      <c r="DQ179" s="1"/>
      <c r="DR179" s="1"/>
      <c r="DS179" s="1"/>
      <c r="DT179" s="1"/>
      <c r="DU179" s="1"/>
      <c r="DV179" s="1"/>
      <c r="DW179" s="1"/>
      <c r="DX179" s="1"/>
      <c r="DY179" s="1"/>
      <c r="DZ179" s="1"/>
      <c r="EA179" s="1"/>
      <c r="EB179" s="1"/>
      <c r="EC179" s="1"/>
      <c r="ED179" s="1"/>
    </row>
    <row r="180" spans="1:134" s="133" customFormat="1" ht="21" customHeight="1" x14ac:dyDescent="0.15">
      <c r="A180" s="60" t="s">
        <v>411</v>
      </c>
      <c r="B180" s="253">
        <f>SUM(C180:N180)</f>
        <v>60941</v>
      </c>
      <c r="C180" s="417">
        <v>3055</v>
      </c>
      <c r="D180" s="417">
        <v>2197</v>
      </c>
      <c r="E180" s="417">
        <v>1547</v>
      </c>
      <c r="F180" s="417">
        <v>172</v>
      </c>
      <c r="G180" s="417">
        <v>5706</v>
      </c>
      <c r="H180" s="417">
        <v>10257</v>
      </c>
      <c r="I180" s="417">
        <v>7104</v>
      </c>
      <c r="J180" s="417">
        <v>357</v>
      </c>
      <c r="K180" s="417">
        <v>3328</v>
      </c>
      <c r="L180" s="417">
        <v>24026</v>
      </c>
      <c r="M180" s="417">
        <v>1674</v>
      </c>
      <c r="N180" s="417">
        <v>1518</v>
      </c>
      <c r="O180" s="253">
        <f t="shared" ref="O180" si="467">SUM(P180:W180)</f>
        <v>23028</v>
      </c>
      <c r="P180" s="417">
        <v>4061</v>
      </c>
      <c r="Q180" s="417">
        <v>6677</v>
      </c>
      <c r="R180" s="417">
        <v>1132</v>
      </c>
      <c r="S180" s="417">
        <v>1026</v>
      </c>
      <c r="T180" s="417">
        <v>1210</v>
      </c>
      <c r="U180" s="417">
        <v>4061</v>
      </c>
      <c r="V180" s="417">
        <v>2579</v>
      </c>
      <c r="W180" s="417">
        <v>2282</v>
      </c>
      <c r="X180" s="253">
        <f t="shared" ref="X180" si="468">SUM(Y180:AB180)</f>
        <v>14747</v>
      </c>
      <c r="Y180" s="417">
        <v>2132</v>
      </c>
      <c r="Z180" s="417">
        <v>3790</v>
      </c>
      <c r="AA180" s="417">
        <v>5982</v>
      </c>
      <c r="AB180" s="417">
        <v>2843</v>
      </c>
      <c r="AC180" s="253">
        <f t="shared" ref="AC180" si="469">SUM(AD180:AI180)</f>
        <v>29293</v>
      </c>
      <c r="AD180" s="417">
        <v>3025</v>
      </c>
      <c r="AE180" s="417">
        <v>4894</v>
      </c>
      <c r="AF180" s="417">
        <v>1782</v>
      </c>
      <c r="AG180" s="417">
        <v>7410</v>
      </c>
      <c r="AH180" s="417">
        <v>2812</v>
      </c>
      <c r="AI180" s="417">
        <v>9370</v>
      </c>
      <c r="AJ180" s="256" t="s">
        <v>695</v>
      </c>
      <c r="AK180" s="276">
        <v>131</v>
      </c>
      <c r="AL180" s="417">
        <v>748</v>
      </c>
      <c r="AM180" s="253">
        <f t="shared" ref="AM180" si="470">SUM(AN180:AW180)</f>
        <v>63053</v>
      </c>
      <c r="AN180" s="417">
        <v>3333</v>
      </c>
      <c r="AO180" s="417">
        <v>5109</v>
      </c>
      <c r="AP180" s="417">
        <v>7975</v>
      </c>
      <c r="AQ180" s="417">
        <v>1664</v>
      </c>
      <c r="AR180" s="417">
        <v>7469</v>
      </c>
      <c r="AS180" s="417">
        <v>954</v>
      </c>
      <c r="AT180" s="417">
        <v>10438</v>
      </c>
      <c r="AU180" s="417">
        <v>13204</v>
      </c>
      <c r="AV180" s="417">
        <v>10712</v>
      </c>
      <c r="AW180" s="417">
        <v>2195</v>
      </c>
      <c r="AX180" s="253">
        <f t="shared" ref="AX180" si="471">SUM(AY180:BC180)</f>
        <v>113916</v>
      </c>
      <c r="AY180" s="417">
        <v>7259</v>
      </c>
      <c r="AZ180" s="417">
        <v>64886</v>
      </c>
      <c r="BA180" s="417">
        <v>10784</v>
      </c>
      <c r="BB180" s="417">
        <v>23740</v>
      </c>
      <c r="BC180" s="417">
        <v>7247</v>
      </c>
      <c r="BD180" s="253">
        <f t="shared" ref="BD180" si="472">SUM(BE180:BL180)</f>
        <v>199059</v>
      </c>
      <c r="BE180" s="417">
        <v>19618</v>
      </c>
      <c r="BF180" s="417">
        <v>11672</v>
      </c>
      <c r="BG180" s="417">
        <v>15395</v>
      </c>
      <c r="BH180" s="417">
        <v>17661</v>
      </c>
      <c r="BI180" s="417">
        <v>13584</v>
      </c>
      <c r="BJ180" s="417">
        <v>76933</v>
      </c>
      <c r="BK180" s="417">
        <v>15962</v>
      </c>
      <c r="BL180" s="417">
        <v>28234</v>
      </c>
      <c r="BM180" s="253">
        <f t="shared" ref="BM180" si="473">SUM(BN180:BR180)</f>
        <v>32826</v>
      </c>
      <c r="BN180" s="417">
        <v>5599</v>
      </c>
      <c r="BO180" s="417">
        <v>5504</v>
      </c>
      <c r="BP180" s="417">
        <v>2272</v>
      </c>
      <c r="BQ180" s="417">
        <v>2476</v>
      </c>
      <c r="BR180" s="417">
        <v>16975</v>
      </c>
      <c r="BS180" s="253">
        <f t="shared" ref="BS180" si="474">SUM(BT180:CE180)</f>
        <v>35365</v>
      </c>
      <c r="BT180" s="416">
        <v>2857</v>
      </c>
      <c r="BU180" s="417">
        <v>3310</v>
      </c>
      <c r="BV180" s="417">
        <v>997</v>
      </c>
      <c r="BW180" s="417">
        <v>315</v>
      </c>
      <c r="BX180" s="417">
        <v>1255</v>
      </c>
      <c r="BY180" s="417">
        <v>12453</v>
      </c>
      <c r="BZ180" s="417">
        <v>1323</v>
      </c>
      <c r="CA180" s="417">
        <v>1921</v>
      </c>
      <c r="CB180" s="417">
        <v>1658</v>
      </c>
      <c r="CC180" s="417">
        <v>1433</v>
      </c>
      <c r="CD180" s="417">
        <v>3684</v>
      </c>
      <c r="CE180" s="417">
        <v>4159</v>
      </c>
      <c r="CF180" s="253">
        <f t="shared" ref="CF180" si="475">SUM(CG180:CS180)</f>
        <v>63988</v>
      </c>
      <c r="CG180" s="417">
        <v>1272</v>
      </c>
      <c r="CH180" s="417">
        <v>4132</v>
      </c>
      <c r="CI180" s="417">
        <v>572</v>
      </c>
      <c r="CJ180" s="417">
        <v>14051</v>
      </c>
      <c r="CK180" s="417">
        <v>12870</v>
      </c>
      <c r="CL180" s="417">
        <v>330</v>
      </c>
      <c r="CM180" s="417">
        <v>18946</v>
      </c>
      <c r="CN180" s="417">
        <v>211</v>
      </c>
      <c r="CO180" s="417">
        <v>0</v>
      </c>
      <c r="CP180" s="417">
        <v>1528</v>
      </c>
      <c r="CQ180" s="417">
        <v>4851</v>
      </c>
      <c r="CR180" s="417">
        <v>3561</v>
      </c>
      <c r="CS180" s="417">
        <v>1664</v>
      </c>
      <c r="CT180" s="253">
        <f t="shared" ref="CT180" si="476">SUM(CU180:CY180)</f>
        <v>30797</v>
      </c>
      <c r="CU180" s="417">
        <v>11487</v>
      </c>
      <c r="CV180" s="417">
        <v>9781</v>
      </c>
      <c r="CW180" s="417">
        <v>1231</v>
      </c>
      <c r="CX180" s="417">
        <v>6789</v>
      </c>
      <c r="CY180" s="417">
        <v>1509</v>
      </c>
      <c r="CZ180" s="253">
        <f t="shared" ref="CZ180" si="477">SUM(DA180:DF180)</f>
        <v>83623</v>
      </c>
      <c r="DA180" s="417">
        <v>1296</v>
      </c>
      <c r="DB180" s="417">
        <v>147</v>
      </c>
      <c r="DC180" s="417">
        <v>10325</v>
      </c>
      <c r="DD180" s="417">
        <v>51104</v>
      </c>
      <c r="DE180" s="417">
        <v>8748</v>
      </c>
      <c r="DF180" s="417">
        <v>12003</v>
      </c>
      <c r="DG180" s="253">
        <f>AM180+BS180+B180+O180+X180+AC180+BD180+CF180+AX180+BM180+CT180+CZ180</f>
        <v>750636</v>
      </c>
      <c r="DH180" s="256" t="s">
        <v>695</v>
      </c>
      <c r="DI180" s="275" t="s">
        <v>695</v>
      </c>
      <c r="DJ180" s="276" t="s">
        <v>695</v>
      </c>
      <c r="DK180" s="276" t="s">
        <v>695</v>
      </c>
      <c r="DL180" s="256">
        <f t="shared" ref="DL180:DL181" si="478">SUM(DM180:DN180)</f>
        <v>41397</v>
      </c>
      <c r="DM180" s="276">
        <v>37629</v>
      </c>
      <c r="DN180" s="334">
        <v>3768</v>
      </c>
      <c r="DO180" s="280" t="s">
        <v>695</v>
      </c>
      <c r="DP180" s="4"/>
      <c r="DQ180" s="4"/>
      <c r="DR180" s="4"/>
      <c r="DS180" s="4"/>
      <c r="DT180" s="4"/>
      <c r="DU180" s="4"/>
      <c r="DV180" s="4"/>
      <c r="DW180" s="4"/>
    </row>
    <row r="181" spans="1:134" s="133" customFormat="1" ht="21" customHeight="1" x14ac:dyDescent="0.15">
      <c r="A181" s="60" t="s">
        <v>412</v>
      </c>
      <c r="B181" s="253">
        <f>SUM(C181:N181)</f>
        <v>27969</v>
      </c>
      <c r="C181" s="417">
        <v>1369</v>
      </c>
      <c r="D181" s="417">
        <v>1109</v>
      </c>
      <c r="E181" s="417">
        <v>712</v>
      </c>
      <c r="F181" s="417">
        <v>71</v>
      </c>
      <c r="G181" s="417">
        <v>2673</v>
      </c>
      <c r="H181" s="417">
        <v>4352</v>
      </c>
      <c r="I181" s="417">
        <v>3331</v>
      </c>
      <c r="J181" s="417">
        <v>175</v>
      </c>
      <c r="K181" s="417">
        <v>1669</v>
      </c>
      <c r="L181" s="417">
        <v>11136</v>
      </c>
      <c r="M181" s="417">
        <v>676</v>
      </c>
      <c r="N181" s="417">
        <v>696</v>
      </c>
      <c r="O181" s="253">
        <f t="shared" ref="O181" si="479">SUM(P181:W181)</f>
        <v>10571</v>
      </c>
      <c r="P181" s="417">
        <v>1947</v>
      </c>
      <c r="Q181" s="417">
        <v>3069</v>
      </c>
      <c r="R181" s="417">
        <v>436</v>
      </c>
      <c r="S181" s="417">
        <v>469</v>
      </c>
      <c r="T181" s="417">
        <v>560</v>
      </c>
      <c r="U181" s="417">
        <v>1915</v>
      </c>
      <c r="V181" s="417">
        <v>1156</v>
      </c>
      <c r="W181" s="417">
        <v>1019</v>
      </c>
      <c r="X181" s="253">
        <f t="shared" ref="X181" si="480">SUM(Y181:AB181)</f>
        <v>6699</v>
      </c>
      <c r="Y181" s="417">
        <v>978</v>
      </c>
      <c r="Z181" s="417">
        <v>1722</v>
      </c>
      <c r="AA181" s="417">
        <v>2707</v>
      </c>
      <c r="AB181" s="417">
        <v>1292</v>
      </c>
      <c r="AC181" s="253">
        <f t="shared" ref="AC181" si="481">SUM(AD181:AI181)</f>
        <v>14068</v>
      </c>
      <c r="AD181" s="417">
        <v>1513</v>
      </c>
      <c r="AE181" s="417">
        <v>2393</v>
      </c>
      <c r="AF181" s="417">
        <v>837</v>
      </c>
      <c r="AG181" s="417">
        <v>3508</v>
      </c>
      <c r="AH181" s="417">
        <v>1350</v>
      </c>
      <c r="AI181" s="417">
        <v>4467</v>
      </c>
      <c r="AJ181" s="256" t="s">
        <v>695</v>
      </c>
      <c r="AK181" s="276">
        <v>47</v>
      </c>
      <c r="AL181" s="417">
        <v>274</v>
      </c>
      <c r="AM181" s="253">
        <f t="shared" ref="AM181" si="482">SUM(AN181:AW181)</f>
        <v>30669</v>
      </c>
      <c r="AN181" s="417">
        <v>1705</v>
      </c>
      <c r="AO181" s="417">
        <v>2508</v>
      </c>
      <c r="AP181" s="417">
        <v>3713</v>
      </c>
      <c r="AQ181" s="417">
        <v>800</v>
      </c>
      <c r="AR181" s="417">
        <v>3749</v>
      </c>
      <c r="AS181" s="417">
        <v>505</v>
      </c>
      <c r="AT181" s="417">
        <v>5092</v>
      </c>
      <c r="AU181" s="417">
        <v>6587</v>
      </c>
      <c r="AV181" s="417">
        <v>4868</v>
      </c>
      <c r="AW181" s="417">
        <v>1142</v>
      </c>
      <c r="AX181" s="253">
        <f t="shared" ref="AX181" si="483">SUM(AY181:BC181)</f>
        <v>57762</v>
      </c>
      <c r="AY181" s="417">
        <v>3942</v>
      </c>
      <c r="AZ181" s="417">
        <v>32636</v>
      </c>
      <c r="BA181" s="417">
        <v>5223</v>
      </c>
      <c r="BB181" s="417">
        <v>12448</v>
      </c>
      <c r="BC181" s="417">
        <v>3513</v>
      </c>
      <c r="BD181" s="253">
        <f t="shared" ref="BD181" si="484">SUM(BE181:BL181)</f>
        <v>93723</v>
      </c>
      <c r="BE181" s="417">
        <v>10116</v>
      </c>
      <c r="BF181" s="417">
        <v>5162</v>
      </c>
      <c r="BG181" s="417">
        <v>7265</v>
      </c>
      <c r="BH181" s="417">
        <v>7338</v>
      </c>
      <c r="BI181" s="417">
        <v>6577</v>
      </c>
      <c r="BJ181" s="417">
        <v>36551</v>
      </c>
      <c r="BK181" s="417">
        <v>7487</v>
      </c>
      <c r="BL181" s="417">
        <v>13227</v>
      </c>
      <c r="BM181" s="253">
        <f t="shared" ref="BM181" si="485">SUM(BN181:BR181)</f>
        <v>15609</v>
      </c>
      <c r="BN181" s="417">
        <v>2552</v>
      </c>
      <c r="BO181" s="417">
        <v>2632</v>
      </c>
      <c r="BP181" s="417">
        <v>999</v>
      </c>
      <c r="BQ181" s="417">
        <v>1107</v>
      </c>
      <c r="BR181" s="417">
        <v>8319</v>
      </c>
      <c r="BS181" s="253">
        <f t="shared" ref="BS181" si="486">SUM(BT181:CE181)</f>
        <v>16134</v>
      </c>
      <c r="BT181" s="416">
        <v>1346</v>
      </c>
      <c r="BU181" s="417">
        <v>1564</v>
      </c>
      <c r="BV181" s="417">
        <v>468</v>
      </c>
      <c r="BW181" s="417">
        <v>148</v>
      </c>
      <c r="BX181" s="417">
        <v>607</v>
      </c>
      <c r="BY181" s="417">
        <v>5709</v>
      </c>
      <c r="BZ181" s="417">
        <v>586</v>
      </c>
      <c r="CA181" s="417">
        <v>897</v>
      </c>
      <c r="CB181" s="417">
        <v>760</v>
      </c>
      <c r="CC181" s="417">
        <v>635</v>
      </c>
      <c r="CD181" s="417">
        <v>1538</v>
      </c>
      <c r="CE181" s="417">
        <v>1876</v>
      </c>
      <c r="CF181" s="253">
        <f t="shared" ref="CF181" si="487">SUM(CG181:CS181)</f>
        <v>29371</v>
      </c>
      <c r="CG181" s="417">
        <v>516</v>
      </c>
      <c r="CH181" s="417">
        <v>1876</v>
      </c>
      <c r="CI181" s="417">
        <v>229</v>
      </c>
      <c r="CJ181" s="417">
        <v>6631</v>
      </c>
      <c r="CK181" s="417">
        <v>5709</v>
      </c>
      <c r="CL181" s="417">
        <v>127</v>
      </c>
      <c r="CM181" s="417">
        <v>8848</v>
      </c>
      <c r="CN181" s="417">
        <v>94</v>
      </c>
      <c r="CO181" s="417">
        <v>0</v>
      </c>
      <c r="CP181" s="417">
        <v>648</v>
      </c>
      <c r="CQ181" s="417">
        <v>2243</v>
      </c>
      <c r="CR181" s="417">
        <v>1642</v>
      </c>
      <c r="CS181" s="417">
        <v>808</v>
      </c>
      <c r="CT181" s="253">
        <f t="shared" ref="CT181" si="488">SUM(CU181:CY181)</f>
        <v>14771</v>
      </c>
      <c r="CU181" s="417">
        <v>5401</v>
      </c>
      <c r="CV181" s="417">
        <v>4804</v>
      </c>
      <c r="CW181" s="417">
        <v>564</v>
      </c>
      <c r="CX181" s="417">
        <v>3264</v>
      </c>
      <c r="CY181" s="417">
        <v>738</v>
      </c>
      <c r="CZ181" s="253">
        <f t="shared" ref="CZ181" si="489">SUM(DA181:DF181)</f>
        <v>38874</v>
      </c>
      <c r="DA181" s="417">
        <v>561</v>
      </c>
      <c r="DB181" s="417">
        <v>74</v>
      </c>
      <c r="DC181" s="417">
        <v>4305</v>
      </c>
      <c r="DD181" s="417">
        <v>24285</v>
      </c>
      <c r="DE181" s="417">
        <v>3883</v>
      </c>
      <c r="DF181" s="417">
        <v>5766</v>
      </c>
      <c r="DG181" s="253">
        <f>AM181+BS181+B181+O181+X181+AC181+BD181+CF181+AX181+BM181+CT181+CZ181</f>
        <v>356220</v>
      </c>
      <c r="DH181" s="256" t="s">
        <v>695</v>
      </c>
      <c r="DI181" s="275" t="s">
        <v>695</v>
      </c>
      <c r="DJ181" s="276" t="s">
        <v>695</v>
      </c>
      <c r="DK181" s="276" t="s">
        <v>695</v>
      </c>
      <c r="DL181" s="256">
        <f t="shared" si="478"/>
        <v>25216</v>
      </c>
      <c r="DM181" s="276">
        <v>22309</v>
      </c>
      <c r="DN181" s="334">
        <v>2907</v>
      </c>
      <c r="DO181" s="280" t="s">
        <v>695</v>
      </c>
      <c r="DP181" s="4"/>
      <c r="DQ181" s="4"/>
      <c r="DR181" s="4"/>
      <c r="DS181" s="4"/>
      <c r="DT181" s="4"/>
      <c r="DU181" s="4"/>
      <c r="DV181" s="4"/>
      <c r="DW181" s="4"/>
    </row>
    <row r="182" spans="1:134" s="133" customFormat="1" ht="21" customHeight="1" x14ac:dyDescent="0.2">
      <c r="A182" s="76" t="s">
        <v>463</v>
      </c>
      <c r="B182" s="300">
        <f>B181/B180*100</f>
        <v>45.895210121264832</v>
      </c>
      <c r="C182" s="389">
        <f t="shared" ref="C182:BN182" si="490">C181/C180*100</f>
        <v>44.811783960720128</v>
      </c>
      <c r="D182" s="389">
        <f t="shared" si="490"/>
        <v>50.477924442421482</v>
      </c>
      <c r="E182" s="389">
        <f t="shared" si="490"/>
        <v>46.024563671622495</v>
      </c>
      <c r="F182" s="389">
        <f t="shared" si="490"/>
        <v>41.279069767441861</v>
      </c>
      <c r="G182" s="389">
        <f t="shared" si="490"/>
        <v>46.845425867507885</v>
      </c>
      <c r="H182" s="389">
        <f t="shared" si="490"/>
        <v>42.429560300282731</v>
      </c>
      <c r="I182" s="389">
        <f t="shared" si="490"/>
        <v>46.889076576576578</v>
      </c>
      <c r="J182" s="389">
        <f t="shared" si="490"/>
        <v>49.019607843137251</v>
      </c>
      <c r="K182" s="389">
        <f t="shared" si="490"/>
        <v>50.150240384615387</v>
      </c>
      <c r="L182" s="389">
        <f t="shared" si="490"/>
        <v>46.34978772995921</v>
      </c>
      <c r="M182" s="389">
        <f t="shared" si="490"/>
        <v>40.382317801672642</v>
      </c>
      <c r="N182" s="389">
        <f t="shared" si="490"/>
        <v>45.8498023715415</v>
      </c>
      <c r="O182" s="300">
        <f t="shared" si="490"/>
        <v>45.904985235365643</v>
      </c>
      <c r="P182" s="389">
        <f t="shared" si="490"/>
        <v>47.943856193055893</v>
      </c>
      <c r="Q182" s="389">
        <f t="shared" si="490"/>
        <v>45.963756177924218</v>
      </c>
      <c r="R182" s="389">
        <f t="shared" si="490"/>
        <v>38.515901060070675</v>
      </c>
      <c r="S182" s="389">
        <f t="shared" si="490"/>
        <v>45.711500974658868</v>
      </c>
      <c r="T182" s="389">
        <f t="shared" si="490"/>
        <v>46.280991735537192</v>
      </c>
      <c r="U182" s="389">
        <f t="shared" si="490"/>
        <v>47.155872937700074</v>
      </c>
      <c r="V182" s="389">
        <f t="shared" si="490"/>
        <v>44.823575029081034</v>
      </c>
      <c r="W182" s="389">
        <f t="shared" si="490"/>
        <v>44.653812445223487</v>
      </c>
      <c r="X182" s="300">
        <f t="shared" si="490"/>
        <v>45.42618837729708</v>
      </c>
      <c r="Y182" s="389">
        <f t="shared" si="490"/>
        <v>45.872420262664164</v>
      </c>
      <c r="Z182" s="389">
        <f t="shared" si="490"/>
        <v>45.435356200527707</v>
      </c>
      <c r="AA182" s="389">
        <f t="shared" si="490"/>
        <v>45.25242393848211</v>
      </c>
      <c r="AB182" s="389">
        <f t="shared" si="490"/>
        <v>45.444952514949001</v>
      </c>
      <c r="AC182" s="300">
        <f t="shared" si="490"/>
        <v>48.025125456593727</v>
      </c>
      <c r="AD182" s="389">
        <f t="shared" si="490"/>
        <v>50.016528925619831</v>
      </c>
      <c r="AE182" s="389">
        <f t="shared" si="490"/>
        <v>48.896608091540664</v>
      </c>
      <c r="AF182" s="389">
        <f t="shared" si="490"/>
        <v>46.969696969696969</v>
      </c>
      <c r="AG182" s="389">
        <f t="shared" si="490"/>
        <v>47.341430499325234</v>
      </c>
      <c r="AH182" s="389">
        <f t="shared" si="490"/>
        <v>48.00853485064011</v>
      </c>
      <c r="AI182" s="389">
        <f t="shared" si="490"/>
        <v>47.673425827107792</v>
      </c>
      <c r="AJ182" s="300" t="s">
        <v>695</v>
      </c>
      <c r="AK182" s="389" t="s">
        <v>695</v>
      </c>
      <c r="AL182" s="389">
        <f t="shared" si="490"/>
        <v>36.63101604278075</v>
      </c>
      <c r="AM182" s="300">
        <f t="shared" si="490"/>
        <v>48.640032988121106</v>
      </c>
      <c r="AN182" s="389">
        <f t="shared" si="490"/>
        <v>51.155115511551152</v>
      </c>
      <c r="AO182" s="389">
        <f t="shared" si="490"/>
        <v>49.089841456253666</v>
      </c>
      <c r="AP182" s="389">
        <f t="shared" si="490"/>
        <v>46.557993730407517</v>
      </c>
      <c r="AQ182" s="389">
        <f t="shared" si="490"/>
        <v>48.07692307692308</v>
      </c>
      <c r="AR182" s="389">
        <f t="shared" si="490"/>
        <v>50.194135761146072</v>
      </c>
      <c r="AS182" s="389">
        <f t="shared" si="490"/>
        <v>52.935010482180289</v>
      </c>
      <c r="AT182" s="389">
        <f t="shared" si="490"/>
        <v>48.783291818356005</v>
      </c>
      <c r="AU182" s="389">
        <f t="shared" si="490"/>
        <v>49.886398061193574</v>
      </c>
      <c r="AV182" s="389">
        <f t="shared" si="490"/>
        <v>45.444361463778939</v>
      </c>
      <c r="AW182" s="389">
        <f t="shared" si="490"/>
        <v>52.02733485193621</v>
      </c>
      <c r="AX182" s="300">
        <f t="shared" si="490"/>
        <v>50.705783208680074</v>
      </c>
      <c r="AY182" s="389">
        <f t="shared" si="490"/>
        <v>54.305000688800106</v>
      </c>
      <c r="AZ182" s="389">
        <f t="shared" si="490"/>
        <v>50.297444749252541</v>
      </c>
      <c r="BA182" s="389">
        <f t="shared" si="490"/>
        <v>48.432863501483681</v>
      </c>
      <c r="BB182" s="389">
        <f t="shared" si="490"/>
        <v>52.434709351305806</v>
      </c>
      <c r="BC182" s="389">
        <f t="shared" si="490"/>
        <v>48.475231130122808</v>
      </c>
      <c r="BD182" s="300">
        <f t="shared" si="490"/>
        <v>47.08302563561557</v>
      </c>
      <c r="BE182" s="389">
        <f t="shared" si="490"/>
        <v>51.564889387297377</v>
      </c>
      <c r="BF182" s="389">
        <f t="shared" si="490"/>
        <v>44.225496915695686</v>
      </c>
      <c r="BG182" s="389">
        <f t="shared" si="490"/>
        <v>47.190646313738227</v>
      </c>
      <c r="BH182" s="389">
        <f t="shared" si="490"/>
        <v>41.549176150840836</v>
      </c>
      <c r="BI182" s="389">
        <f t="shared" si="490"/>
        <v>48.417255594817433</v>
      </c>
      <c r="BJ182" s="389">
        <f t="shared" si="490"/>
        <v>47.510171187916761</v>
      </c>
      <c r="BK182" s="389">
        <f t="shared" si="490"/>
        <v>46.905149730610205</v>
      </c>
      <c r="BL182" s="389">
        <f t="shared" si="490"/>
        <v>46.84777218955869</v>
      </c>
      <c r="BM182" s="300">
        <f t="shared" si="490"/>
        <v>47.550721988667519</v>
      </c>
      <c r="BN182" s="389">
        <f t="shared" si="490"/>
        <v>45.579567779960705</v>
      </c>
      <c r="BO182" s="389">
        <f t="shared" ref="BO182:DG182" si="491">BO181/BO180*100</f>
        <v>47.819767441860463</v>
      </c>
      <c r="BP182" s="389">
        <f t="shared" si="491"/>
        <v>43.970070422535215</v>
      </c>
      <c r="BQ182" s="389">
        <f t="shared" si="491"/>
        <v>44.709208400646204</v>
      </c>
      <c r="BR182" s="389">
        <f t="shared" si="491"/>
        <v>49.007363770250365</v>
      </c>
      <c r="BS182" s="300">
        <f t="shared" si="491"/>
        <v>45.621377067722321</v>
      </c>
      <c r="BT182" s="390">
        <f t="shared" si="491"/>
        <v>47.112355617780885</v>
      </c>
      <c r="BU182" s="389">
        <f t="shared" si="491"/>
        <v>47.250755287009063</v>
      </c>
      <c r="BV182" s="389">
        <f t="shared" si="491"/>
        <v>46.940822467402207</v>
      </c>
      <c r="BW182" s="389">
        <f t="shared" si="491"/>
        <v>46.984126984126981</v>
      </c>
      <c r="BX182" s="389">
        <f t="shared" si="491"/>
        <v>48.366533864541836</v>
      </c>
      <c r="BY182" s="389">
        <f t="shared" si="491"/>
        <v>45.844374849433869</v>
      </c>
      <c r="BZ182" s="389">
        <f t="shared" si="491"/>
        <v>44.293272864701436</v>
      </c>
      <c r="CA182" s="389">
        <f t="shared" si="491"/>
        <v>46.694429984383135</v>
      </c>
      <c r="CB182" s="389">
        <f t="shared" si="491"/>
        <v>45.838359469240046</v>
      </c>
      <c r="CC182" s="389">
        <f t="shared" si="491"/>
        <v>44.312630844382419</v>
      </c>
      <c r="CD182" s="389">
        <f t="shared" si="491"/>
        <v>41.74809989142237</v>
      </c>
      <c r="CE182" s="389">
        <f t="shared" si="491"/>
        <v>45.106996874248615</v>
      </c>
      <c r="CF182" s="300">
        <f t="shared" si="491"/>
        <v>45.900793898856037</v>
      </c>
      <c r="CG182" s="389">
        <f t="shared" si="491"/>
        <v>40.566037735849058</v>
      </c>
      <c r="CH182" s="389">
        <f t="shared" si="491"/>
        <v>45.401742497579868</v>
      </c>
      <c r="CI182" s="389">
        <f t="shared" si="491"/>
        <v>40.034965034965033</v>
      </c>
      <c r="CJ182" s="389">
        <f t="shared" si="491"/>
        <v>47.192370649775818</v>
      </c>
      <c r="CK182" s="389">
        <f t="shared" si="491"/>
        <v>44.358974358974358</v>
      </c>
      <c r="CL182" s="389">
        <f t="shared" si="491"/>
        <v>38.484848484848484</v>
      </c>
      <c r="CM182" s="389">
        <f t="shared" si="491"/>
        <v>46.701150638657232</v>
      </c>
      <c r="CN182" s="389">
        <f t="shared" si="491"/>
        <v>44.549763033175353</v>
      </c>
      <c r="CO182" s="389">
        <v>0</v>
      </c>
      <c r="CP182" s="389">
        <f t="shared" si="491"/>
        <v>42.408376963350783</v>
      </c>
      <c r="CQ182" s="389">
        <f t="shared" si="491"/>
        <v>46.237889095031953</v>
      </c>
      <c r="CR182" s="389">
        <f t="shared" si="491"/>
        <v>46.110643077787138</v>
      </c>
      <c r="CS182" s="389">
        <f t="shared" si="491"/>
        <v>48.557692307692307</v>
      </c>
      <c r="CT182" s="300">
        <f t="shared" si="491"/>
        <v>47.962463876351592</v>
      </c>
      <c r="CU182" s="389">
        <f t="shared" si="491"/>
        <v>47.018368590580657</v>
      </c>
      <c r="CV182" s="389">
        <f t="shared" si="491"/>
        <v>49.11563234843063</v>
      </c>
      <c r="CW182" s="389">
        <f t="shared" si="491"/>
        <v>45.816409423233146</v>
      </c>
      <c r="CX182" s="389">
        <f t="shared" si="491"/>
        <v>48.077772867874501</v>
      </c>
      <c r="CY182" s="389">
        <f t="shared" si="491"/>
        <v>48.906560636182903</v>
      </c>
      <c r="CZ182" s="300">
        <f t="shared" si="491"/>
        <v>46.487210456453369</v>
      </c>
      <c r="DA182" s="389">
        <f t="shared" si="491"/>
        <v>43.287037037037038</v>
      </c>
      <c r="DB182" s="389">
        <f t="shared" si="491"/>
        <v>50.34013605442177</v>
      </c>
      <c r="DC182" s="389">
        <f t="shared" si="491"/>
        <v>41.694915254237287</v>
      </c>
      <c r="DD182" s="389">
        <f t="shared" si="491"/>
        <v>47.520742016280529</v>
      </c>
      <c r="DE182" s="389">
        <f t="shared" si="491"/>
        <v>44.387288523090987</v>
      </c>
      <c r="DF182" s="389">
        <f t="shared" si="491"/>
        <v>48.037990502374406</v>
      </c>
      <c r="DG182" s="359">
        <f t="shared" si="491"/>
        <v>47.455757517625052</v>
      </c>
      <c r="DH182" s="300" t="s">
        <v>695</v>
      </c>
      <c r="DI182" s="390" t="s">
        <v>695</v>
      </c>
      <c r="DJ182" s="389" t="s">
        <v>695</v>
      </c>
      <c r="DK182" s="389" t="s">
        <v>695</v>
      </c>
      <c r="DL182" s="300">
        <f>DL181/DL180*100</f>
        <v>60.912626518829867</v>
      </c>
      <c r="DM182" s="389">
        <f>DM181/DM180*100</f>
        <v>59.286720348667252</v>
      </c>
      <c r="DN182" s="391">
        <v>77.099999999999994</v>
      </c>
      <c r="DO182" s="300" t="s">
        <v>695</v>
      </c>
      <c r="DP182" s="307"/>
      <c r="DQ182" s="307"/>
      <c r="DR182" s="307"/>
      <c r="DS182" s="307"/>
      <c r="DT182" s="307"/>
    </row>
    <row r="183" spans="1:134" s="4" customFormat="1" ht="16.5" customHeight="1" x14ac:dyDescent="0.15">
      <c r="A183" s="49" t="s">
        <v>727</v>
      </c>
    </row>
    <row r="184" spans="1:134" ht="16.5" customHeight="1" x14ac:dyDescent="0.2">
      <c r="A184" s="45"/>
    </row>
    <row r="185" spans="1:134" ht="16.5" customHeight="1" x14ac:dyDescent="0.2">
      <c r="A185" s="6" t="s">
        <v>216</v>
      </c>
    </row>
    <row r="186" spans="1:134" ht="16.5" customHeight="1" x14ac:dyDescent="0.2">
      <c r="A186" s="7" t="s">
        <v>72</v>
      </c>
    </row>
    <row r="187" spans="1:134" s="163" customFormat="1" ht="71.25" customHeight="1" x14ac:dyDescent="0.2">
      <c r="A187" s="458" t="s">
        <v>707</v>
      </c>
    </row>
    <row r="188" spans="1:134" ht="32.25" customHeight="1" x14ac:dyDescent="0.2">
      <c r="A188" s="50"/>
      <c r="B188" s="379" t="s">
        <v>583</v>
      </c>
      <c r="C188" s="380" t="s">
        <v>584</v>
      </c>
      <c r="D188" s="380" t="s">
        <v>585</v>
      </c>
      <c r="E188" s="380" t="s">
        <v>586</v>
      </c>
      <c r="F188" s="380" t="s">
        <v>587</v>
      </c>
      <c r="G188" s="380" t="s">
        <v>588</v>
      </c>
      <c r="H188" s="380" t="s">
        <v>589</v>
      </c>
      <c r="I188" s="380" t="s">
        <v>590</v>
      </c>
      <c r="J188" s="380" t="s">
        <v>591</v>
      </c>
      <c r="K188" s="380" t="s">
        <v>592</v>
      </c>
      <c r="L188" s="380" t="s">
        <v>593</v>
      </c>
      <c r="M188" s="380" t="s">
        <v>594</v>
      </c>
      <c r="N188" s="380" t="s">
        <v>595</v>
      </c>
      <c r="O188" s="379" t="s">
        <v>596</v>
      </c>
      <c r="P188" s="380" t="s">
        <v>597</v>
      </c>
      <c r="Q188" s="380" t="s">
        <v>598</v>
      </c>
      <c r="R188" s="380" t="s">
        <v>599</v>
      </c>
      <c r="S188" s="380" t="s">
        <v>600</v>
      </c>
      <c r="T188" s="380" t="s">
        <v>601</v>
      </c>
      <c r="U188" s="380" t="s">
        <v>602</v>
      </c>
      <c r="V188" s="380" t="s">
        <v>603</v>
      </c>
      <c r="W188" s="380" t="s">
        <v>604</v>
      </c>
      <c r="X188" s="379" t="s">
        <v>579</v>
      </c>
      <c r="Y188" s="380" t="s">
        <v>605</v>
      </c>
      <c r="Z188" s="380" t="s">
        <v>606</v>
      </c>
      <c r="AA188" s="380" t="s">
        <v>607</v>
      </c>
      <c r="AB188" s="380" t="s">
        <v>608</v>
      </c>
      <c r="AC188" s="379" t="s">
        <v>609</v>
      </c>
      <c r="AD188" s="380" t="s">
        <v>610</v>
      </c>
      <c r="AE188" s="380" t="s">
        <v>611</v>
      </c>
      <c r="AF188" s="380" t="s">
        <v>612</v>
      </c>
      <c r="AG188" s="380" t="s">
        <v>613</v>
      </c>
      <c r="AH188" s="380" t="s">
        <v>614</v>
      </c>
      <c r="AI188" s="380" t="s">
        <v>615</v>
      </c>
      <c r="AJ188" s="379" t="s">
        <v>616</v>
      </c>
      <c r="AK188" s="380" t="s">
        <v>617</v>
      </c>
      <c r="AL188" s="380" t="s">
        <v>618</v>
      </c>
      <c r="AM188" s="379" t="s">
        <v>580</v>
      </c>
      <c r="AN188" s="380" t="s">
        <v>619</v>
      </c>
      <c r="AO188" s="380" t="s">
        <v>620</v>
      </c>
      <c r="AP188" s="380" t="s">
        <v>621</v>
      </c>
      <c r="AQ188" s="380" t="s">
        <v>622</v>
      </c>
      <c r="AR188" s="380" t="s">
        <v>623</v>
      </c>
      <c r="AS188" s="380" t="s">
        <v>624</v>
      </c>
      <c r="AT188" s="380" t="s">
        <v>625</v>
      </c>
      <c r="AU188" s="380" t="s">
        <v>626</v>
      </c>
      <c r="AV188" s="380" t="s">
        <v>627</v>
      </c>
      <c r="AW188" s="380" t="s">
        <v>628</v>
      </c>
      <c r="AX188" s="379" t="s">
        <v>629</v>
      </c>
      <c r="AY188" s="380" t="s">
        <v>630</v>
      </c>
      <c r="AZ188" s="380" t="s">
        <v>631</v>
      </c>
      <c r="BA188" s="380" t="s">
        <v>632</v>
      </c>
      <c r="BB188" s="380" t="s">
        <v>633</v>
      </c>
      <c r="BC188" s="380" t="s">
        <v>634</v>
      </c>
      <c r="BD188" s="381" t="s">
        <v>635</v>
      </c>
      <c r="BE188" s="380" t="s">
        <v>636</v>
      </c>
      <c r="BF188" s="380" t="s">
        <v>637</v>
      </c>
      <c r="BG188" s="380" t="s">
        <v>638</v>
      </c>
      <c r="BH188" s="380" t="s">
        <v>639</v>
      </c>
      <c r="BI188" s="380" t="s">
        <v>640</v>
      </c>
      <c r="BJ188" s="380" t="s">
        <v>641</v>
      </c>
      <c r="BK188" s="380" t="s">
        <v>642</v>
      </c>
      <c r="BL188" s="380" t="s">
        <v>643</v>
      </c>
      <c r="BM188" s="379" t="s">
        <v>581</v>
      </c>
      <c r="BN188" s="380" t="s">
        <v>644</v>
      </c>
      <c r="BO188" s="380" t="s">
        <v>645</v>
      </c>
      <c r="BP188" s="380" t="s">
        <v>646</v>
      </c>
      <c r="BQ188" s="380" t="s">
        <v>647</v>
      </c>
      <c r="BR188" s="380" t="s">
        <v>648</v>
      </c>
      <c r="BS188" s="379" t="s">
        <v>577</v>
      </c>
      <c r="BT188" s="380" t="s">
        <v>649</v>
      </c>
      <c r="BU188" s="380" t="s">
        <v>650</v>
      </c>
      <c r="BV188" s="380" t="s">
        <v>651</v>
      </c>
      <c r="BW188" s="380" t="s">
        <v>652</v>
      </c>
      <c r="BX188" s="380" t="s">
        <v>653</v>
      </c>
      <c r="BY188" s="380" t="s">
        <v>654</v>
      </c>
      <c r="BZ188" s="380" t="s">
        <v>655</v>
      </c>
      <c r="CA188" s="380" t="s">
        <v>656</v>
      </c>
      <c r="CB188" s="380" t="s">
        <v>657</v>
      </c>
      <c r="CC188" s="380" t="s">
        <v>658</v>
      </c>
      <c r="CD188" s="380" t="s">
        <v>659</v>
      </c>
      <c r="CE188" s="380" t="s">
        <v>660</v>
      </c>
      <c r="CF188" s="379" t="s">
        <v>582</v>
      </c>
      <c r="CG188" s="380" t="s">
        <v>661</v>
      </c>
      <c r="CH188" s="380" t="s">
        <v>662</v>
      </c>
      <c r="CI188" s="380" t="s">
        <v>663</v>
      </c>
      <c r="CJ188" s="380" t="s">
        <v>664</v>
      </c>
      <c r="CK188" s="380" t="s">
        <v>665</v>
      </c>
      <c r="CL188" s="380" t="s">
        <v>666</v>
      </c>
      <c r="CM188" s="380" t="s">
        <v>667</v>
      </c>
      <c r="CN188" s="380" t="s">
        <v>668</v>
      </c>
      <c r="CO188" s="380" t="s">
        <v>669</v>
      </c>
      <c r="CP188" s="380" t="s">
        <v>670</v>
      </c>
      <c r="CQ188" s="380" t="s">
        <v>671</v>
      </c>
      <c r="CR188" s="380" t="s">
        <v>672</v>
      </c>
      <c r="CS188" s="380" t="s">
        <v>673</v>
      </c>
      <c r="CT188" s="379" t="s">
        <v>578</v>
      </c>
      <c r="CU188" s="380" t="s">
        <v>674</v>
      </c>
      <c r="CV188" s="380" t="s">
        <v>675</v>
      </c>
      <c r="CW188" s="380" t="s">
        <v>676</v>
      </c>
      <c r="CX188" s="380" t="s">
        <v>677</v>
      </c>
      <c r="CY188" s="380" t="s">
        <v>678</v>
      </c>
      <c r="CZ188" s="379" t="s">
        <v>679</v>
      </c>
      <c r="DA188" s="380" t="s">
        <v>680</v>
      </c>
      <c r="DB188" s="380" t="s">
        <v>681</v>
      </c>
      <c r="DC188" s="380" t="s">
        <v>682</v>
      </c>
      <c r="DD188" s="380" t="s">
        <v>683</v>
      </c>
      <c r="DE188" s="380" t="s">
        <v>684</v>
      </c>
      <c r="DF188" s="380" t="s">
        <v>685</v>
      </c>
      <c r="DG188" s="379" t="s">
        <v>686</v>
      </c>
      <c r="DH188" s="379" t="s">
        <v>687</v>
      </c>
      <c r="DI188" s="380" t="s">
        <v>688</v>
      </c>
      <c r="DJ188" s="380" t="s">
        <v>689</v>
      </c>
      <c r="DK188" s="380" t="s">
        <v>690</v>
      </c>
      <c r="DL188" s="379" t="s">
        <v>691</v>
      </c>
      <c r="DM188" s="380" t="s">
        <v>692</v>
      </c>
      <c r="DN188" s="382" t="s">
        <v>693</v>
      </c>
      <c r="DO188" s="379" t="s">
        <v>694</v>
      </c>
    </row>
    <row r="189" spans="1:134" s="4" customFormat="1" ht="16.5" customHeight="1" x14ac:dyDescent="0.15">
      <c r="A189" s="378" t="s">
        <v>525</v>
      </c>
      <c r="B189" s="269">
        <f t="shared" ref="B189" si="492">SUM(C189:N189)</f>
        <v>158284</v>
      </c>
      <c r="C189" s="270">
        <v>7671</v>
      </c>
      <c r="D189" s="270">
        <v>9890</v>
      </c>
      <c r="E189" s="270">
        <v>6586</v>
      </c>
      <c r="F189" s="270">
        <v>2275</v>
      </c>
      <c r="G189" s="270">
        <v>12077</v>
      </c>
      <c r="H189" s="270">
        <v>23404</v>
      </c>
      <c r="I189" s="270">
        <v>16898</v>
      </c>
      <c r="J189" s="270">
        <v>3201</v>
      </c>
      <c r="K189" s="270">
        <v>15706</v>
      </c>
      <c r="L189" s="270">
        <v>46680</v>
      </c>
      <c r="M189" s="270">
        <v>5535</v>
      </c>
      <c r="N189" s="270">
        <v>8361</v>
      </c>
      <c r="O189" s="269">
        <f t="shared" ref="O189" si="493">SUM(P189:W189)</f>
        <v>58506</v>
      </c>
      <c r="P189" s="270">
        <v>9880</v>
      </c>
      <c r="Q189" s="270">
        <v>11771</v>
      </c>
      <c r="R189" s="270">
        <v>3664</v>
      </c>
      <c r="S189" s="270">
        <v>5673</v>
      </c>
      <c r="T189" s="270">
        <v>4262</v>
      </c>
      <c r="U189" s="270">
        <v>10177</v>
      </c>
      <c r="V189" s="270">
        <v>9062</v>
      </c>
      <c r="W189" s="270">
        <v>4017</v>
      </c>
      <c r="X189" s="269">
        <f t="shared" ref="X189" si="494">SUM(Y189:AB189)</f>
        <v>59385</v>
      </c>
      <c r="Y189" s="270">
        <v>11003</v>
      </c>
      <c r="Z189" s="270">
        <v>17469</v>
      </c>
      <c r="AA189" s="270">
        <v>17019</v>
      </c>
      <c r="AB189" s="270">
        <v>13894</v>
      </c>
      <c r="AC189" s="269">
        <f t="shared" ref="AC189" si="495">SUM(AD189:AI189)</f>
        <v>59230</v>
      </c>
      <c r="AD189" s="270">
        <v>9498</v>
      </c>
      <c r="AE189" s="270">
        <v>8485</v>
      </c>
      <c r="AF189" s="270">
        <v>5238</v>
      </c>
      <c r="AG189" s="270">
        <v>13492</v>
      </c>
      <c r="AH189" s="270">
        <v>7018</v>
      </c>
      <c r="AI189" s="270">
        <v>15499</v>
      </c>
      <c r="AJ189" s="269">
        <f t="shared" ref="AJ189" si="496">SUM(AK189:AL189)</f>
        <v>6309</v>
      </c>
      <c r="AK189" s="270">
        <v>2416</v>
      </c>
      <c r="AL189" s="270">
        <v>3893</v>
      </c>
      <c r="AM189" s="269">
        <f t="shared" ref="AM189" si="497">SUM(AN189:AW189)</f>
        <v>145094</v>
      </c>
      <c r="AN189" s="270">
        <v>10630</v>
      </c>
      <c r="AO189" s="270">
        <v>9645</v>
      </c>
      <c r="AP189" s="270">
        <v>14032</v>
      </c>
      <c r="AQ189" s="270">
        <v>4250</v>
      </c>
      <c r="AR189" s="270">
        <v>22160</v>
      </c>
      <c r="AS189" s="270">
        <v>5043</v>
      </c>
      <c r="AT189" s="270">
        <v>26849</v>
      </c>
      <c r="AU189" s="270">
        <v>26507</v>
      </c>
      <c r="AV189" s="270">
        <v>15239</v>
      </c>
      <c r="AW189" s="270">
        <v>10739</v>
      </c>
      <c r="AX189" s="269">
        <f t="shared" ref="AX189" si="498">SUM(AY189:BC189)</f>
        <v>223076</v>
      </c>
      <c r="AY189" s="270">
        <v>17632</v>
      </c>
      <c r="AZ189" s="270">
        <v>110687</v>
      </c>
      <c r="BA189" s="270">
        <v>20065</v>
      </c>
      <c r="BB189" s="270">
        <v>56156</v>
      </c>
      <c r="BC189" s="270">
        <v>18536</v>
      </c>
      <c r="BD189" s="269">
        <f t="shared" ref="BD189" si="499">SUM(BE189:BL189)</f>
        <v>339508</v>
      </c>
      <c r="BE189" s="270">
        <v>64048</v>
      </c>
      <c r="BF189" s="270">
        <v>29422</v>
      </c>
      <c r="BG189" s="270">
        <v>23523</v>
      </c>
      <c r="BH189" s="270">
        <v>27918</v>
      </c>
      <c r="BI189" s="270">
        <v>31230</v>
      </c>
      <c r="BJ189" s="270">
        <v>85197</v>
      </c>
      <c r="BK189" s="270">
        <v>43863</v>
      </c>
      <c r="BL189" s="270">
        <v>34307</v>
      </c>
      <c r="BM189" s="269">
        <f t="shared" ref="BM189" si="500">SUM(BN189:BR189)</f>
        <v>83973</v>
      </c>
      <c r="BN189" s="270">
        <v>14679</v>
      </c>
      <c r="BO189" s="270">
        <v>13186</v>
      </c>
      <c r="BP189" s="270">
        <v>7530</v>
      </c>
      <c r="BQ189" s="270">
        <v>7179</v>
      </c>
      <c r="BR189" s="270">
        <v>41399</v>
      </c>
      <c r="BS189" s="269">
        <f t="shared" ref="BS189" si="501">SUM(BT189:CE189)</f>
        <v>145910</v>
      </c>
      <c r="BT189" s="270">
        <v>10624</v>
      </c>
      <c r="BU189" s="270">
        <v>15877</v>
      </c>
      <c r="BV189" s="270">
        <v>3234</v>
      </c>
      <c r="BW189" s="270">
        <v>2666</v>
      </c>
      <c r="BX189" s="270">
        <v>10424</v>
      </c>
      <c r="BY189" s="270">
        <v>41782</v>
      </c>
      <c r="BZ189" s="270">
        <v>8143</v>
      </c>
      <c r="CA189" s="270">
        <v>9725</v>
      </c>
      <c r="CB189" s="270">
        <v>14570</v>
      </c>
      <c r="CC189" s="270">
        <v>6831</v>
      </c>
      <c r="CD189" s="270">
        <v>12311</v>
      </c>
      <c r="CE189" s="270">
        <v>9723</v>
      </c>
      <c r="CF189" s="269">
        <f t="shared" ref="CF189" si="502">SUM(CG189:CS189)</f>
        <v>190445</v>
      </c>
      <c r="CG189" s="270">
        <v>6211</v>
      </c>
      <c r="CH189" s="270">
        <v>16503</v>
      </c>
      <c r="CI189" s="270">
        <v>4213</v>
      </c>
      <c r="CJ189" s="270">
        <v>31296</v>
      </c>
      <c r="CK189" s="270">
        <v>36814</v>
      </c>
      <c r="CL189" s="270">
        <v>3893</v>
      </c>
      <c r="CM189" s="270">
        <v>41196</v>
      </c>
      <c r="CN189" s="270">
        <v>3860</v>
      </c>
      <c r="CO189" s="270">
        <v>1243</v>
      </c>
      <c r="CP189" s="270">
        <v>5511</v>
      </c>
      <c r="CQ189" s="270">
        <v>22431</v>
      </c>
      <c r="CR189" s="270">
        <v>10635</v>
      </c>
      <c r="CS189" s="270">
        <v>6639</v>
      </c>
      <c r="CT189" s="269">
        <f t="shared" ref="CT189" si="503">SUM(CU189:CY189)</f>
        <v>66926</v>
      </c>
      <c r="CU189" s="270">
        <v>29524</v>
      </c>
      <c r="CV189" s="270">
        <v>15563</v>
      </c>
      <c r="CW189" s="270">
        <v>3706</v>
      </c>
      <c r="CX189" s="270">
        <v>10787</v>
      </c>
      <c r="CY189" s="270">
        <v>7346</v>
      </c>
      <c r="CZ189" s="269">
        <f t="shared" ref="CZ189" si="504">SUM(DA189:DF189)</f>
        <v>159922</v>
      </c>
      <c r="DA189" s="270">
        <v>4301</v>
      </c>
      <c r="DB189" s="270">
        <v>2898</v>
      </c>
      <c r="DC189" s="270">
        <v>24084</v>
      </c>
      <c r="DD189" s="270">
        <v>79090</v>
      </c>
      <c r="DE189" s="270">
        <v>32118</v>
      </c>
      <c r="DF189" s="270">
        <v>17431</v>
      </c>
      <c r="DG189" s="269">
        <v>1696600</v>
      </c>
      <c r="DH189" s="272" t="s">
        <v>695</v>
      </c>
      <c r="DI189" s="366">
        <v>44055</v>
      </c>
      <c r="DJ189" s="367">
        <v>36282</v>
      </c>
      <c r="DK189" s="367">
        <v>22303</v>
      </c>
      <c r="DL189" s="272" t="s">
        <v>695</v>
      </c>
      <c r="DM189" s="366">
        <v>98992</v>
      </c>
      <c r="DN189" s="273">
        <v>5617</v>
      </c>
      <c r="DO189" s="269">
        <v>1903800</v>
      </c>
    </row>
    <row r="190" spans="1:134" s="4" customFormat="1" ht="16.5" customHeight="1" x14ac:dyDescent="0.15">
      <c r="A190" s="53" t="s">
        <v>191</v>
      </c>
      <c r="B190" s="253"/>
      <c r="C190" s="254"/>
      <c r="D190" s="254"/>
      <c r="E190" s="254"/>
      <c r="F190" s="254"/>
      <c r="G190" s="254"/>
      <c r="H190" s="254"/>
      <c r="I190" s="254"/>
      <c r="J190" s="254"/>
      <c r="K190" s="254"/>
      <c r="L190" s="254"/>
      <c r="M190" s="254"/>
      <c r="N190" s="254"/>
      <c r="O190" s="253"/>
      <c r="P190" s="254"/>
      <c r="Q190" s="254"/>
      <c r="R190" s="254"/>
      <c r="S190" s="254"/>
      <c r="T190" s="254"/>
      <c r="U190" s="254"/>
      <c r="V190" s="254"/>
      <c r="W190" s="254"/>
      <c r="X190" s="253"/>
      <c r="Y190" s="254"/>
      <c r="Z190" s="254"/>
      <c r="AA190" s="254"/>
      <c r="AB190" s="254"/>
      <c r="AC190" s="253"/>
      <c r="AD190" s="254"/>
      <c r="AE190" s="254"/>
      <c r="AF190" s="254"/>
      <c r="AG190" s="254"/>
      <c r="AH190" s="254"/>
      <c r="AI190" s="254"/>
      <c r="AJ190" s="253"/>
      <c r="AK190" s="254"/>
      <c r="AL190" s="254"/>
      <c r="AM190" s="253"/>
      <c r="AN190" s="254"/>
      <c r="AO190" s="254"/>
      <c r="AP190" s="254"/>
      <c r="AQ190" s="254"/>
      <c r="AR190" s="254"/>
      <c r="AS190" s="254"/>
      <c r="AT190" s="254"/>
      <c r="AU190" s="254"/>
      <c r="AV190" s="254"/>
      <c r="AW190" s="254"/>
      <c r="AX190" s="253"/>
      <c r="AY190" s="254"/>
      <c r="AZ190" s="254"/>
      <c r="BA190" s="254"/>
      <c r="BB190" s="254"/>
      <c r="BC190" s="254"/>
      <c r="BD190" s="253"/>
      <c r="BE190" s="254"/>
      <c r="BF190" s="254"/>
      <c r="BG190" s="254"/>
      <c r="BH190" s="254"/>
      <c r="BI190" s="254"/>
      <c r="BJ190" s="254"/>
      <c r="BK190" s="254"/>
      <c r="BL190" s="254"/>
      <c r="BM190" s="253"/>
      <c r="BN190" s="254"/>
      <c r="BO190" s="254"/>
      <c r="BP190" s="254"/>
      <c r="BQ190" s="254"/>
      <c r="BR190" s="254"/>
      <c r="BS190" s="253"/>
      <c r="BT190" s="254"/>
      <c r="BU190" s="254"/>
      <c r="BV190" s="254"/>
      <c r="BW190" s="254"/>
      <c r="BX190" s="254"/>
      <c r="BY190" s="254"/>
      <c r="BZ190" s="254"/>
      <c r="CA190" s="254"/>
      <c r="CB190" s="254"/>
      <c r="CC190" s="254"/>
      <c r="CD190" s="254"/>
      <c r="CE190" s="254"/>
      <c r="CF190" s="253"/>
      <c r="CG190" s="254"/>
      <c r="CH190" s="254"/>
      <c r="CI190" s="254"/>
      <c r="CJ190" s="254"/>
      <c r="CK190" s="254"/>
      <c r="CL190" s="254"/>
      <c r="CM190" s="254"/>
      <c r="CN190" s="254"/>
      <c r="CO190" s="254"/>
      <c r="CP190" s="254"/>
      <c r="CQ190" s="254"/>
      <c r="CR190" s="254"/>
      <c r="CS190" s="254"/>
      <c r="CT190" s="253"/>
      <c r="CU190" s="254"/>
      <c r="CV190" s="254"/>
      <c r="CW190" s="254"/>
      <c r="CX190" s="254"/>
      <c r="CY190" s="254"/>
      <c r="CZ190" s="253"/>
      <c r="DA190" s="254"/>
      <c r="DB190" s="254"/>
      <c r="DC190" s="254"/>
      <c r="DD190" s="254"/>
      <c r="DE190" s="254"/>
      <c r="DF190" s="254"/>
      <c r="DG190" s="253"/>
      <c r="DH190" s="256"/>
      <c r="DI190" s="275"/>
      <c r="DJ190" s="276"/>
      <c r="DK190" s="276"/>
      <c r="DL190" s="256"/>
      <c r="DM190" s="275"/>
      <c r="DN190" s="257"/>
      <c r="DO190" s="253"/>
    </row>
    <row r="191" spans="1:134" s="27" customFormat="1" ht="16.5" customHeight="1" x14ac:dyDescent="0.15">
      <c r="A191" s="60" t="s">
        <v>403</v>
      </c>
      <c r="B191" s="253">
        <f t="shared" ref="B191:B198" si="505">SUM(C191:N191)</f>
        <v>18630</v>
      </c>
      <c r="C191" s="254">
        <v>958</v>
      </c>
      <c r="D191" s="254">
        <v>1137</v>
      </c>
      <c r="E191" s="254">
        <v>770</v>
      </c>
      <c r="F191" s="254">
        <v>207</v>
      </c>
      <c r="G191" s="254">
        <v>1351</v>
      </c>
      <c r="H191" s="254">
        <v>2834</v>
      </c>
      <c r="I191" s="254">
        <v>2117</v>
      </c>
      <c r="J191" s="254">
        <v>376</v>
      </c>
      <c r="K191" s="254">
        <v>1687</v>
      </c>
      <c r="L191" s="254">
        <v>5546</v>
      </c>
      <c r="M191" s="254">
        <v>655</v>
      </c>
      <c r="N191" s="254">
        <v>992</v>
      </c>
      <c r="O191" s="253">
        <f t="shared" ref="O191:O198" si="506">SUM(P191:W191)</f>
        <v>7084</v>
      </c>
      <c r="P191" s="254">
        <v>1136</v>
      </c>
      <c r="Q191" s="254">
        <v>1441</v>
      </c>
      <c r="R191" s="254">
        <v>463</v>
      </c>
      <c r="S191" s="254">
        <v>669</v>
      </c>
      <c r="T191" s="254">
        <v>587</v>
      </c>
      <c r="U191" s="254">
        <v>1285</v>
      </c>
      <c r="V191" s="254">
        <v>1031</v>
      </c>
      <c r="W191" s="254">
        <v>472</v>
      </c>
      <c r="X191" s="253">
        <f t="shared" ref="X191:X198" si="507">SUM(Y191:AB191)</f>
        <v>6950</v>
      </c>
      <c r="Y191" s="254">
        <v>1256</v>
      </c>
      <c r="Z191" s="254">
        <v>1765</v>
      </c>
      <c r="AA191" s="254">
        <v>2375</v>
      </c>
      <c r="AB191" s="254">
        <v>1554</v>
      </c>
      <c r="AC191" s="253">
        <f t="shared" ref="AC191:AC193" si="508">SUM(AD191:AI191)</f>
        <v>7592</v>
      </c>
      <c r="AD191" s="254">
        <v>1212</v>
      </c>
      <c r="AE191" s="254">
        <v>1052</v>
      </c>
      <c r="AF191" s="254">
        <v>742</v>
      </c>
      <c r="AG191" s="254">
        <v>1641</v>
      </c>
      <c r="AH191" s="254">
        <v>803</v>
      </c>
      <c r="AI191" s="254">
        <v>2142</v>
      </c>
      <c r="AJ191" s="253">
        <f t="shared" ref="AJ191:AJ198" si="509">SUM(AK191:AL191)</f>
        <v>628</v>
      </c>
      <c r="AK191" s="254">
        <v>235</v>
      </c>
      <c r="AL191" s="254">
        <v>393</v>
      </c>
      <c r="AM191" s="253">
        <f t="shared" ref="AM191:AM198" si="510">SUM(AN191:AW191)</f>
        <v>16913</v>
      </c>
      <c r="AN191" s="254">
        <v>1147</v>
      </c>
      <c r="AO191" s="254">
        <v>1414</v>
      </c>
      <c r="AP191" s="254">
        <v>2063</v>
      </c>
      <c r="AQ191" s="254">
        <v>551</v>
      </c>
      <c r="AR191" s="254">
        <v>2353</v>
      </c>
      <c r="AS191" s="254">
        <v>566</v>
      </c>
      <c r="AT191" s="254">
        <v>2855</v>
      </c>
      <c r="AU191" s="254">
        <v>2874</v>
      </c>
      <c r="AV191" s="254">
        <v>1837</v>
      </c>
      <c r="AW191" s="254">
        <v>1253</v>
      </c>
      <c r="AX191" s="253">
        <f t="shared" ref="AX191:AX198" si="511">SUM(AY191:BC191)</f>
        <v>29025</v>
      </c>
      <c r="AY191" s="254">
        <v>2409</v>
      </c>
      <c r="AZ191" s="254">
        <v>13937</v>
      </c>
      <c r="BA191" s="254">
        <v>2717</v>
      </c>
      <c r="BB191" s="254">
        <v>7635</v>
      </c>
      <c r="BC191" s="254">
        <v>2327</v>
      </c>
      <c r="BD191" s="253">
        <f t="shared" ref="BD191:BD198" si="512">SUM(BE191:BL191)</f>
        <v>33860</v>
      </c>
      <c r="BE191" s="254">
        <v>3526</v>
      </c>
      <c r="BF191" s="254">
        <v>4174</v>
      </c>
      <c r="BG191" s="254">
        <v>2590</v>
      </c>
      <c r="BH191" s="254">
        <v>3968</v>
      </c>
      <c r="BI191" s="254">
        <v>2522</v>
      </c>
      <c r="BJ191" s="254">
        <v>8652</v>
      </c>
      <c r="BK191" s="254">
        <v>4228</v>
      </c>
      <c r="BL191" s="254">
        <v>4200</v>
      </c>
      <c r="BM191" s="253">
        <f t="shared" ref="BM191:BM198" si="513">SUM(BN191:BR191)</f>
        <v>10880</v>
      </c>
      <c r="BN191" s="254">
        <v>1775</v>
      </c>
      <c r="BO191" s="254">
        <v>1805</v>
      </c>
      <c r="BP191" s="254">
        <v>959</v>
      </c>
      <c r="BQ191" s="254">
        <v>839</v>
      </c>
      <c r="BR191" s="254">
        <v>5502</v>
      </c>
      <c r="BS191" s="253">
        <f t="shared" ref="BS191:BS198" si="514">SUM(BT191:CE191)</f>
        <v>16465</v>
      </c>
      <c r="BT191" s="254">
        <v>1322</v>
      </c>
      <c r="BU191" s="254">
        <v>1681</v>
      </c>
      <c r="BV191" s="254">
        <v>469</v>
      </c>
      <c r="BW191" s="254">
        <v>251</v>
      </c>
      <c r="BX191" s="254">
        <v>1181</v>
      </c>
      <c r="BY191" s="254">
        <v>4275</v>
      </c>
      <c r="BZ191" s="254">
        <v>931</v>
      </c>
      <c r="CA191" s="254">
        <v>1089</v>
      </c>
      <c r="CB191" s="254">
        <v>1427</v>
      </c>
      <c r="CC191" s="254">
        <v>1053</v>
      </c>
      <c r="CD191" s="254">
        <v>1572</v>
      </c>
      <c r="CE191" s="254">
        <v>1214</v>
      </c>
      <c r="CF191" s="253">
        <f t="shared" ref="CF191:CF198" si="515">SUM(CG191:CS191)</f>
        <v>21371</v>
      </c>
      <c r="CG191" s="254">
        <v>591</v>
      </c>
      <c r="CH191" s="254">
        <v>1878</v>
      </c>
      <c r="CI191" s="254">
        <v>483</v>
      </c>
      <c r="CJ191" s="254">
        <v>3432</v>
      </c>
      <c r="CK191" s="254">
        <v>4153</v>
      </c>
      <c r="CL191" s="254">
        <v>378</v>
      </c>
      <c r="CM191" s="254">
        <v>4467</v>
      </c>
      <c r="CN191" s="254">
        <v>342</v>
      </c>
      <c r="CO191" s="254">
        <v>83</v>
      </c>
      <c r="CP191" s="254">
        <v>615</v>
      </c>
      <c r="CQ191" s="254">
        <v>2783</v>
      </c>
      <c r="CR191" s="254">
        <v>1310</v>
      </c>
      <c r="CS191" s="254">
        <v>856</v>
      </c>
      <c r="CT191" s="253">
        <f t="shared" ref="CT191:CT198" si="516">SUM(CU191:CY191)</f>
        <v>9178</v>
      </c>
      <c r="CU191" s="254">
        <v>3624</v>
      </c>
      <c r="CV191" s="254">
        <v>2259</v>
      </c>
      <c r="CW191" s="254">
        <v>519</v>
      </c>
      <c r="CX191" s="254">
        <v>1735</v>
      </c>
      <c r="CY191" s="254">
        <v>1041</v>
      </c>
      <c r="CZ191" s="253">
        <f t="shared" ref="CZ191:CZ198" si="517">SUM(DA191:DF191)</f>
        <v>18670</v>
      </c>
      <c r="DA191" s="254">
        <v>483</v>
      </c>
      <c r="DB191" s="254">
        <v>309</v>
      </c>
      <c r="DC191" s="254">
        <v>2726</v>
      </c>
      <c r="DD191" s="254">
        <v>9761</v>
      </c>
      <c r="DE191" s="254">
        <v>3305</v>
      </c>
      <c r="DF191" s="254">
        <v>2086</v>
      </c>
      <c r="DG191" s="253">
        <v>197200</v>
      </c>
      <c r="DH191" s="256" t="s">
        <v>695</v>
      </c>
      <c r="DI191" s="255">
        <v>5158</v>
      </c>
      <c r="DJ191" s="254">
        <v>4223</v>
      </c>
      <c r="DK191" s="254">
        <v>6346</v>
      </c>
      <c r="DL191" s="256" t="s">
        <v>695</v>
      </c>
      <c r="DM191" s="255">
        <v>16217</v>
      </c>
      <c r="DN191" s="257">
        <v>0</v>
      </c>
      <c r="DO191" s="253">
        <v>229200</v>
      </c>
      <c r="DP191" s="4"/>
      <c r="DQ191" s="4"/>
      <c r="DR191" s="4"/>
      <c r="DS191" s="4"/>
      <c r="DT191" s="4"/>
      <c r="DU191" s="4"/>
      <c r="DV191" s="4"/>
      <c r="DW191" s="4"/>
      <c r="DX191" s="4"/>
      <c r="DY191" s="4"/>
      <c r="DZ191" s="4"/>
      <c r="EA191" s="175"/>
      <c r="EB191" s="175"/>
      <c r="EC191" s="25"/>
    </row>
    <row r="192" spans="1:134" s="27" customFormat="1" ht="16.5" customHeight="1" x14ac:dyDescent="0.15">
      <c r="A192" s="60" t="s">
        <v>404</v>
      </c>
      <c r="B192" s="253">
        <f t="shared" si="505"/>
        <v>139547</v>
      </c>
      <c r="C192" s="254">
        <v>6708</v>
      </c>
      <c r="D192" s="254">
        <v>8745</v>
      </c>
      <c r="E192" s="254">
        <v>5810</v>
      </c>
      <c r="F192" s="254">
        <v>2065</v>
      </c>
      <c r="G192" s="254">
        <v>10717</v>
      </c>
      <c r="H192" s="254">
        <v>20557</v>
      </c>
      <c r="I192" s="254">
        <v>14772</v>
      </c>
      <c r="J192" s="254">
        <v>2824</v>
      </c>
      <c r="K192" s="254">
        <v>14005</v>
      </c>
      <c r="L192" s="254">
        <v>41107</v>
      </c>
      <c r="M192" s="254">
        <v>4875</v>
      </c>
      <c r="N192" s="254">
        <v>7362</v>
      </c>
      <c r="O192" s="253">
        <f t="shared" si="506"/>
        <v>51386</v>
      </c>
      <c r="P192" s="254">
        <v>8737</v>
      </c>
      <c r="Q192" s="254">
        <v>10326</v>
      </c>
      <c r="R192" s="254">
        <v>3198</v>
      </c>
      <c r="S192" s="254">
        <v>5001</v>
      </c>
      <c r="T192" s="254">
        <v>3672</v>
      </c>
      <c r="U192" s="254">
        <v>8886</v>
      </c>
      <c r="V192" s="254">
        <v>8021</v>
      </c>
      <c r="W192" s="254">
        <v>3545</v>
      </c>
      <c r="X192" s="253">
        <f t="shared" si="507"/>
        <v>52400</v>
      </c>
      <c r="Y192" s="254">
        <v>9740</v>
      </c>
      <c r="Z192" s="254">
        <v>15692</v>
      </c>
      <c r="AA192" s="254">
        <v>14641</v>
      </c>
      <c r="AB192" s="254">
        <v>12327</v>
      </c>
      <c r="AC192" s="253">
        <f t="shared" si="508"/>
        <v>51580</v>
      </c>
      <c r="AD192" s="254">
        <v>8269</v>
      </c>
      <c r="AE192" s="254">
        <v>7424</v>
      </c>
      <c r="AF192" s="254">
        <v>4487</v>
      </c>
      <c r="AG192" s="254">
        <v>11843</v>
      </c>
      <c r="AH192" s="254">
        <v>6209</v>
      </c>
      <c r="AI192" s="254">
        <v>13348</v>
      </c>
      <c r="AJ192" s="253">
        <f t="shared" si="509"/>
        <v>5678</v>
      </c>
      <c r="AK192" s="254">
        <v>2180</v>
      </c>
      <c r="AL192" s="254">
        <v>3498</v>
      </c>
      <c r="AM192" s="253">
        <f t="shared" si="510"/>
        <v>128130</v>
      </c>
      <c r="AN192" s="254">
        <v>9479</v>
      </c>
      <c r="AO192" s="254">
        <v>8229</v>
      </c>
      <c r="AP192" s="254">
        <v>11966</v>
      </c>
      <c r="AQ192" s="254">
        <v>3694</v>
      </c>
      <c r="AR192" s="254">
        <v>19803</v>
      </c>
      <c r="AS192" s="254">
        <v>4475</v>
      </c>
      <c r="AT192" s="254">
        <v>23979</v>
      </c>
      <c r="AU192" s="254">
        <v>23629</v>
      </c>
      <c r="AV192" s="254">
        <v>13396</v>
      </c>
      <c r="AW192" s="254">
        <v>9480</v>
      </c>
      <c r="AX192" s="253">
        <f t="shared" si="511"/>
        <v>193982</v>
      </c>
      <c r="AY192" s="254">
        <v>15217</v>
      </c>
      <c r="AZ192" s="254">
        <v>96726</v>
      </c>
      <c r="BA192" s="254">
        <v>17339</v>
      </c>
      <c r="BB192" s="254">
        <v>48496</v>
      </c>
      <c r="BC192" s="254">
        <v>16204</v>
      </c>
      <c r="BD192" s="253">
        <f t="shared" si="512"/>
        <v>305547</v>
      </c>
      <c r="BE192" s="254">
        <v>60506</v>
      </c>
      <c r="BF192" s="254">
        <v>25236</v>
      </c>
      <c r="BG192" s="254">
        <v>20918</v>
      </c>
      <c r="BH192" s="254">
        <v>23936</v>
      </c>
      <c r="BI192" s="254">
        <v>28700</v>
      </c>
      <c r="BJ192" s="254">
        <v>76532</v>
      </c>
      <c r="BK192" s="254">
        <v>39620</v>
      </c>
      <c r="BL192" s="254">
        <v>30099</v>
      </c>
      <c r="BM192" s="253">
        <f t="shared" si="513"/>
        <v>73053</v>
      </c>
      <c r="BN192" s="254">
        <v>12897</v>
      </c>
      <c r="BO192" s="254">
        <v>11377</v>
      </c>
      <c r="BP192" s="254">
        <v>6569</v>
      </c>
      <c r="BQ192" s="254">
        <v>6335</v>
      </c>
      <c r="BR192" s="254">
        <v>35875</v>
      </c>
      <c r="BS192" s="253">
        <f t="shared" si="514"/>
        <v>129326</v>
      </c>
      <c r="BT192" s="254">
        <v>9295</v>
      </c>
      <c r="BU192" s="254">
        <v>14183</v>
      </c>
      <c r="BV192" s="254">
        <v>2758</v>
      </c>
      <c r="BW192" s="254">
        <v>2412</v>
      </c>
      <c r="BX192" s="254">
        <v>9231</v>
      </c>
      <c r="BY192" s="254">
        <v>37473</v>
      </c>
      <c r="BZ192" s="254">
        <v>7208</v>
      </c>
      <c r="CA192" s="254">
        <v>8632</v>
      </c>
      <c r="CB192" s="254">
        <v>13128</v>
      </c>
      <c r="CC192" s="254">
        <v>5776</v>
      </c>
      <c r="CD192" s="254">
        <v>10733</v>
      </c>
      <c r="CE192" s="254">
        <v>8497</v>
      </c>
      <c r="CF192" s="253">
        <f t="shared" si="515"/>
        <v>168981</v>
      </c>
      <c r="CG192" s="254">
        <v>5611</v>
      </c>
      <c r="CH192" s="254">
        <v>14617</v>
      </c>
      <c r="CI192" s="254">
        <v>3728</v>
      </c>
      <c r="CJ192" s="254">
        <v>27846</v>
      </c>
      <c r="CK192" s="254">
        <v>32646</v>
      </c>
      <c r="CL192" s="254">
        <v>3512</v>
      </c>
      <c r="CM192" s="254">
        <v>36718</v>
      </c>
      <c r="CN192" s="254">
        <v>3516</v>
      </c>
      <c r="CO192" s="254">
        <v>1159</v>
      </c>
      <c r="CP192" s="254">
        <v>4896</v>
      </c>
      <c r="CQ192" s="254">
        <v>19639</v>
      </c>
      <c r="CR192" s="254">
        <v>9317</v>
      </c>
      <c r="CS192" s="254">
        <v>5776</v>
      </c>
      <c r="CT192" s="253">
        <f t="shared" si="516"/>
        <v>57713</v>
      </c>
      <c r="CU192" s="254">
        <v>25882</v>
      </c>
      <c r="CV192" s="254">
        <v>13295</v>
      </c>
      <c r="CW192" s="254">
        <v>3185</v>
      </c>
      <c r="CX192" s="254">
        <v>9049</v>
      </c>
      <c r="CY192" s="254">
        <v>6302</v>
      </c>
      <c r="CZ192" s="253">
        <f t="shared" si="517"/>
        <v>141193</v>
      </c>
      <c r="DA192" s="254">
        <v>3817</v>
      </c>
      <c r="DB192" s="254">
        <v>2584</v>
      </c>
      <c r="DC192" s="254">
        <v>21349</v>
      </c>
      <c r="DD192" s="254">
        <v>69309</v>
      </c>
      <c r="DE192" s="254">
        <v>28794</v>
      </c>
      <c r="DF192" s="254">
        <v>15340</v>
      </c>
      <c r="DG192" s="253">
        <v>1498500</v>
      </c>
      <c r="DH192" s="256" t="s">
        <v>695</v>
      </c>
      <c r="DI192" s="255">
        <v>38894</v>
      </c>
      <c r="DJ192" s="254">
        <v>32055</v>
      </c>
      <c r="DK192" s="254">
        <v>15954</v>
      </c>
      <c r="DL192" s="256" t="s">
        <v>695</v>
      </c>
      <c r="DM192" s="255">
        <v>82767</v>
      </c>
      <c r="DN192" s="257">
        <v>5617</v>
      </c>
      <c r="DO192" s="253">
        <v>1673800</v>
      </c>
      <c r="DP192" s="4"/>
      <c r="DQ192" s="4"/>
      <c r="DR192" s="4"/>
      <c r="DS192" s="4"/>
      <c r="DT192" s="4"/>
      <c r="DU192" s="4"/>
      <c r="DV192" s="4"/>
      <c r="DW192" s="4"/>
      <c r="DX192" s="4"/>
      <c r="DY192" s="4"/>
      <c r="DZ192" s="4"/>
      <c r="EA192" s="175"/>
      <c r="EB192" s="175"/>
      <c r="EC192" s="25"/>
      <c r="ED192" s="25"/>
    </row>
    <row r="193" spans="1:138" ht="16.5" customHeight="1" x14ac:dyDescent="0.2">
      <c r="A193" s="60" t="s">
        <v>278</v>
      </c>
      <c r="B193" s="253">
        <f t="shared" si="505"/>
        <v>107</v>
      </c>
      <c r="C193" s="254">
        <v>5</v>
      </c>
      <c r="D193" s="254">
        <v>8</v>
      </c>
      <c r="E193" s="254">
        <v>6</v>
      </c>
      <c r="F193" s="254">
        <v>3</v>
      </c>
      <c r="G193" s="254">
        <v>9</v>
      </c>
      <c r="H193" s="254">
        <v>13</v>
      </c>
      <c r="I193" s="254">
        <v>9</v>
      </c>
      <c r="J193" s="254">
        <v>1</v>
      </c>
      <c r="K193" s="254">
        <v>14</v>
      </c>
      <c r="L193" s="254">
        <v>27</v>
      </c>
      <c r="M193" s="254">
        <v>5</v>
      </c>
      <c r="N193" s="254">
        <v>7</v>
      </c>
      <c r="O193" s="253">
        <f t="shared" si="506"/>
        <v>36</v>
      </c>
      <c r="P193" s="254">
        <v>7</v>
      </c>
      <c r="Q193" s="254">
        <v>4</v>
      </c>
      <c r="R193" s="254">
        <v>3</v>
      </c>
      <c r="S193" s="254">
        <v>3</v>
      </c>
      <c r="T193" s="254">
        <v>3</v>
      </c>
      <c r="U193" s="254">
        <v>6</v>
      </c>
      <c r="V193" s="254">
        <v>10</v>
      </c>
      <c r="W193" s="254">
        <v>0</v>
      </c>
      <c r="X193" s="253">
        <f t="shared" si="507"/>
        <v>35</v>
      </c>
      <c r="Y193" s="254">
        <v>7</v>
      </c>
      <c r="Z193" s="254">
        <v>12</v>
      </c>
      <c r="AA193" s="254">
        <v>3</v>
      </c>
      <c r="AB193" s="254">
        <v>13</v>
      </c>
      <c r="AC193" s="253">
        <f t="shared" si="508"/>
        <v>58</v>
      </c>
      <c r="AD193" s="254">
        <v>17</v>
      </c>
      <c r="AE193" s="254">
        <v>9</v>
      </c>
      <c r="AF193" s="254">
        <v>9</v>
      </c>
      <c r="AG193" s="254">
        <v>8</v>
      </c>
      <c r="AH193" s="254">
        <v>6</v>
      </c>
      <c r="AI193" s="254">
        <v>9</v>
      </c>
      <c r="AJ193" s="253">
        <f t="shared" si="509"/>
        <v>3</v>
      </c>
      <c r="AK193" s="254">
        <v>1</v>
      </c>
      <c r="AL193" s="254">
        <v>2</v>
      </c>
      <c r="AM193" s="253">
        <f t="shared" si="510"/>
        <v>51</v>
      </c>
      <c r="AN193" s="254">
        <v>4</v>
      </c>
      <c r="AO193" s="254">
        <v>2</v>
      </c>
      <c r="AP193" s="254">
        <v>3</v>
      </c>
      <c r="AQ193" s="254">
        <v>5</v>
      </c>
      <c r="AR193" s="254">
        <v>4</v>
      </c>
      <c r="AS193" s="254">
        <v>2</v>
      </c>
      <c r="AT193" s="254">
        <v>15</v>
      </c>
      <c r="AU193" s="254">
        <v>4</v>
      </c>
      <c r="AV193" s="254">
        <v>6</v>
      </c>
      <c r="AW193" s="254">
        <v>6</v>
      </c>
      <c r="AX193" s="253">
        <f t="shared" si="511"/>
        <v>69</v>
      </c>
      <c r="AY193" s="254">
        <v>6</v>
      </c>
      <c r="AZ193" s="254">
        <v>24</v>
      </c>
      <c r="BA193" s="254">
        <v>9</v>
      </c>
      <c r="BB193" s="254">
        <v>25</v>
      </c>
      <c r="BC193" s="254">
        <v>5</v>
      </c>
      <c r="BD193" s="253">
        <f t="shared" si="512"/>
        <v>101</v>
      </c>
      <c r="BE193" s="254">
        <v>16</v>
      </c>
      <c r="BF193" s="254">
        <v>12</v>
      </c>
      <c r="BG193" s="254">
        <v>15</v>
      </c>
      <c r="BH193" s="254">
        <v>14</v>
      </c>
      <c r="BI193" s="254">
        <v>8</v>
      </c>
      <c r="BJ193" s="254">
        <v>13</v>
      </c>
      <c r="BK193" s="254">
        <v>15</v>
      </c>
      <c r="BL193" s="254">
        <v>8</v>
      </c>
      <c r="BM193" s="253">
        <f t="shared" si="513"/>
        <v>40</v>
      </c>
      <c r="BN193" s="254">
        <v>7</v>
      </c>
      <c r="BO193" s="254">
        <v>4</v>
      </c>
      <c r="BP193" s="254">
        <v>2</v>
      </c>
      <c r="BQ193" s="254">
        <v>5</v>
      </c>
      <c r="BR193" s="254">
        <v>22</v>
      </c>
      <c r="BS193" s="253">
        <f t="shared" si="514"/>
        <v>119</v>
      </c>
      <c r="BT193" s="254">
        <v>7</v>
      </c>
      <c r="BU193" s="254">
        <v>13</v>
      </c>
      <c r="BV193" s="254">
        <v>7</v>
      </c>
      <c r="BW193" s="254">
        <v>3</v>
      </c>
      <c r="BX193" s="254">
        <v>12</v>
      </c>
      <c r="BY193" s="254">
        <v>34</v>
      </c>
      <c r="BZ193" s="254">
        <v>4</v>
      </c>
      <c r="CA193" s="254">
        <v>4</v>
      </c>
      <c r="CB193" s="254">
        <v>15</v>
      </c>
      <c r="CC193" s="254">
        <v>2</v>
      </c>
      <c r="CD193" s="254">
        <v>6</v>
      </c>
      <c r="CE193" s="254">
        <v>12</v>
      </c>
      <c r="CF193" s="253">
        <f t="shared" si="515"/>
        <v>93</v>
      </c>
      <c r="CG193" s="254">
        <v>9</v>
      </c>
      <c r="CH193" s="254">
        <v>8</v>
      </c>
      <c r="CI193" s="254">
        <v>2</v>
      </c>
      <c r="CJ193" s="254">
        <v>18</v>
      </c>
      <c r="CK193" s="254">
        <v>15</v>
      </c>
      <c r="CL193" s="254">
        <v>3</v>
      </c>
      <c r="CM193" s="254">
        <v>11</v>
      </c>
      <c r="CN193" s="254">
        <v>2</v>
      </c>
      <c r="CO193" s="254">
        <v>1</v>
      </c>
      <c r="CP193" s="254">
        <v>0</v>
      </c>
      <c r="CQ193" s="254">
        <v>9</v>
      </c>
      <c r="CR193" s="254">
        <v>8</v>
      </c>
      <c r="CS193" s="254">
        <v>7</v>
      </c>
      <c r="CT193" s="253">
        <f t="shared" si="516"/>
        <v>35</v>
      </c>
      <c r="CU193" s="254">
        <v>18</v>
      </c>
      <c r="CV193" s="254">
        <v>9</v>
      </c>
      <c r="CW193" s="254">
        <v>2</v>
      </c>
      <c r="CX193" s="254">
        <v>3</v>
      </c>
      <c r="CY193" s="254">
        <v>3</v>
      </c>
      <c r="CZ193" s="253">
        <f t="shared" si="517"/>
        <v>59</v>
      </c>
      <c r="DA193" s="254">
        <v>1</v>
      </c>
      <c r="DB193" s="254">
        <v>5</v>
      </c>
      <c r="DC193" s="254">
        <v>9</v>
      </c>
      <c r="DD193" s="254">
        <v>20</v>
      </c>
      <c r="DE193" s="254">
        <v>19</v>
      </c>
      <c r="DF193" s="254">
        <v>5</v>
      </c>
      <c r="DG193" s="253">
        <v>800</v>
      </c>
      <c r="DH193" s="256" t="s">
        <v>695</v>
      </c>
      <c r="DI193" s="255">
        <v>3</v>
      </c>
      <c r="DJ193" s="254">
        <v>4</v>
      </c>
      <c r="DK193" s="254">
        <v>3</v>
      </c>
      <c r="DL193" s="256" t="s">
        <v>695</v>
      </c>
      <c r="DM193" s="255">
        <v>8</v>
      </c>
      <c r="DN193" s="257">
        <v>0</v>
      </c>
      <c r="DO193" s="253">
        <v>800</v>
      </c>
      <c r="DP193" s="4"/>
      <c r="DQ193" s="4"/>
      <c r="DR193" s="4"/>
      <c r="DS193" s="4"/>
      <c r="DT193" s="4"/>
      <c r="DU193" s="4"/>
      <c r="DV193" s="4"/>
      <c r="DW193" s="4"/>
      <c r="DX193" s="4"/>
      <c r="DY193" s="4"/>
      <c r="DZ193" s="4"/>
      <c r="EA193" s="175"/>
      <c r="EB193" s="175"/>
      <c r="EC193" s="25"/>
    </row>
    <row r="194" spans="1:138" s="48" customFormat="1" ht="16.5" customHeight="1" x14ac:dyDescent="0.15">
      <c r="A194" s="210" t="s">
        <v>414</v>
      </c>
      <c r="B194" s="294">
        <v>4</v>
      </c>
      <c r="C194" s="295">
        <v>2.2999999999999998</v>
      </c>
      <c r="D194" s="295">
        <v>6.1</v>
      </c>
      <c r="E194" s="295">
        <v>3.9</v>
      </c>
      <c r="F194" s="295">
        <v>3.2</v>
      </c>
      <c r="G194" s="295">
        <v>4.5999999999999996</v>
      </c>
      <c r="H194" s="295">
        <v>3.8</v>
      </c>
      <c r="I194" s="295">
        <v>4.8</v>
      </c>
      <c r="J194" s="295">
        <v>2.7</v>
      </c>
      <c r="K194" s="295">
        <v>4.8</v>
      </c>
      <c r="L194" s="295">
        <v>5.2</v>
      </c>
      <c r="M194" s="295">
        <v>2.4</v>
      </c>
      <c r="N194" s="295">
        <v>1.8</v>
      </c>
      <c r="O194" s="294">
        <v>4.3</v>
      </c>
      <c r="P194" s="295">
        <v>3.5</v>
      </c>
      <c r="Q194" s="295">
        <v>4.5</v>
      </c>
      <c r="R194" s="295">
        <v>2.8</v>
      </c>
      <c r="S194" s="295">
        <v>5.7</v>
      </c>
      <c r="T194" s="295">
        <v>3.8</v>
      </c>
      <c r="U194" s="295">
        <v>3.8</v>
      </c>
      <c r="V194" s="295">
        <v>5.6</v>
      </c>
      <c r="W194" s="295">
        <v>5.7</v>
      </c>
      <c r="X194" s="294">
        <v>3.3</v>
      </c>
      <c r="Y194" s="295">
        <v>3.5</v>
      </c>
      <c r="Z194" s="295">
        <v>3.4</v>
      </c>
      <c r="AA194" s="295">
        <v>3.1</v>
      </c>
      <c r="AB194" s="295">
        <v>3.4</v>
      </c>
      <c r="AC194" s="294">
        <v>4.8</v>
      </c>
      <c r="AD194" s="295">
        <v>6.5</v>
      </c>
      <c r="AE194" s="295">
        <v>4</v>
      </c>
      <c r="AF194" s="295">
        <v>5.0999999999999996</v>
      </c>
      <c r="AG194" s="295">
        <v>4.5</v>
      </c>
      <c r="AH194" s="295">
        <v>4.5999999999999996</v>
      </c>
      <c r="AI194" s="295">
        <v>4.9000000000000004</v>
      </c>
      <c r="AJ194" s="294">
        <v>3.3</v>
      </c>
      <c r="AK194" s="295">
        <v>2.6</v>
      </c>
      <c r="AL194" s="295">
        <v>3.9</v>
      </c>
      <c r="AM194" s="294">
        <v>5.4</v>
      </c>
      <c r="AN194" s="295">
        <v>8.1</v>
      </c>
      <c r="AO194" s="295">
        <v>6.6</v>
      </c>
      <c r="AP194" s="295">
        <v>5.2</v>
      </c>
      <c r="AQ194" s="295">
        <v>5.0999999999999996</v>
      </c>
      <c r="AR194" s="295">
        <v>6</v>
      </c>
      <c r="AS194" s="295">
        <v>5.4</v>
      </c>
      <c r="AT194" s="295">
        <v>5.2</v>
      </c>
      <c r="AU194" s="295">
        <v>4.8</v>
      </c>
      <c r="AV194" s="295">
        <v>4.2</v>
      </c>
      <c r="AW194" s="295">
        <v>5.9</v>
      </c>
      <c r="AX194" s="294">
        <v>8</v>
      </c>
      <c r="AY194" s="295">
        <v>7.5</v>
      </c>
      <c r="AZ194" s="295">
        <v>9.1999999999999993</v>
      </c>
      <c r="BA194" s="295">
        <v>5.0999999999999996</v>
      </c>
      <c r="BB194" s="295">
        <v>8.4</v>
      </c>
      <c r="BC194" s="295">
        <v>6.8</v>
      </c>
      <c r="BD194" s="294">
        <v>5.3</v>
      </c>
      <c r="BE194" s="295">
        <v>4.5</v>
      </c>
      <c r="BF194" s="295">
        <v>4.3</v>
      </c>
      <c r="BG194" s="295">
        <v>3.1</v>
      </c>
      <c r="BH194" s="295">
        <v>4.4000000000000004</v>
      </c>
      <c r="BI194" s="295">
        <v>3.4</v>
      </c>
      <c r="BJ194" s="295">
        <v>10.6</v>
      </c>
      <c r="BK194" s="295">
        <v>6</v>
      </c>
      <c r="BL194" s="295">
        <v>5.8</v>
      </c>
      <c r="BM194" s="294">
        <v>5.0999999999999996</v>
      </c>
      <c r="BN194" s="295">
        <v>4.0999999999999996</v>
      </c>
      <c r="BO194" s="295">
        <v>4.5999999999999996</v>
      </c>
      <c r="BP194" s="295">
        <v>3</v>
      </c>
      <c r="BQ194" s="295">
        <v>5.0999999999999996</v>
      </c>
      <c r="BR194" s="295">
        <v>6.8</v>
      </c>
      <c r="BS194" s="294">
        <v>4.8</v>
      </c>
      <c r="BT194" s="295">
        <v>6.4</v>
      </c>
      <c r="BU194" s="295">
        <v>4.5999999999999996</v>
      </c>
      <c r="BV194" s="295">
        <v>2.7</v>
      </c>
      <c r="BW194" s="295">
        <v>4.5</v>
      </c>
      <c r="BX194" s="295">
        <v>5</v>
      </c>
      <c r="BY194" s="295">
        <v>5</v>
      </c>
      <c r="BZ194" s="295">
        <v>3.8</v>
      </c>
      <c r="CA194" s="295">
        <v>6</v>
      </c>
      <c r="CB194" s="295">
        <v>4</v>
      </c>
      <c r="CC194" s="295">
        <v>3.9</v>
      </c>
      <c r="CD194" s="295">
        <v>5.7</v>
      </c>
      <c r="CE194" s="295">
        <v>5.7</v>
      </c>
      <c r="CF194" s="294">
        <v>6.3</v>
      </c>
      <c r="CG194" s="295">
        <v>7.4</v>
      </c>
      <c r="CH194" s="295">
        <v>8.8000000000000007</v>
      </c>
      <c r="CI194" s="295">
        <v>2.9</v>
      </c>
      <c r="CJ194" s="295">
        <v>8.5</v>
      </c>
      <c r="CK194" s="295">
        <v>5.0999999999999996</v>
      </c>
      <c r="CL194" s="295">
        <v>4.0999999999999996</v>
      </c>
      <c r="CM194" s="295">
        <v>6.8</v>
      </c>
      <c r="CN194" s="295">
        <v>4.0999999999999996</v>
      </c>
      <c r="CO194" s="295">
        <v>2.7</v>
      </c>
      <c r="CP194" s="295">
        <v>4.8</v>
      </c>
      <c r="CQ194" s="295">
        <v>9.1999999999999993</v>
      </c>
      <c r="CR194" s="295">
        <v>5.6</v>
      </c>
      <c r="CS194" s="295">
        <v>5.4</v>
      </c>
      <c r="CT194" s="294">
        <v>3.5</v>
      </c>
      <c r="CU194" s="295">
        <v>4</v>
      </c>
      <c r="CV194" s="295">
        <v>4</v>
      </c>
      <c r="CW194" s="295">
        <v>2.5</v>
      </c>
      <c r="CX194" s="295">
        <v>4.2</v>
      </c>
      <c r="CY194" s="295">
        <v>2.1</v>
      </c>
      <c r="CZ194" s="294">
        <v>6.4</v>
      </c>
      <c r="DA194" s="295">
        <v>5</v>
      </c>
      <c r="DB194" s="295">
        <v>3.6</v>
      </c>
      <c r="DC194" s="295">
        <v>4.2</v>
      </c>
      <c r="DD194" s="295">
        <v>8.3000000000000007</v>
      </c>
      <c r="DE194" s="295">
        <v>5.6</v>
      </c>
      <c r="DF194" s="295">
        <v>6.4</v>
      </c>
      <c r="DG194" s="294">
        <v>5.2</v>
      </c>
      <c r="DH194" s="280" t="s">
        <v>695</v>
      </c>
      <c r="DI194" s="295">
        <v>21.9</v>
      </c>
      <c r="DJ194" s="295">
        <v>17.600000000000001</v>
      </c>
      <c r="DK194" s="295">
        <v>22.2</v>
      </c>
      <c r="DL194" s="280" t="s">
        <v>695</v>
      </c>
      <c r="DM194" s="296">
        <v>26.2</v>
      </c>
      <c r="DN194" s="282">
        <v>5.9</v>
      </c>
      <c r="DO194" s="294">
        <v>5.8</v>
      </c>
    </row>
    <row r="195" spans="1:138" s="4" customFormat="1" ht="16.5" customHeight="1" x14ac:dyDescent="0.15">
      <c r="A195" s="59" t="s">
        <v>526</v>
      </c>
      <c r="B195" s="253">
        <f t="shared" si="505"/>
        <v>353889</v>
      </c>
      <c r="C195" s="254">
        <v>21965</v>
      </c>
      <c r="D195" s="254">
        <v>16989</v>
      </c>
      <c r="E195" s="254">
        <v>16408</v>
      </c>
      <c r="F195" s="254">
        <v>8225</v>
      </c>
      <c r="G195" s="254">
        <v>26456</v>
      </c>
      <c r="H195" s="254">
        <v>52960</v>
      </c>
      <c r="I195" s="254">
        <v>36758</v>
      </c>
      <c r="J195" s="254">
        <v>10948</v>
      </c>
      <c r="K195" s="254">
        <v>33573</v>
      </c>
      <c r="L195" s="254">
        <v>90251</v>
      </c>
      <c r="M195" s="254">
        <v>16288</v>
      </c>
      <c r="N195" s="254">
        <v>23068</v>
      </c>
      <c r="O195" s="253">
        <f t="shared" si="506"/>
        <v>126372</v>
      </c>
      <c r="P195" s="254">
        <v>25460</v>
      </c>
      <c r="Q195" s="254">
        <v>22670</v>
      </c>
      <c r="R195" s="254">
        <v>10564</v>
      </c>
      <c r="S195" s="254">
        <v>9796</v>
      </c>
      <c r="T195" s="254">
        <v>10373</v>
      </c>
      <c r="U195" s="254">
        <v>24347</v>
      </c>
      <c r="V195" s="254">
        <v>16490</v>
      </c>
      <c r="W195" s="254">
        <v>6672</v>
      </c>
      <c r="X195" s="253">
        <f t="shared" si="507"/>
        <v>150779</v>
      </c>
      <c r="Y195" s="254">
        <v>25901</v>
      </c>
      <c r="Z195" s="254">
        <v>41922</v>
      </c>
      <c r="AA195" s="254">
        <v>49749</v>
      </c>
      <c r="AB195" s="254">
        <v>33207</v>
      </c>
      <c r="AC195" s="253">
        <f t="shared" ref="AC195" si="518">SUM(AD195:AI195)</f>
        <v>120308</v>
      </c>
      <c r="AD195" s="254">
        <v>15066</v>
      </c>
      <c r="AE195" s="254">
        <v>17114</v>
      </c>
      <c r="AF195" s="254">
        <v>11169</v>
      </c>
      <c r="AG195" s="254">
        <v>30539</v>
      </c>
      <c r="AH195" s="254">
        <v>15213</v>
      </c>
      <c r="AI195" s="254">
        <v>31207</v>
      </c>
      <c r="AJ195" s="253">
        <f t="shared" si="509"/>
        <v>12956</v>
      </c>
      <c r="AK195" s="254">
        <v>5249</v>
      </c>
      <c r="AL195" s="254">
        <v>7707</v>
      </c>
      <c r="AM195" s="253">
        <f t="shared" si="510"/>
        <v>257572</v>
      </c>
      <c r="AN195" s="254">
        <v>14087</v>
      </c>
      <c r="AO195" s="254">
        <v>16351</v>
      </c>
      <c r="AP195" s="254">
        <v>28802</v>
      </c>
      <c r="AQ195" s="254">
        <v>8307</v>
      </c>
      <c r="AR195" s="254">
        <v>36688</v>
      </c>
      <c r="AS195" s="254">
        <v>8520</v>
      </c>
      <c r="AT195" s="254">
        <v>44327</v>
      </c>
      <c r="AU195" s="254">
        <v>51382</v>
      </c>
      <c r="AV195" s="254">
        <v>30210</v>
      </c>
      <c r="AW195" s="254">
        <v>18898</v>
      </c>
      <c r="AX195" s="253">
        <f t="shared" si="511"/>
        <v>331805</v>
      </c>
      <c r="AY195" s="254">
        <v>28639</v>
      </c>
      <c r="AZ195" s="254">
        <v>148545</v>
      </c>
      <c r="BA195" s="254">
        <v>35735</v>
      </c>
      <c r="BB195" s="254">
        <v>88237</v>
      </c>
      <c r="BC195" s="254">
        <v>30649</v>
      </c>
      <c r="BD195" s="253">
        <f t="shared" si="512"/>
        <v>452685</v>
      </c>
      <c r="BE195" s="254">
        <v>72011</v>
      </c>
      <c r="BF195" s="254">
        <v>53706</v>
      </c>
      <c r="BG195" s="254">
        <v>44274</v>
      </c>
      <c r="BH195" s="254">
        <v>47071</v>
      </c>
      <c r="BI195" s="254">
        <v>46470</v>
      </c>
      <c r="BJ195" s="254">
        <v>85234</v>
      </c>
      <c r="BK195" s="254">
        <v>53582</v>
      </c>
      <c r="BL195" s="254">
        <v>50337</v>
      </c>
      <c r="BM195" s="253">
        <f t="shared" si="513"/>
        <v>160977</v>
      </c>
      <c r="BN195" s="254">
        <v>36627</v>
      </c>
      <c r="BO195" s="254">
        <v>24554</v>
      </c>
      <c r="BP195" s="254">
        <v>21562</v>
      </c>
      <c r="BQ195" s="254">
        <v>13111</v>
      </c>
      <c r="BR195" s="254">
        <v>65123</v>
      </c>
      <c r="BS195" s="253">
        <f t="shared" si="514"/>
        <v>305969</v>
      </c>
      <c r="BT195" s="254">
        <v>18577</v>
      </c>
      <c r="BU195" s="254">
        <v>33742</v>
      </c>
      <c r="BV195" s="254">
        <v>11103</v>
      </c>
      <c r="BW195" s="254">
        <v>6007</v>
      </c>
      <c r="BX195" s="254">
        <v>22182</v>
      </c>
      <c r="BY195" s="254">
        <v>82561</v>
      </c>
      <c r="BZ195" s="254">
        <v>20016</v>
      </c>
      <c r="CA195" s="254">
        <v>17692</v>
      </c>
      <c r="CB195" s="254">
        <v>34104</v>
      </c>
      <c r="CC195" s="254">
        <v>17392</v>
      </c>
      <c r="CD195" s="254">
        <v>22769</v>
      </c>
      <c r="CE195" s="254">
        <v>19824</v>
      </c>
      <c r="CF195" s="253">
        <f t="shared" si="515"/>
        <v>333698</v>
      </c>
      <c r="CG195" s="254">
        <v>9033</v>
      </c>
      <c r="CH195" s="254">
        <v>22385</v>
      </c>
      <c r="CI195" s="254">
        <v>13389</v>
      </c>
      <c r="CJ195" s="254">
        <v>41840</v>
      </c>
      <c r="CK195" s="254">
        <v>79191</v>
      </c>
      <c r="CL195" s="254">
        <v>8828</v>
      </c>
      <c r="CM195" s="254">
        <v>70052</v>
      </c>
      <c r="CN195" s="254">
        <v>8658</v>
      </c>
      <c r="CO195" s="254">
        <v>4142</v>
      </c>
      <c r="CP195" s="254">
        <v>12018</v>
      </c>
      <c r="CQ195" s="254">
        <v>30429</v>
      </c>
      <c r="CR195" s="254">
        <v>19923</v>
      </c>
      <c r="CS195" s="254">
        <v>13810</v>
      </c>
      <c r="CT195" s="253">
        <f t="shared" si="516"/>
        <v>176656</v>
      </c>
      <c r="CU195" s="254">
        <v>66503</v>
      </c>
      <c r="CV195" s="254">
        <v>40763</v>
      </c>
      <c r="CW195" s="254">
        <v>13263</v>
      </c>
      <c r="CX195" s="254">
        <v>26170</v>
      </c>
      <c r="CY195" s="254">
        <v>29957</v>
      </c>
      <c r="CZ195" s="253">
        <f t="shared" si="517"/>
        <v>257609</v>
      </c>
      <c r="DA195" s="254">
        <v>8587</v>
      </c>
      <c r="DB195" s="254">
        <v>6990</v>
      </c>
      <c r="DC195" s="254">
        <v>48161</v>
      </c>
      <c r="DD195" s="254">
        <v>107340</v>
      </c>
      <c r="DE195" s="254">
        <v>53167</v>
      </c>
      <c r="DF195" s="254">
        <v>33364</v>
      </c>
      <c r="DG195" s="253">
        <v>3041300</v>
      </c>
      <c r="DH195" s="256" t="s">
        <v>695</v>
      </c>
      <c r="DI195" s="255">
        <v>20820</v>
      </c>
      <c r="DJ195" s="254">
        <v>24855</v>
      </c>
      <c r="DK195" s="254">
        <v>7859</v>
      </c>
      <c r="DL195" s="256" t="s">
        <v>695</v>
      </c>
      <c r="DM195" s="255">
        <v>61324</v>
      </c>
      <c r="DN195" s="257">
        <v>787</v>
      </c>
      <c r="DO195" s="253">
        <v>3156900</v>
      </c>
    </row>
    <row r="196" spans="1:138" s="4" customFormat="1" ht="16.5" customHeight="1" x14ac:dyDescent="0.15">
      <c r="A196" s="53" t="s">
        <v>191</v>
      </c>
      <c r="B196" s="253"/>
      <c r="C196" s="254"/>
      <c r="D196" s="254"/>
      <c r="E196" s="254"/>
      <c r="F196" s="254"/>
      <c r="G196" s="254"/>
      <c r="H196" s="254"/>
      <c r="I196" s="254"/>
      <c r="J196" s="254"/>
      <c r="K196" s="254"/>
      <c r="L196" s="254"/>
      <c r="M196" s="254"/>
      <c r="N196" s="254"/>
      <c r="O196" s="253"/>
      <c r="P196" s="254"/>
      <c r="Q196" s="254"/>
      <c r="R196" s="254"/>
      <c r="S196" s="254"/>
      <c r="T196" s="254"/>
      <c r="U196" s="254"/>
      <c r="V196" s="254"/>
      <c r="W196" s="254"/>
      <c r="X196" s="253"/>
      <c r="Y196" s="254"/>
      <c r="Z196" s="254"/>
      <c r="AA196" s="254"/>
      <c r="AB196" s="254"/>
      <c r="AC196" s="253"/>
      <c r="AD196" s="254"/>
      <c r="AE196" s="254"/>
      <c r="AF196" s="254"/>
      <c r="AG196" s="254"/>
      <c r="AH196" s="254"/>
      <c r="AI196" s="254"/>
      <c r="AJ196" s="253"/>
      <c r="AK196" s="254"/>
      <c r="AL196" s="254"/>
      <c r="AM196" s="253"/>
      <c r="AN196" s="254"/>
      <c r="AO196" s="254"/>
      <c r="AP196" s="254"/>
      <c r="AQ196" s="254"/>
      <c r="AR196" s="254"/>
      <c r="AS196" s="254"/>
      <c r="AT196" s="254"/>
      <c r="AU196" s="254"/>
      <c r="AV196" s="254"/>
      <c r="AW196" s="254"/>
      <c r="AX196" s="253"/>
      <c r="AY196" s="254"/>
      <c r="AZ196" s="254"/>
      <c r="BA196" s="254"/>
      <c r="BB196" s="254"/>
      <c r="BC196" s="254"/>
      <c r="BD196" s="253"/>
      <c r="BE196" s="254"/>
      <c r="BF196" s="254"/>
      <c r="BG196" s="254"/>
      <c r="BH196" s="254"/>
      <c r="BI196" s="254"/>
      <c r="BJ196" s="254"/>
      <c r="BK196" s="254"/>
      <c r="BL196" s="254"/>
      <c r="BM196" s="253"/>
      <c r="BN196" s="254"/>
      <c r="BO196" s="254"/>
      <c r="BP196" s="254"/>
      <c r="BQ196" s="254"/>
      <c r="BR196" s="254"/>
      <c r="BS196" s="253"/>
      <c r="BT196" s="254"/>
      <c r="BU196" s="254"/>
      <c r="BV196" s="254"/>
      <c r="BW196" s="254"/>
      <c r="BX196" s="254"/>
      <c r="BY196" s="254"/>
      <c r="BZ196" s="254"/>
      <c r="CA196" s="254"/>
      <c r="CB196" s="254"/>
      <c r="CC196" s="254"/>
      <c r="CD196" s="254"/>
      <c r="CE196" s="254"/>
      <c r="CF196" s="253"/>
      <c r="CG196" s="254"/>
      <c r="CH196" s="254"/>
      <c r="CI196" s="254"/>
      <c r="CJ196" s="254"/>
      <c r="CK196" s="254"/>
      <c r="CL196" s="254"/>
      <c r="CM196" s="254"/>
      <c r="CN196" s="254"/>
      <c r="CO196" s="254"/>
      <c r="CP196" s="254"/>
      <c r="CQ196" s="254"/>
      <c r="CR196" s="254"/>
      <c r="CS196" s="254"/>
      <c r="CT196" s="253"/>
      <c r="CU196" s="254"/>
      <c r="CV196" s="254"/>
      <c r="CW196" s="254"/>
      <c r="CX196" s="254"/>
      <c r="CY196" s="254"/>
      <c r="CZ196" s="253"/>
      <c r="DA196" s="254"/>
      <c r="DB196" s="254"/>
      <c r="DC196" s="254"/>
      <c r="DD196" s="254"/>
      <c r="DE196" s="254"/>
      <c r="DF196" s="254"/>
      <c r="DG196" s="253"/>
      <c r="DH196" s="256"/>
      <c r="DI196" s="255"/>
      <c r="DJ196" s="254"/>
      <c r="DK196" s="254"/>
      <c r="DL196" s="256"/>
      <c r="DM196" s="255"/>
      <c r="DN196" s="257"/>
      <c r="DO196" s="253"/>
    </row>
    <row r="197" spans="1:138" s="4" customFormat="1" ht="16.5" customHeight="1" x14ac:dyDescent="0.15">
      <c r="A197" s="60" t="s">
        <v>333</v>
      </c>
      <c r="B197" s="253">
        <f t="shared" si="505"/>
        <v>18181</v>
      </c>
      <c r="C197" s="254">
        <v>1315</v>
      </c>
      <c r="D197" s="254">
        <v>874</v>
      </c>
      <c r="E197" s="254">
        <v>813</v>
      </c>
      <c r="F197" s="254">
        <v>361</v>
      </c>
      <c r="G197" s="254">
        <v>1433</v>
      </c>
      <c r="H197" s="254">
        <v>2954</v>
      </c>
      <c r="I197" s="254">
        <v>1740</v>
      </c>
      <c r="J197" s="254">
        <v>502</v>
      </c>
      <c r="K197" s="254">
        <v>1775</v>
      </c>
      <c r="L197" s="254">
        <v>4048</v>
      </c>
      <c r="M197" s="254">
        <v>974</v>
      </c>
      <c r="N197" s="254">
        <v>1392</v>
      </c>
      <c r="O197" s="253">
        <f t="shared" si="506"/>
        <v>7080</v>
      </c>
      <c r="P197" s="254">
        <v>1390</v>
      </c>
      <c r="Q197" s="254">
        <v>1207</v>
      </c>
      <c r="R197" s="254">
        <v>612</v>
      </c>
      <c r="S197" s="254">
        <v>527</v>
      </c>
      <c r="T197" s="254">
        <v>631</v>
      </c>
      <c r="U197" s="254">
        <v>1320</v>
      </c>
      <c r="V197" s="254">
        <v>1031</v>
      </c>
      <c r="W197" s="254">
        <v>362</v>
      </c>
      <c r="X197" s="253">
        <f t="shared" si="507"/>
        <v>8218</v>
      </c>
      <c r="Y197" s="254">
        <v>1535</v>
      </c>
      <c r="Z197" s="254">
        <v>2173</v>
      </c>
      <c r="AA197" s="254">
        <v>2604</v>
      </c>
      <c r="AB197" s="254">
        <v>1906</v>
      </c>
      <c r="AC197" s="253">
        <f t="shared" ref="AC197:AC199" si="519">SUM(AD197:AI197)</f>
        <v>7145</v>
      </c>
      <c r="AD197" s="254">
        <v>835</v>
      </c>
      <c r="AE197" s="254">
        <v>1054</v>
      </c>
      <c r="AF197" s="254">
        <v>647</v>
      </c>
      <c r="AG197" s="254">
        <v>1672</v>
      </c>
      <c r="AH197" s="254">
        <v>879</v>
      </c>
      <c r="AI197" s="254">
        <v>2058</v>
      </c>
      <c r="AJ197" s="253">
        <f t="shared" si="509"/>
        <v>710</v>
      </c>
      <c r="AK197" s="254">
        <v>293</v>
      </c>
      <c r="AL197" s="254">
        <v>417</v>
      </c>
      <c r="AM197" s="253">
        <f t="shared" si="510"/>
        <v>13289</v>
      </c>
      <c r="AN197" s="254">
        <v>670</v>
      </c>
      <c r="AO197" s="254">
        <v>1063</v>
      </c>
      <c r="AP197" s="254">
        <v>1614</v>
      </c>
      <c r="AQ197" s="254">
        <v>495</v>
      </c>
      <c r="AR197" s="254">
        <v>1904</v>
      </c>
      <c r="AS197" s="254">
        <v>495</v>
      </c>
      <c r="AT197" s="254">
        <v>2111</v>
      </c>
      <c r="AU197" s="254">
        <v>2468</v>
      </c>
      <c r="AV197" s="254">
        <v>1546</v>
      </c>
      <c r="AW197" s="254">
        <v>923</v>
      </c>
      <c r="AX197" s="253">
        <f t="shared" si="511"/>
        <v>16494</v>
      </c>
      <c r="AY197" s="254">
        <v>1549</v>
      </c>
      <c r="AZ197" s="254">
        <v>6986</v>
      </c>
      <c r="BA197" s="254">
        <v>2211</v>
      </c>
      <c r="BB197" s="254">
        <v>4238</v>
      </c>
      <c r="BC197" s="254">
        <v>1510</v>
      </c>
      <c r="BD197" s="253">
        <f t="shared" si="512"/>
        <v>27977</v>
      </c>
      <c r="BE197" s="254">
        <v>2919</v>
      </c>
      <c r="BF197" s="254">
        <v>3849</v>
      </c>
      <c r="BG197" s="254">
        <v>2948</v>
      </c>
      <c r="BH197" s="254">
        <v>3504</v>
      </c>
      <c r="BI197" s="254">
        <v>2547</v>
      </c>
      <c r="BJ197" s="254">
        <v>5284</v>
      </c>
      <c r="BK197" s="254">
        <v>3448</v>
      </c>
      <c r="BL197" s="254">
        <v>3478</v>
      </c>
      <c r="BM197" s="253">
        <f t="shared" si="513"/>
        <v>9753</v>
      </c>
      <c r="BN197" s="254">
        <v>1961</v>
      </c>
      <c r="BO197" s="254">
        <v>1700</v>
      </c>
      <c r="BP197" s="254">
        <v>1341</v>
      </c>
      <c r="BQ197" s="254">
        <v>721</v>
      </c>
      <c r="BR197" s="254">
        <v>4030</v>
      </c>
      <c r="BS197" s="253">
        <f t="shared" si="514"/>
        <v>16194</v>
      </c>
      <c r="BT197" s="254">
        <v>1131</v>
      </c>
      <c r="BU197" s="254">
        <v>1851</v>
      </c>
      <c r="BV197" s="254">
        <v>638</v>
      </c>
      <c r="BW197" s="254">
        <v>268</v>
      </c>
      <c r="BX197" s="254">
        <v>1215</v>
      </c>
      <c r="BY197" s="254">
        <v>4101</v>
      </c>
      <c r="BZ197" s="254">
        <v>1145</v>
      </c>
      <c r="CA197" s="254">
        <v>951</v>
      </c>
      <c r="CB197" s="254">
        <v>1659</v>
      </c>
      <c r="CC197" s="254">
        <v>995</v>
      </c>
      <c r="CD197" s="254">
        <v>1218</v>
      </c>
      <c r="CE197" s="254">
        <v>1022</v>
      </c>
      <c r="CF197" s="253">
        <f t="shared" si="515"/>
        <v>16802</v>
      </c>
      <c r="CG197" s="254">
        <v>481</v>
      </c>
      <c r="CH197" s="254">
        <v>1167</v>
      </c>
      <c r="CI197" s="254">
        <v>630</v>
      </c>
      <c r="CJ197" s="254">
        <v>2280</v>
      </c>
      <c r="CK197" s="254">
        <v>3698</v>
      </c>
      <c r="CL197" s="254">
        <v>443</v>
      </c>
      <c r="CM197" s="254">
        <v>3388</v>
      </c>
      <c r="CN197" s="254">
        <v>447</v>
      </c>
      <c r="CO197" s="254">
        <v>168</v>
      </c>
      <c r="CP197" s="254">
        <v>599</v>
      </c>
      <c r="CQ197" s="254">
        <v>1675</v>
      </c>
      <c r="CR197" s="254">
        <v>1064</v>
      </c>
      <c r="CS197" s="254">
        <v>762</v>
      </c>
      <c r="CT197" s="253">
        <f t="shared" si="516"/>
        <v>9905</v>
      </c>
      <c r="CU197" s="254">
        <v>3513</v>
      </c>
      <c r="CV197" s="254">
        <v>2174</v>
      </c>
      <c r="CW197" s="254">
        <v>759</v>
      </c>
      <c r="CX197" s="254">
        <v>1714</v>
      </c>
      <c r="CY197" s="254">
        <v>1745</v>
      </c>
      <c r="CZ197" s="253">
        <f t="shared" si="517"/>
        <v>13871</v>
      </c>
      <c r="DA197" s="254">
        <v>467</v>
      </c>
      <c r="DB197" s="254">
        <v>364</v>
      </c>
      <c r="DC197" s="254">
        <v>2723</v>
      </c>
      <c r="DD197" s="254">
        <v>5799</v>
      </c>
      <c r="DE197" s="254">
        <v>2898</v>
      </c>
      <c r="DF197" s="254">
        <v>1620</v>
      </c>
      <c r="DG197" s="253">
        <v>165600</v>
      </c>
      <c r="DH197" s="256" t="s">
        <v>695</v>
      </c>
      <c r="DI197" s="255">
        <v>1681</v>
      </c>
      <c r="DJ197" s="254">
        <v>1872</v>
      </c>
      <c r="DK197" s="254">
        <v>1189</v>
      </c>
      <c r="DL197" s="256" t="s">
        <v>695</v>
      </c>
      <c r="DM197" s="255">
        <v>4375</v>
      </c>
      <c r="DN197" s="257">
        <v>0</v>
      </c>
      <c r="DO197" s="253">
        <v>174700</v>
      </c>
    </row>
    <row r="198" spans="1:138" ht="16.5" customHeight="1" x14ac:dyDescent="0.2">
      <c r="A198" s="60" t="s">
        <v>334</v>
      </c>
      <c r="B198" s="253">
        <f t="shared" si="505"/>
        <v>335708</v>
      </c>
      <c r="C198" s="254">
        <v>20650</v>
      </c>
      <c r="D198" s="254">
        <v>16115</v>
      </c>
      <c r="E198" s="254">
        <v>15595</v>
      </c>
      <c r="F198" s="254">
        <v>7864</v>
      </c>
      <c r="G198" s="254">
        <v>25023</v>
      </c>
      <c r="H198" s="254">
        <v>50006</v>
      </c>
      <c r="I198" s="254">
        <v>35018</v>
      </c>
      <c r="J198" s="254">
        <v>10446</v>
      </c>
      <c r="K198" s="254">
        <v>31798</v>
      </c>
      <c r="L198" s="254">
        <v>86203</v>
      </c>
      <c r="M198" s="254">
        <v>15314</v>
      </c>
      <c r="N198" s="254">
        <v>21676</v>
      </c>
      <c r="O198" s="253">
        <f t="shared" si="506"/>
        <v>119292</v>
      </c>
      <c r="P198" s="254">
        <v>24070</v>
      </c>
      <c r="Q198" s="254">
        <v>21463</v>
      </c>
      <c r="R198" s="254">
        <v>9952</v>
      </c>
      <c r="S198" s="254">
        <v>9269</v>
      </c>
      <c r="T198" s="254">
        <v>9742</v>
      </c>
      <c r="U198" s="254">
        <v>23027</v>
      </c>
      <c r="V198" s="254">
        <v>15459</v>
      </c>
      <c r="W198" s="254">
        <v>6310</v>
      </c>
      <c r="X198" s="253">
        <f t="shared" si="507"/>
        <v>142561</v>
      </c>
      <c r="Y198" s="254">
        <v>24366</v>
      </c>
      <c r="Z198" s="254">
        <v>39749</v>
      </c>
      <c r="AA198" s="254">
        <v>47145</v>
      </c>
      <c r="AB198" s="254">
        <v>31301</v>
      </c>
      <c r="AC198" s="253">
        <f t="shared" si="519"/>
        <v>113163</v>
      </c>
      <c r="AD198" s="254">
        <v>14231</v>
      </c>
      <c r="AE198" s="254">
        <v>16060</v>
      </c>
      <c r="AF198" s="254">
        <v>10522</v>
      </c>
      <c r="AG198" s="254">
        <v>28867</v>
      </c>
      <c r="AH198" s="254">
        <v>14334</v>
      </c>
      <c r="AI198" s="254">
        <v>29149</v>
      </c>
      <c r="AJ198" s="253">
        <f t="shared" si="509"/>
        <v>12246</v>
      </c>
      <c r="AK198" s="254">
        <v>4956</v>
      </c>
      <c r="AL198" s="254">
        <v>7290</v>
      </c>
      <c r="AM198" s="253">
        <f t="shared" si="510"/>
        <v>244283</v>
      </c>
      <c r="AN198" s="254">
        <v>13417</v>
      </c>
      <c r="AO198" s="254">
        <v>15288</v>
      </c>
      <c r="AP198" s="254">
        <v>27188</v>
      </c>
      <c r="AQ198" s="254">
        <v>7812</v>
      </c>
      <c r="AR198" s="254">
        <v>34784</v>
      </c>
      <c r="AS198" s="254">
        <v>8025</v>
      </c>
      <c r="AT198" s="254">
        <v>42216</v>
      </c>
      <c r="AU198" s="254">
        <v>48914</v>
      </c>
      <c r="AV198" s="254">
        <v>28664</v>
      </c>
      <c r="AW198" s="254">
        <v>17975</v>
      </c>
      <c r="AX198" s="253">
        <f t="shared" si="511"/>
        <v>315311</v>
      </c>
      <c r="AY198" s="254">
        <v>27090</v>
      </c>
      <c r="AZ198" s="254">
        <v>141559</v>
      </c>
      <c r="BA198" s="254">
        <v>33524</v>
      </c>
      <c r="BB198" s="254">
        <v>83999</v>
      </c>
      <c r="BC198" s="254">
        <v>29139</v>
      </c>
      <c r="BD198" s="253">
        <f t="shared" si="512"/>
        <v>424708</v>
      </c>
      <c r="BE198" s="254">
        <v>69092</v>
      </c>
      <c r="BF198" s="254">
        <v>49857</v>
      </c>
      <c r="BG198" s="254">
        <v>41326</v>
      </c>
      <c r="BH198" s="254">
        <v>43567</v>
      </c>
      <c r="BI198" s="254">
        <v>43923</v>
      </c>
      <c r="BJ198" s="254">
        <v>79950</v>
      </c>
      <c r="BK198" s="254">
        <v>50134</v>
      </c>
      <c r="BL198" s="254">
        <v>46859</v>
      </c>
      <c r="BM198" s="253">
        <f t="shared" si="513"/>
        <v>151224</v>
      </c>
      <c r="BN198" s="254">
        <v>34666</v>
      </c>
      <c r="BO198" s="254">
        <v>22854</v>
      </c>
      <c r="BP198" s="254">
        <v>20221</v>
      </c>
      <c r="BQ198" s="254">
        <v>12390</v>
      </c>
      <c r="BR198" s="254">
        <v>61093</v>
      </c>
      <c r="BS198" s="253">
        <f t="shared" si="514"/>
        <v>289775</v>
      </c>
      <c r="BT198" s="254">
        <v>17446</v>
      </c>
      <c r="BU198" s="254">
        <v>31891</v>
      </c>
      <c r="BV198" s="254">
        <v>10465</v>
      </c>
      <c r="BW198" s="254">
        <v>5739</v>
      </c>
      <c r="BX198" s="254">
        <v>20967</v>
      </c>
      <c r="BY198" s="254">
        <v>78460</v>
      </c>
      <c r="BZ198" s="254">
        <v>18871</v>
      </c>
      <c r="CA198" s="254">
        <v>16741</v>
      </c>
      <c r="CB198" s="254">
        <v>32445</v>
      </c>
      <c r="CC198" s="254">
        <v>16397</v>
      </c>
      <c r="CD198" s="254">
        <v>21551</v>
      </c>
      <c r="CE198" s="254">
        <v>18802</v>
      </c>
      <c r="CF198" s="253">
        <f t="shared" si="515"/>
        <v>316896</v>
      </c>
      <c r="CG198" s="254">
        <v>8552</v>
      </c>
      <c r="CH198" s="254">
        <v>21218</v>
      </c>
      <c r="CI198" s="254">
        <v>12759</v>
      </c>
      <c r="CJ198" s="254">
        <v>39560</v>
      </c>
      <c r="CK198" s="254">
        <v>75493</v>
      </c>
      <c r="CL198" s="254">
        <v>8385</v>
      </c>
      <c r="CM198" s="254">
        <v>66664</v>
      </c>
      <c r="CN198" s="254">
        <v>8211</v>
      </c>
      <c r="CO198" s="254">
        <v>3974</v>
      </c>
      <c r="CP198" s="254">
        <v>11419</v>
      </c>
      <c r="CQ198" s="254">
        <v>28754</v>
      </c>
      <c r="CR198" s="254">
        <v>18859</v>
      </c>
      <c r="CS198" s="254">
        <v>13048</v>
      </c>
      <c r="CT198" s="253">
        <f t="shared" si="516"/>
        <v>166751</v>
      </c>
      <c r="CU198" s="254">
        <v>62990</v>
      </c>
      <c r="CV198" s="254">
        <v>38589</v>
      </c>
      <c r="CW198" s="254">
        <v>12504</v>
      </c>
      <c r="CX198" s="254">
        <v>24456</v>
      </c>
      <c r="CY198" s="254">
        <v>28212</v>
      </c>
      <c r="CZ198" s="253">
        <f t="shared" si="517"/>
        <v>243738</v>
      </c>
      <c r="DA198" s="254">
        <v>8120</v>
      </c>
      <c r="DB198" s="254">
        <v>6626</v>
      </c>
      <c r="DC198" s="254">
        <v>45438</v>
      </c>
      <c r="DD198" s="254">
        <v>101541</v>
      </c>
      <c r="DE198" s="254">
        <v>50269</v>
      </c>
      <c r="DF198" s="254">
        <v>31744</v>
      </c>
      <c r="DG198" s="253">
        <v>2875700</v>
      </c>
      <c r="DH198" s="256" t="s">
        <v>695</v>
      </c>
      <c r="DI198" s="255">
        <v>19139</v>
      </c>
      <c r="DJ198" s="254">
        <v>22983</v>
      </c>
      <c r="DK198" s="254">
        <v>6670</v>
      </c>
      <c r="DL198" s="256" t="s">
        <v>695</v>
      </c>
      <c r="DM198" s="255">
        <v>56949</v>
      </c>
      <c r="DN198" s="257">
        <v>787</v>
      </c>
      <c r="DO198" s="253">
        <v>2982200</v>
      </c>
    </row>
    <row r="199" spans="1:138" s="25" customFormat="1" ht="16.5" customHeight="1" x14ac:dyDescent="0.15">
      <c r="A199" s="59" t="s">
        <v>527</v>
      </c>
      <c r="B199" s="253">
        <f t="shared" ref="B199" si="520">SUM(C199:N199)</f>
        <v>39330</v>
      </c>
      <c r="C199" s="254">
        <v>2100</v>
      </c>
      <c r="D199" s="254">
        <v>2870</v>
      </c>
      <c r="E199" s="254">
        <v>2440</v>
      </c>
      <c r="F199" s="254">
        <v>710</v>
      </c>
      <c r="G199" s="254">
        <v>3520</v>
      </c>
      <c r="H199" s="254">
        <v>5010</v>
      </c>
      <c r="I199" s="254">
        <v>4930</v>
      </c>
      <c r="J199" s="254">
        <v>1370</v>
      </c>
      <c r="K199" s="254">
        <v>3860</v>
      </c>
      <c r="L199" s="254">
        <v>8680</v>
      </c>
      <c r="M199" s="254">
        <v>1350</v>
      </c>
      <c r="N199" s="254">
        <v>2490</v>
      </c>
      <c r="O199" s="253">
        <f t="shared" ref="O199" si="521">SUM(P199:W199)</f>
        <v>15500</v>
      </c>
      <c r="P199" s="254">
        <v>2570</v>
      </c>
      <c r="Q199" s="254">
        <v>2590</v>
      </c>
      <c r="R199" s="254">
        <v>1110</v>
      </c>
      <c r="S199" s="254">
        <v>1350</v>
      </c>
      <c r="T199" s="254">
        <v>1540</v>
      </c>
      <c r="U199" s="254">
        <v>3230</v>
      </c>
      <c r="V199" s="254">
        <v>2110</v>
      </c>
      <c r="W199" s="254">
        <v>1000</v>
      </c>
      <c r="X199" s="253">
        <f t="shared" ref="X199" si="522">SUM(Y199:AB199)</f>
        <v>16040</v>
      </c>
      <c r="Y199" s="254">
        <v>3360</v>
      </c>
      <c r="Z199" s="254">
        <v>4710</v>
      </c>
      <c r="AA199" s="254">
        <v>4210</v>
      </c>
      <c r="AB199" s="254">
        <v>3760</v>
      </c>
      <c r="AC199" s="253">
        <f t="shared" si="519"/>
        <v>15460</v>
      </c>
      <c r="AD199" s="254">
        <v>2380</v>
      </c>
      <c r="AE199" s="254">
        <v>2480</v>
      </c>
      <c r="AF199" s="254">
        <v>1560</v>
      </c>
      <c r="AG199" s="254">
        <v>3240</v>
      </c>
      <c r="AH199" s="254">
        <v>1960</v>
      </c>
      <c r="AI199" s="254">
        <v>3840</v>
      </c>
      <c r="AJ199" s="253">
        <f t="shared" ref="AJ199" si="523">SUM(AK199:AL199)</f>
        <v>1610</v>
      </c>
      <c r="AK199" s="254">
        <v>750</v>
      </c>
      <c r="AL199" s="254">
        <v>860</v>
      </c>
      <c r="AM199" s="253">
        <f t="shared" ref="AM199" si="524">SUM(AN199:AW199)</f>
        <v>39520</v>
      </c>
      <c r="AN199" s="254">
        <v>2650</v>
      </c>
      <c r="AO199" s="254">
        <v>2780</v>
      </c>
      <c r="AP199" s="254">
        <v>3720</v>
      </c>
      <c r="AQ199" s="254">
        <v>1300</v>
      </c>
      <c r="AR199" s="254">
        <v>5090</v>
      </c>
      <c r="AS199" s="254">
        <v>1380</v>
      </c>
      <c r="AT199" s="254">
        <v>7140</v>
      </c>
      <c r="AU199" s="254">
        <v>6120</v>
      </c>
      <c r="AV199" s="254">
        <v>5240</v>
      </c>
      <c r="AW199" s="254">
        <v>4100</v>
      </c>
      <c r="AX199" s="253">
        <f t="shared" ref="AX199" si="525">SUM(AY199:BC199)</f>
        <v>48170</v>
      </c>
      <c r="AY199" s="254">
        <v>5520</v>
      </c>
      <c r="AZ199" s="254">
        <v>21970</v>
      </c>
      <c r="BA199" s="254">
        <v>4400</v>
      </c>
      <c r="BB199" s="254">
        <v>11990</v>
      </c>
      <c r="BC199" s="254">
        <v>4290</v>
      </c>
      <c r="BD199" s="253">
        <f t="shared" ref="BD199" si="526">SUM(BE199:BL199)</f>
        <v>67740</v>
      </c>
      <c r="BE199" s="254">
        <v>13410</v>
      </c>
      <c r="BF199" s="254">
        <v>5790</v>
      </c>
      <c r="BG199" s="254">
        <v>5680</v>
      </c>
      <c r="BH199" s="254">
        <v>4870</v>
      </c>
      <c r="BI199" s="254">
        <v>8310</v>
      </c>
      <c r="BJ199" s="254">
        <v>14220</v>
      </c>
      <c r="BK199" s="254">
        <v>8000</v>
      </c>
      <c r="BL199" s="254">
        <v>7460</v>
      </c>
      <c r="BM199" s="253">
        <f t="shared" ref="BM199" si="527">SUM(BN199:BR199)</f>
        <v>21790</v>
      </c>
      <c r="BN199" s="254">
        <v>4050</v>
      </c>
      <c r="BO199" s="254">
        <v>4060</v>
      </c>
      <c r="BP199" s="254">
        <v>2640</v>
      </c>
      <c r="BQ199" s="254">
        <v>1780</v>
      </c>
      <c r="BR199" s="254">
        <v>9260</v>
      </c>
      <c r="BS199" s="253">
        <f t="shared" ref="BS199" si="528">SUM(BT199:CE199)</f>
        <v>33360</v>
      </c>
      <c r="BT199" s="254">
        <v>2220</v>
      </c>
      <c r="BU199" s="254">
        <v>4190</v>
      </c>
      <c r="BV199" s="254">
        <v>1240</v>
      </c>
      <c r="BW199" s="254">
        <v>940</v>
      </c>
      <c r="BX199" s="254">
        <v>2800</v>
      </c>
      <c r="BY199" s="254">
        <v>8410</v>
      </c>
      <c r="BZ199" s="254">
        <v>2040</v>
      </c>
      <c r="CA199" s="254">
        <v>2050</v>
      </c>
      <c r="CB199" s="254">
        <v>3670</v>
      </c>
      <c r="CC199" s="254">
        <v>1850</v>
      </c>
      <c r="CD199" s="254">
        <v>2090</v>
      </c>
      <c r="CE199" s="254">
        <v>1860</v>
      </c>
      <c r="CF199" s="253">
        <f t="shared" ref="CF199" si="529">SUM(CG199:CS199)</f>
        <v>43690</v>
      </c>
      <c r="CG199" s="254">
        <v>1340</v>
      </c>
      <c r="CH199" s="254">
        <v>3850</v>
      </c>
      <c r="CI199" s="254">
        <v>1280</v>
      </c>
      <c r="CJ199" s="254">
        <v>6410</v>
      </c>
      <c r="CK199" s="254">
        <v>6820</v>
      </c>
      <c r="CL199" s="254">
        <v>940</v>
      </c>
      <c r="CM199" s="254">
        <v>10470</v>
      </c>
      <c r="CN199" s="254">
        <v>1180</v>
      </c>
      <c r="CO199" s="254">
        <v>290</v>
      </c>
      <c r="CP199" s="254">
        <v>1860</v>
      </c>
      <c r="CQ199" s="254">
        <v>4930</v>
      </c>
      <c r="CR199" s="254">
        <v>2830</v>
      </c>
      <c r="CS199" s="254">
        <v>1490</v>
      </c>
      <c r="CT199" s="253">
        <f t="shared" ref="CT199" si="530">SUM(CU199:CY199)</f>
        <v>17330</v>
      </c>
      <c r="CU199" s="254">
        <v>5470</v>
      </c>
      <c r="CV199" s="254">
        <v>4140</v>
      </c>
      <c r="CW199" s="254">
        <v>1120</v>
      </c>
      <c r="CX199" s="254">
        <v>3140</v>
      </c>
      <c r="CY199" s="254">
        <v>3460</v>
      </c>
      <c r="CZ199" s="253">
        <f t="shared" ref="CZ199" si="531">SUM(DA199:DF199)</f>
        <v>33650</v>
      </c>
      <c r="DA199" s="254">
        <v>1100</v>
      </c>
      <c r="DB199" s="254">
        <v>700</v>
      </c>
      <c r="DC199" s="254">
        <v>6880</v>
      </c>
      <c r="DD199" s="254">
        <v>14210</v>
      </c>
      <c r="DE199" s="254">
        <v>6140</v>
      </c>
      <c r="DF199" s="254">
        <v>4620</v>
      </c>
      <c r="DG199" s="253">
        <f t="shared" ref="DG199" si="532">B199+O199+X199+AC199+AJ199+AM199+AX199+BD199+BM199+BS199+CF199+CT199+CZ199</f>
        <v>393190</v>
      </c>
      <c r="DH199" s="253">
        <f t="shared" ref="DH199" si="533">SUM(DI199:DK199)</f>
        <v>15360</v>
      </c>
      <c r="DI199" s="255">
        <v>7380</v>
      </c>
      <c r="DJ199" s="254">
        <v>6820</v>
      </c>
      <c r="DK199" s="254">
        <v>1160</v>
      </c>
      <c r="DL199" s="256">
        <f t="shared" ref="DL199" si="534">SUM(DM199:DN199)</f>
        <v>18200</v>
      </c>
      <c r="DM199" s="255">
        <v>18140</v>
      </c>
      <c r="DN199" s="257">
        <v>60</v>
      </c>
      <c r="DO199" s="253">
        <f t="shared" ref="DO199" si="535">DG199+DH199+DL199</f>
        <v>426750</v>
      </c>
      <c r="DP199" s="4"/>
      <c r="DQ199" s="4"/>
      <c r="DR199" s="4"/>
      <c r="DS199" s="4"/>
      <c r="DT199" s="4"/>
      <c r="DU199" s="4"/>
      <c r="DV199" s="4"/>
      <c r="DW199" s="4"/>
      <c r="DX199" s="4"/>
      <c r="DY199" s="4"/>
      <c r="DZ199" s="4"/>
      <c r="EA199" s="175"/>
      <c r="EB199" s="175"/>
    </row>
    <row r="200" spans="1:138" s="186" customFormat="1" ht="16.5" customHeight="1" x14ac:dyDescent="0.15">
      <c r="A200" s="79" t="s">
        <v>235</v>
      </c>
      <c r="B200" s="294">
        <v>0.79119064636835845</v>
      </c>
      <c r="C200" s="295">
        <v>0.51466299377012692</v>
      </c>
      <c r="D200" s="295">
        <v>1.4988197447306304</v>
      </c>
      <c r="E200" s="295">
        <v>1.271647982822329</v>
      </c>
      <c r="F200" s="295">
        <v>0.85644322746408363</v>
      </c>
      <c r="G200" s="295">
        <v>1.1408680320350557</v>
      </c>
      <c r="H200" s="295">
        <v>0.63369111795255795</v>
      </c>
      <c r="I200" s="295">
        <v>1.0881368801151263</v>
      </c>
      <c r="J200" s="295">
        <v>1.0178457332204043</v>
      </c>
      <c r="K200" s="295">
        <v>0.95013513580040276</v>
      </c>
      <c r="L200" s="295">
        <v>0.72013115015232265</v>
      </c>
      <c r="M200" s="295">
        <v>0.50354721034845462</v>
      </c>
      <c r="N200" s="295">
        <v>0.46964118658900922</v>
      </c>
      <c r="O200" s="294">
        <v>0.92279756500513488</v>
      </c>
      <c r="P200" s="295">
        <v>0.76815934673577113</v>
      </c>
      <c r="Q200" s="295">
        <v>0.77365625765441759</v>
      </c>
      <c r="R200" s="295">
        <v>0.72187609744676973</v>
      </c>
      <c r="S200" s="295">
        <v>1.1956319579137551</v>
      </c>
      <c r="T200" s="295">
        <v>1.1077463117083031</v>
      </c>
      <c r="U200" s="295">
        <v>1.01223139045494</v>
      </c>
      <c r="V200" s="295">
        <v>1.0725032530904359</v>
      </c>
      <c r="W200" s="295">
        <v>1.1260754020089185</v>
      </c>
      <c r="X200" s="294">
        <v>0.79539385632628212</v>
      </c>
      <c r="Y200" s="295">
        <v>0.9844711397597421</v>
      </c>
      <c r="Z200" s="295">
        <v>0.8575767176114576</v>
      </c>
      <c r="AA200" s="295">
        <v>0.61563478380397951</v>
      </c>
      <c r="AB200" s="295">
        <v>0.85021323166953844</v>
      </c>
      <c r="AC200" s="294">
        <v>1.0058136811479548</v>
      </c>
      <c r="AD200" s="295">
        <v>1.3596115395601258</v>
      </c>
      <c r="AE200" s="295">
        <v>0.95804682067526847</v>
      </c>
      <c r="AF200" s="295">
        <v>1.2563218761073349</v>
      </c>
      <c r="AG200" s="295">
        <v>0.87276253586003483</v>
      </c>
      <c r="AH200" s="295">
        <v>1.0106270528362011</v>
      </c>
      <c r="AI200" s="295">
        <v>0.92796659320264463</v>
      </c>
      <c r="AJ200" s="294">
        <v>0.77393427807795101</v>
      </c>
      <c r="AK200" s="295">
        <v>0.77204974059128717</v>
      </c>
      <c r="AL200" s="295">
        <v>0.7755852963457307</v>
      </c>
      <c r="AM200" s="294">
        <v>1.1417510508905484</v>
      </c>
      <c r="AN200" s="295">
        <v>1.6281441614135979</v>
      </c>
      <c r="AO200" s="295">
        <v>1.489642164375047</v>
      </c>
      <c r="AP200" s="295">
        <v>1.044929144253592</v>
      </c>
      <c r="AQ200" s="295">
        <v>1.2623565283253384</v>
      </c>
      <c r="AR200" s="295">
        <v>1.0956604098501808</v>
      </c>
      <c r="AS200" s="295">
        <v>1.2410629974369352</v>
      </c>
      <c r="AT200" s="295">
        <v>1.0872378980067305</v>
      </c>
      <c r="AU200" s="295">
        <v>0.83943823476563628</v>
      </c>
      <c r="AV200" s="295">
        <v>1.1010971045769076</v>
      </c>
      <c r="AW200" s="295">
        <v>1.9019696983754397</v>
      </c>
      <c r="AX200" s="294">
        <v>1.2829113912251204</v>
      </c>
      <c r="AY200" s="295">
        <v>1.724816738221564</v>
      </c>
      <c r="AZ200" s="295">
        <v>1.3326685155395095</v>
      </c>
      <c r="BA200" s="295">
        <v>0.84672049756375423</v>
      </c>
      <c r="BB200" s="295">
        <v>1.3181487870062851</v>
      </c>
      <c r="BC200" s="295">
        <v>1.2021049446022967</v>
      </c>
      <c r="BD200" s="294">
        <v>0.84709582687132012</v>
      </c>
      <c r="BE200" s="295">
        <v>0.90947502063443519</v>
      </c>
      <c r="BF200" s="295">
        <v>0.63114521790315903</v>
      </c>
      <c r="BG200" s="295">
        <v>0.62713022778738958</v>
      </c>
      <c r="BH200" s="295">
        <v>0.57697115025774137</v>
      </c>
      <c r="BI200" s="295">
        <v>0.78564621528408063</v>
      </c>
      <c r="BJ200" s="295">
        <v>1.3122075908717599</v>
      </c>
      <c r="BK200" s="295">
        <v>0.87490116350918479</v>
      </c>
      <c r="BL200" s="295">
        <v>0.93330030501154737</v>
      </c>
      <c r="BM200" s="294">
        <v>1.0790125376404041</v>
      </c>
      <c r="BN200" s="295">
        <v>0.95646772925114476</v>
      </c>
      <c r="BO200" s="295">
        <v>1.094599258045035</v>
      </c>
      <c r="BP200" s="295">
        <v>0.91124035690247318</v>
      </c>
      <c r="BQ200" s="295">
        <v>1.103314903428954</v>
      </c>
      <c r="BR200" s="295">
        <v>1.1963097848063491</v>
      </c>
      <c r="BS200" s="294">
        <v>0.9246276059545353</v>
      </c>
      <c r="BT200" s="295">
        <v>1.0707980822102816</v>
      </c>
      <c r="BU200" s="295">
        <v>1.1282153464213494</v>
      </c>
      <c r="BV200" s="295">
        <v>0.88545497390050065</v>
      </c>
      <c r="BW200" s="295">
        <v>1.4249765030470243</v>
      </c>
      <c r="BX200" s="295">
        <v>1.2049385266183832</v>
      </c>
      <c r="BY200" s="295">
        <v>0.81186226336773215</v>
      </c>
      <c r="BZ200" s="295">
        <v>0.84510193006367262</v>
      </c>
      <c r="CA200" s="295">
        <v>1.0776598484967961</v>
      </c>
      <c r="CB200" s="295">
        <v>0.8940142457637853</v>
      </c>
      <c r="CC200" s="295">
        <v>0.83165877714691594</v>
      </c>
      <c r="CD200" s="295">
        <v>0.77850289051790922</v>
      </c>
      <c r="CE200" s="295">
        <v>0.83812854007921678</v>
      </c>
      <c r="CF200" s="294">
        <v>1.2175943356920682</v>
      </c>
      <c r="CG200" s="295">
        <v>1.5065320531558475</v>
      </c>
      <c r="CH200" s="295">
        <v>1.8143517580361646</v>
      </c>
      <c r="CI200" s="295">
        <v>0.8014425966740133</v>
      </c>
      <c r="CJ200" s="295">
        <v>1.4363566287522296</v>
      </c>
      <c r="CK200" s="295">
        <v>0.74242524855461134</v>
      </c>
      <c r="CL200" s="295">
        <v>0.86483701502424304</v>
      </c>
      <c r="CM200" s="295">
        <v>1.4515176469609627</v>
      </c>
      <c r="CN200" s="295">
        <v>1.2223545864194334</v>
      </c>
      <c r="CO200" s="295">
        <v>0.64791438593355533</v>
      </c>
      <c r="CP200" s="295">
        <v>1.423095462161728</v>
      </c>
      <c r="CQ200" s="295">
        <v>1.7718580069652348</v>
      </c>
      <c r="CR200" s="295">
        <v>1.2482136871261975</v>
      </c>
      <c r="CS200" s="295">
        <v>0.95803917029949981</v>
      </c>
      <c r="CT200" s="294">
        <v>0.75082621210992129</v>
      </c>
      <c r="CU200" s="295">
        <v>0.61028809614659418</v>
      </c>
      <c r="CV200" s="295">
        <v>0.82850870434446744</v>
      </c>
      <c r="CW200" s="295">
        <v>0.61922585710257583</v>
      </c>
      <c r="CX200" s="295">
        <v>0.93761010946747325</v>
      </c>
      <c r="CY200" s="295">
        <v>0.87292616962015102</v>
      </c>
      <c r="CZ200" s="294">
        <v>1.1031253360188615</v>
      </c>
      <c r="DA200" s="295">
        <v>1.1714340482630827</v>
      </c>
      <c r="DB200" s="295">
        <v>0.83209509658246661</v>
      </c>
      <c r="DC200" s="295">
        <v>1.0673650047007499</v>
      </c>
      <c r="DD200" s="295">
        <v>1.1274780117984504</v>
      </c>
      <c r="DE200" s="295">
        <v>0.97645223415133742</v>
      </c>
      <c r="DF200" s="295">
        <v>1.3641316062206763</v>
      </c>
      <c r="DG200" s="294">
        <v>0.97810061115180968</v>
      </c>
      <c r="DH200" s="280">
        <v>2.3556873131821869</v>
      </c>
      <c r="DI200" s="295">
        <v>3.0912289519979894</v>
      </c>
      <c r="DJ200" s="295">
        <v>2.9964850615114234</v>
      </c>
      <c r="DK200" s="295">
        <v>0.62466679949811255</v>
      </c>
      <c r="DL200" s="280">
        <v>2.5685825658164001</v>
      </c>
      <c r="DM200" s="296">
        <v>3.2182064619598769</v>
      </c>
      <c r="DN200" s="282">
        <v>4.1409582177315829E-2</v>
      </c>
      <c r="DO200" s="294">
        <v>1.0268301144404868</v>
      </c>
      <c r="DP200" s="297"/>
      <c r="DQ200" s="297"/>
      <c r="DR200" s="297"/>
      <c r="DS200" s="297"/>
      <c r="DT200" s="297"/>
      <c r="DU200" s="297"/>
      <c r="DV200" s="297"/>
      <c r="DW200" s="26"/>
      <c r="DX200" s="26"/>
      <c r="DY200" s="51"/>
      <c r="DZ200" s="26"/>
    </row>
    <row r="201" spans="1:138" s="25" customFormat="1" ht="16.5" customHeight="1" x14ac:dyDescent="0.15">
      <c r="A201" s="59" t="s">
        <v>528</v>
      </c>
      <c r="B201" s="253">
        <f t="shared" ref="B201" si="536">SUM(C201:N201)</f>
        <v>50350</v>
      </c>
      <c r="C201" s="254">
        <v>2560</v>
      </c>
      <c r="D201" s="254">
        <v>3480</v>
      </c>
      <c r="E201" s="254">
        <v>2630</v>
      </c>
      <c r="F201" s="254">
        <v>1450</v>
      </c>
      <c r="G201" s="254">
        <v>4040</v>
      </c>
      <c r="H201" s="254">
        <v>6860</v>
      </c>
      <c r="I201" s="254">
        <v>5260</v>
      </c>
      <c r="J201" s="254">
        <v>1750</v>
      </c>
      <c r="K201" s="254">
        <v>4310</v>
      </c>
      <c r="L201" s="254">
        <v>12930</v>
      </c>
      <c r="M201" s="254">
        <v>2140</v>
      </c>
      <c r="N201" s="254">
        <v>2940</v>
      </c>
      <c r="O201" s="253">
        <f t="shared" ref="O201" si="537">SUM(P201:W201)</f>
        <v>17930</v>
      </c>
      <c r="P201" s="254">
        <v>2840</v>
      </c>
      <c r="Q201" s="254">
        <v>2920</v>
      </c>
      <c r="R201" s="254">
        <v>1600</v>
      </c>
      <c r="S201" s="254">
        <v>1870</v>
      </c>
      <c r="T201" s="254">
        <v>1510</v>
      </c>
      <c r="U201" s="254">
        <v>3880</v>
      </c>
      <c r="V201" s="254">
        <v>2400</v>
      </c>
      <c r="W201" s="254">
        <v>910</v>
      </c>
      <c r="X201" s="253">
        <f t="shared" ref="X201" si="538">SUM(Y201:AB201)</f>
        <v>18790</v>
      </c>
      <c r="Y201" s="254">
        <v>3960</v>
      </c>
      <c r="Z201" s="254">
        <v>5030</v>
      </c>
      <c r="AA201" s="254">
        <v>5270</v>
      </c>
      <c r="AB201" s="254">
        <v>4530</v>
      </c>
      <c r="AC201" s="253">
        <f t="shared" ref="AC201" si="539">SUM(AD201:AI201)</f>
        <v>14980</v>
      </c>
      <c r="AD201" s="254">
        <v>2330</v>
      </c>
      <c r="AE201" s="254">
        <v>1970</v>
      </c>
      <c r="AF201" s="254">
        <v>1750</v>
      </c>
      <c r="AG201" s="254">
        <v>3560</v>
      </c>
      <c r="AH201" s="254">
        <v>1730</v>
      </c>
      <c r="AI201" s="254">
        <v>3640</v>
      </c>
      <c r="AJ201" s="253">
        <f t="shared" ref="AJ201" si="540">SUM(AK201:AL201)</f>
        <v>7960</v>
      </c>
      <c r="AK201" s="254">
        <v>3980</v>
      </c>
      <c r="AL201" s="254">
        <v>3980</v>
      </c>
      <c r="AM201" s="253">
        <f t="shared" ref="AM201" si="541">SUM(AN201:AW201)</f>
        <v>32400</v>
      </c>
      <c r="AN201" s="254">
        <v>2000</v>
      </c>
      <c r="AO201" s="254">
        <v>2280</v>
      </c>
      <c r="AP201" s="254">
        <v>3240</v>
      </c>
      <c r="AQ201" s="254">
        <v>1260</v>
      </c>
      <c r="AR201" s="254">
        <v>4690</v>
      </c>
      <c r="AS201" s="254">
        <v>1270</v>
      </c>
      <c r="AT201" s="254">
        <v>5330</v>
      </c>
      <c r="AU201" s="254">
        <v>6190</v>
      </c>
      <c r="AV201" s="254">
        <v>3840</v>
      </c>
      <c r="AW201" s="254">
        <v>2300</v>
      </c>
      <c r="AX201" s="253">
        <f t="shared" ref="AX201" si="542">SUM(AY201:BC201)</f>
        <v>39690</v>
      </c>
      <c r="AY201" s="254">
        <v>3570</v>
      </c>
      <c r="AZ201" s="254">
        <v>18360</v>
      </c>
      <c r="BA201" s="254">
        <v>4100</v>
      </c>
      <c r="BB201" s="254">
        <v>9780</v>
      </c>
      <c r="BC201" s="254">
        <v>3880</v>
      </c>
      <c r="BD201" s="253">
        <f t="shared" ref="BD201" si="543">SUM(BE201:BL201)</f>
        <v>80010</v>
      </c>
      <c r="BE201" s="254">
        <v>22860</v>
      </c>
      <c r="BF201" s="254">
        <v>5920</v>
      </c>
      <c r="BG201" s="254">
        <v>5270</v>
      </c>
      <c r="BH201" s="254">
        <v>5560</v>
      </c>
      <c r="BI201" s="254">
        <v>9360</v>
      </c>
      <c r="BJ201" s="254">
        <v>14230</v>
      </c>
      <c r="BK201" s="254">
        <v>9400</v>
      </c>
      <c r="BL201" s="254">
        <v>7410</v>
      </c>
      <c r="BM201" s="253">
        <f t="shared" ref="BM201" si="544">SUM(BN201:BR201)</f>
        <v>19380</v>
      </c>
      <c r="BN201" s="254">
        <v>4170</v>
      </c>
      <c r="BO201" s="254">
        <v>2720</v>
      </c>
      <c r="BP201" s="254">
        <v>3080</v>
      </c>
      <c r="BQ201" s="254">
        <v>2030</v>
      </c>
      <c r="BR201" s="254">
        <v>7380</v>
      </c>
      <c r="BS201" s="253">
        <f t="shared" ref="BS201" si="545">SUM(BT201:CE201)</f>
        <v>47890</v>
      </c>
      <c r="BT201" s="254">
        <v>3170</v>
      </c>
      <c r="BU201" s="254">
        <v>4500</v>
      </c>
      <c r="BV201" s="254">
        <v>2100</v>
      </c>
      <c r="BW201" s="254">
        <v>1520</v>
      </c>
      <c r="BX201" s="254">
        <v>4320</v>
      </c>
      <c r="BY201" s="254">
        <v>11440</v>
      </c>
      <c r="BZ201" s="254">
        <v>2880</v>
      </c>
      <c r="CA201" s="254">
        <v>3580</v>
      </c>
      <c r="CB201" s="254">
        <v>5620</v>
      </c>
      <c r="CC201" s="254">
        <v>2360</v>
      </c>
      <c r="CD201" s="254">
        <v>2990</v>
      </c>
      <c r="CE201" s="254">
        <v>3410</v>
      </c>
      <c r="CF201" s="253">
        <f t="shared" ref="CF201" si="546">SUM(CG201:CS201)</f>
        <v>62190</v>
      </c>
      <c r="CG201" s="254">
        <v>1800</v>
      </c>
      <c r="CH201" s="254">
        <v>4500</v>
      </c>
      <c r="CI201" s="254">
        <v>2600</v>
      </c>
      <c r="CJ201" s="254">
        <v>9280</v>
      </c>
      <c r="CK201" s="254">
        <v>10120</v>
      </c>
      <c r="CL201" s="254">
        <v>2240</v>
      </c>
      <c r="CM201" s="254">
        <v>13120</v>
      </c>
      <c r="CN201" s="254">
        <v>1710</v>
      </c>
      <c r="CO201" s="254">
        <v>940</v>
      </c>
      <c r="CP201" s="254">
        <v>2620</v>
      </c>
      <c r="CQ201" s="254">
        <v>6710</v>
      </c>
      <c r="CR201" s="254">
        <v>3600</v>
      </c>
      <c r="CS201" s="254">
        <v>2950</v>
      </c>
      <c r="CT201" s="253">
        <f t="shared" ref="CT201" si="547">SUM(CU201:CY201)</f>
        <v>19630</v>
      </c>
      <c r="CU201" s="254">
        <v>7130</v>
      </c>
      <c r="CV201" s="254">
        <v>4170</v>
      </c>
      <c r="CW201" s="254">
        <v>1540</v>
      </c>
      <c r="CX201" s="254">
        <v>3350</v>
      </c>
      <c r="CY201" s="254">
        <v>3440</v>
      </c>
      <c r="CZ201" s="253">
        <f t="shared" ref="CZ201" si="548">SUM(DA201:DF201)</f>
        <v>68640</v>
      </c>
      <c r="DA201" s="254">
        <v>1840</v>
      </c>
      <c r="DB201" s="254">
        <v>1090</v>
      </c>
      <c r="DC201" s="254">
        <v>16340</v>
      </c>
      <c r="DD201" s="254">
        <v>29200</v>
      </c>
      <c r="DE201" s="254">
        <v>13290</v>
      </c>
      <c r="DF201" s="254">
        <v>6880</v>
      </c>
      <c r="DG201" s="253">
        <f t="shared" ref="DG201" si="549">B201+O201+X201+AC201+AJ201+AM201+AX201+BD201+BM201+BS201+CF201+CT201+CZ201</f>
        <v>479840</v>
      </c>
      <c r="DH201" s="253">
        <f t="shared" ref="DH201" si="550">SUM(DI201:DK201)</f>
        <v>40560</v>
      </c>
      <c r="DI201" s="255">
        <v>21780</v>
      </c>
      <c r="DJ201" s="254">
        <v>15010</v>
      </c>
      <c r="DK201" s="254">
        <v>3770</v>
      </c>
      <c r="DL201" s="256" t="s">
        <v>695</v>
      </c>
      <c r="DM201" s="255">
        <v>24300</v>
      </c>
      <c r="DN201" s="257" t="s">
        <v>695</v>
      </c>
      <c r="DO201" s="253">
        <f>DG201+DH201+DM201</f>
        <v>544700</v>
      </c>
      <c r="DP201" s="4"/>
      <c r="DQ201" s="4"/>
      <c r="DR201" s="4"/>
      <c r="DS201" s="4"/>
      <c r="DT201" s="4"/>
      <c r="DU201" s="4"/>
      <c r="DV201" s="4"/>
      <c r="DW201" s="4"/>
      <c r="DX201" s="4"/>
      <c r="DY201" s="4"/>
      <c r="DZ201" s="4"/>
      <c r="EA201" s="175"/>
      <c r="EB201" s="175"/>
      <c r="EC201" s="175"/>
      <c r="ED201" s="4"/>
      <c r="EE201" s="4"/>
      <c r="EF201" s="4"/>
      <c r="EG201" s="4"/>
      <c r="EH201" s="4"/>
    </row>
    <row r="202" spans="1:138" s="186" customFormat="1" ht="16.5" customHeight="1" x14ac:dyDescent="0.15">
      <c r="A202" s="79" t="s">
        <v>395</v>
      </c>
      <c r="B202" s="294">
        <v>2.4281325803791458</v>
      </c>
      <c r="C202" s="295">
        <f t="shared" ref="C202:AH202" si="551">C201/(C100+C101+C102+C103)*100</f>
        <v>1.6458471290897052</v>
      </c>
      <c r="D202" s="295">
        <f t="shared" si="551"/>
        <v>2.9943468795980004</v>
      </c>
      <c r="E202" s="295">
        <f t="shared" si="551"/>
        <v>2.507914711828203</v>
      </c>
      <c r="F202" s="295">
        <f t="shared" si="551"/>
        <v>2.7811876630351389</v>
      </c>
      <c r="G202" s="295">
        <f t="shared" si="551"/>
        <v>2.7553094267046774</v>
      </c>
      <c r="H202" s="295">
        <f t="shared" si="551"/>
        <v>2.2390130065114153</v>
      </c>
      <c r="I202" s="295">
        <f t="shared" si="551"/>
        <v>2.4195477377688639</v>
      </c>
      <c r="J202" s="295">
        <f t="shared" si="551"/>
        <v>2.4689964587536508</v>
      </c>
      <c r="K202" s="295">
        <f t="shared" si="551"/>
        <v>2.3129762799184288</v>
      </c>
      <c r="L202" s="295">
        <f t="shared" si="551"/>
        <v>3.1167591490018176</v>
      </c>
      <c r="M202" s="295">
        <f t="shared" si="551"/>
        <v>1.809939443147603</v>
      </c>
      <c r="N202" s="295">
        <f t="shared" si="551"/>
        <v>1.5967153284671534</v>
      </c>
      <c r="O202" s="294">
        <f t="shared" si="551"/>
        <v>2.1477477995467327</v>
      </c>
      <c r="P202" s="295">
        <f t="shared" si="551"/>
        <v>1.9594855660429431</v>
      </c>
      <c r="Q202" s="295">
        <f t="shared" si="551"/>
        <v>2.1105433203472277</v>
      </c>
      <c r="R202" s="295">
        <f t="shared" si="551"/>
        <v>2.0280633262773629</v>
      </c>
      <c r="S202" s="295">
        <f t="shared" si="551"/>
        <v>2.4601055082683225</v>
      </c>
      <c r="T202" s="295">
        <f t="shared" si="551"/>
        <v>2.1159127851577826</v>
      </c>
      <c r="U202" s="295">
        <f t="shared" si="551"/>
        <v>2.1381533629074476</v>
      </c>
      <c r="V202" s="295">
        <f t="shared" si="551"/>
        <v>2.2620382849979737</v>
      </c>
      <c r="W202" s="295">
        <f t="shared" si="551"/>
        <v>2.4134730141890994</v>
      </c>
      <c r="X202" s="294">
        <f t="shared" si="551"/>
        <v>1.950297007710887</v>
      </c>
      <c r="Y202" s="295">
        <f t="shared" si="551"/>
        <v>1.9761859610950867</v>
      </c>
      <c r="Z202" s="295">
        <f t="shared" si="551"/>
        <v>1.8500673086118242</v>
      </c>
      <c r="AA202" s="295">
        <f t="shared" si="551"/>
        <v>2.0891475326652289</v>
      </c>
      <c r="AB202" s="295">
        <f t="shared" si="551"/>
        <v>1.8960400805293844</v>
      </c>
      <c r="AC202" s="294">
        <f t="shared" si="551"/>
        <v>1.9991352205454516</v>
      </c>
      <c r="AD202" s="295">
        <f t="shared" si="551"/>
        <v>2.353796886522745</v>
      </c>
      <c r="AE202" s="295">
        <f t="shared" si="551"/>
        <v>1.6747997891622599</v>
      </c>
      <c r="AF202" s="295">
        <f t="shared" si="551"/>
        <v>2.2538766678687341</v>
      </c>
      <c r="AG202" s="295">
        <f t="shared" si="551"/>
        <v>2.0729371073210783</v>
      </c>
      <c r="AH202" s="295">
        <f t="shared" si="551"/>
        <v>1.6576914969050036</v>
      </c>
      <c r="AI202" s="295">
        <f t="shared" ref="AI202:BN202" si="552">AI201/(AI100+AI101+AI102+AI103)*100</f>
        <v>2.0339058815640962</v>
      </c>
      <c r="AJ202" s="294">
        <f t="shared" si="552"/>
        <v>7.8147242757144681</v>
      </c>
      <c r="AK202" s="295">
        <f t="shared" si="552"/>
        <v>8.2984091240799813</v>
      </c>
      <c r="AL202" s="295">
        <f t="shared" si="552"/>
        <v>7.3843185275891496</v>
      </c>
      <c r="AM202" s="294">
        <f t="shared" si="552"/>
        <v>2.1807887320530845</v>
      </c>
      <c r="AN202" s="295">
        <f t="shared" si="552"/>
        <v>2.5641354376338157</v>
      </c>
      <c r="AO202" s="295">
        <f t="shared" si="552"/>
        <v>2.6329464749696863</v>
      </c>
      <c r="AP202" s="295">
        <f t="shared" si="552"/>
        <v>2.2262838924237633</v>
      </c>
      <c r="AQ202" s="295">
        <f t="shared" si="552"/>
        <v>2.2493974828171024</v>
      </c>
      <c r="AR202" s="295">
        <f t="shared" si="552"/>
        <v>2.4829528609546401</v>
      </c>
      <c r="AS202" s="295">
        <f t="shared" si="552"/>
        <v>2.2801946244860583</v>
      </c>
      <c r="AT202" s="295">
        <f t="shared" si="552"/>
        <v>1.9178111765573671</v>
      </c>
      <c r="AU202" s="295">
        <f t="shared" si="552"/>
        <v>2.2076629800953684</v>
      </c>
      <c r="AV202" s="295">
        <f t="shared" si="552"/>
        <v>1.9039119440725867</v>
      </c>
      <c r="AW202" s="295">
        <f t="shared" si="552"/>
        <v>2.0004348771472058</v>
      </c>
      <c r="AX202" s="294">
        <f t="shared" si="552"/>
        <v>2.7418268483498265</v>
      </c>
      <c r="AY202" s="295">
        <f t="shared" si="552"/>
        <v>2.4769305488101021</v>
      </c>
      <c r="AZ202" s="295">
        <f t="shared" si="552"/>
        <v>3.0964086045080066</v>
      </c>
      <c r="BA202" s="295">
        <f t="shared" si="552"/>
        <v>2.1424017891667626</v>
      </c>
      <c r="BB202" s="295">
        <f t="shared" si="552"/>
        <v>2.6531099440079862</v>
      </c>
      <c r="BC202" s="295">
        <f t="shared" si="552"/>
        <v>2.57803883004877</v>
      </c>
      <c r="BD202" s="294">
        <f t="shared" si="552"/>
        <v>3.2404874217975737</v>
      </c>
      <c r="BE202" s="295">
        <f t="shared" si="552"/>
        <v>4.7681323563459337</v>
      </c>
      <c r="BF202" s="295">
        <f t="shared" si="552"/>
        <v>2.081414236592106</v>
      </c>
      <c r="BG202" s="295">
        <f t="shared" si="552"/>
        <v>1.6505681462271833</v>
      </c>
      <c r="BH202" s="295">
        <f t="shared" si="552"/>
        <v>2.1124058250730413</v>
      </c>
      <c r="BI202" s="295">
        <f t="shared" si="552"/>
        <v>2.884046539144153</v>
      </c>
      <c r="BJ202" s="295">
        <f t="shared" si="552"/>
        <v>5.1194600642540804</v>
      </c>
      <c r="BK202" s="295">
        <f t="shared" si="552"/>
        <v>3.3117132479099212</v>
      </c>
      <c r="BL202" s="295">
        <f t="shared" si="552"/>
        <v>3.1347431921923317</v>
      </c>
      <c r="BM202" s="294">
        <f t="shared" si="552"/>
        <v>2.0724280451485613</v>
      </c>
      <c r="BN202" s="295">
        <f t="shared" si="552"/>
        <v>2.1073803796316888</v>
      </c>
      <c r="BO202" s="295">
        <f t="shared" ref="BO202:CT202" si="553">BO201/(BO100+BO101+BO102+BO103)*100</f>
        <v>1.7319655899189415</v>
      </c>
      <c r="BP202" s="295">
        <f t="shared" si="553"/>
        <v>1.9467180735075689</v>
      </c>
      <c r="BQ202" s="295">
        <f t="shared" si="553"/>
        <v>2.1671826625386998</v>
      </c>
      <c r="BR202" s="295">
        <f t="shared" si="553"/>
        <v>2.2477590938302363</v>
      </c>
      <c r="BS202" s="294">
        <f t="shared" si="553"/>
        <v>2.6113376439398319</v>
      </c>
      <c r="BT202" s="295">
        <f t="shared" si="553"/>
        <v>2.7585606752817302</v>
      </c>
      <c r="BU202" s="295">
        <f t="shared" si="553"/>
        <v>1.985010961671644</v>
      </c>
      <c r="BV202" s="295">
        <f t="shared" si="553"/>
        <v>2.5191031992610631</v>
      </c>
      <c r="BW202" s="295">
        <f t="shared" si="553"/>
        <v>3.3174734820376273</v>
      </c>
      <c r="BX202" s="295">
        <f t="shared" si="553"/>
        <v>2.8456623410842501</v>
      </c>
      <c r="BY202" s="295">
        <f t="shared" si="553"/>
        <v>2.8352623361173759</v>
      </c>
      <c r="BZ202" s="295">
        <f t="shared" si="553"/>
        <v>2.1626979657122258</v>
      </c>
      <c r="CA202" s="295">
        <f t="shared" si="553"/>
        <v>3.2566770977367003</v>
      </c>
      <c r="CB202" s="295">
        <f t="shared" si="553"/>
        <v>2.6896515417637796</v>
      </c>
      <c r="CC202" s="295">
        <f t="shared" si="553"/>
        <v>2.0985425799624755</v>
      </c>
      <c r="CD202" s="295">
        <f t="shared" si="553"/>
        <v>2.3783577400033411</v>
      </c>
      <c r="CE202" s="295">
        <f t="shared" si="553"/>
        <v>2.8993886626250949</v>
      </c>
      <c r="CF202" s="294">
        <f t="shared" si="553"/>
        <v>3.6398646829530956</v>
      </c>
      <c r="CG202" s="295">
        <f t="shared" si="553"/>
        <v>3.5143894724510911</v>
      </c>
      <c r="CH202" s="295">
        <f t="shared" si="553"/>
        <v>3.6468547903463704</v>
      </c>
      <c r="CI202" s="295">
        <f t="shared" si="553"/>
        <v>2.6917621724591316</v>
      </c>
      <c r="CJ202" s="295">
        <f t="shared" si="553"/>
        <v>4.1586749601161568</v>
      </c>
      <c r="CK202" s="295">
        <f t="shared" si="553"/>
        <v>3.3815053044858407</v>
      </c>
      <c r="CL202" s="295">
        <f t="shared" si="553"/>
        <v>3.345130893179816</v>
      </c>
      <c r="CM202" s="295">
        <f t="shared" si="553"/>
        <v>4.0810740192357944</v>
      </c>
      <c r="CN202" s="295">
        <f t="shared" si="553"/>
        <v>2.5942895287799255</v>
      </c>
      <c r="CO202" s="295">
        <f t="shared" si="553"/>
        <v>3.7932286832654052</v>
      </c>
      <c r="CP202" s="295">
        <f t="shared" si="553"/>
        <v>3.2922017541655149</v>
      </c>
      <c r="CQ202" s="295">
        <f t="shared" si="553"/>
        <v>4.2620222692251506</v>
      </c>
      <c r="CR202" s="295">
        <f t="shared" si="553"/>
        <v>2.8947749312490956</v>
      </c>
      <c r="CS202" s="295">
        <f t="shared" si="553"/>
        <v>3.9634023457967777</v>
      </c>
      <c r="CT202" s="294">
        <f t="shared" si="553"/>
        <v>1.9282528830474841</v>
      </c>
      <c r="CU202" s="295">
        <f t="shared" ref="CU202:DK202" si="554">CU201/(CU100+CU101+CU102+CU103)*100</f>
        <v>2.0912954592784003</v>
      </c>
      <c r="CV202" s="295">
        <f t="shared" si="554"/>
        <v>1.9380475449073966</v>
      </c>
      <c r="CW202" s="295">
        <f t="shared" si="554"/>
        <v>1.7694844365800693</v>
      </c>
      <c r="CX202" s="295">
        <f t="shared" si="554"/>
        <v>2.0659373188450485</v>
      </c>
      <c r="CY202" s="295">
        <f t="shared" si="554"/>
        <v>1.6170504811195257</v>
      </c>
      <c r="CZ202" s="294">
        <f t="shared" si="554"/>
        <v>4.6257764383273612</v>
      </c>
      <c r="DA202" s="295">
        <f t="shared" si="554"/>
        <v>3.3436307468653461</v>
      </c>
      <c r="DB202" s="295">
        <f t="shared" si="554"/>
        <v>2.4359719304518839</v>
      </c>
      <c r="DC202" s="295">
        <f t="shared" si="554"/>
        <v>4.9049920451475399</v>
      </c>
      <c r="DD202" s="295">
        <f t="shared" si="554"/>
        <v>5.4454448480870079</v>
      </c>
      <c r="DE202" s="295">
        <f t="shared" si="554"/>
        <v>3.7625169511439016</v>
      </c>
      <c r="DF202" s="295">
        <f t="shared" si="554"/>
        <v>4.2599564097483649</v>
      </c>
      <c r="DG202" s="294">
        <f t="shared" si="554"/>
        <v>2.8052726076155925</v>
      </c>
      <c r="DH202" s="280">
        <f t="shared" si="554"/>
        <v>17.515902937023071</v>
      </c>
      <c r="DI202" s="295">
        <f t="shared" si="554"/>
        <v>21.760415625936659</v>
      </c>
      <c r="DJ202" s="295">
        <f t="shared" si="554"/>
        <v>14.263857608499396</v>
      </c>
      <c r="DK202" s="295">
        <f t="shared" si="554"/>
        <v>14.367378048780488</v>
      </c>
      <c r="DL202" s="280" t="s">
        <v>695</v>
      </c>
      <c r="DM202" s="296">
        <f>DM201/(DM100+DM101+DM102+DM103)*100</f>
        <v>15.835261151477631</v>
      </c>
      <c r="DN202" s="282" t="s">
        <v>695</v>
      </c>
      <c r="DO202" s="294">
        <f>DO201/(DO100+DO101+DO102+DO103)*100</f>
        <v>3.11230626007807</v>
      </c>
      <c r="DP202" s="297"/>
      <c r="DQ202" s="297"/>
      <c r="DR202" s="297"/>
      <c r="DS202" s="297"/>
      <c r="DT202" s="297"/>
      <c r="DU202" s="297"/>
      <c r="DV202" s="297"/>
      <c r="DW202" s="26"/>
      <c r="DX202" s="26"/>
      <c r="DY202" s="51"/>
      <c r="DZ202" s="26"/>
      <c r="EA202" s="26"/>
    </row>
    <row r="203" spans="1:138" ht="16.5" customHeight="1" x14ac:dyDescent="0.2">
      <c r="A203" s="142" t="s">
        <v>529</v>
      </c>
      <c r="B203" s="253"/>
      <c r="C203" s="254"/>
      <c r="D203" s="254"/>
      <c r="E203" s="254"/>
      <c r="F203" s="254"/>
      <c r="G203" s="254"/>
      <c r="H203" s="254"/>
      <c r="I203" s="254"/>
      <c r="J203" s="254"/>
      <c r="K203" s="254"/>
      <c r="L203" s="254"/>
      <c r="M203" s="254"/>
      <c r="N203" s="254"/>
      <c r="O203" s="253"/>
      <c r="P203" s="254"/>
      <c r="Q203" s="254"/>
      <c r="R203" s="254"/>
      <c r="S203" s="254"/>
      <c r="T203" s="254"/>
      <c r="U203" s="254"/>
      <c r="V203" s="254"/>
      <c r="W203" s="254"/>
      <c r="X203" s="253"/>
      <c r="Y203" s="254"/>
      <c r="Z203" s="254"/>
      <c r="AA203" s="254"/>
      <c r="AB203" s="254"/>
      <c r="AC203" s="253"/>
      <c r="AD203" s="254"/>
      <c r="AE203" s="254"/>
      <c r="AF203" s="254"/>
      <c r="AG203" s="254"/>
      <c r="AH203" s="254"/>
      <c r="AI203" s="254"/>
      <c r="AJ203" s="253"/>
      <c r="AK203" s="254"/>
      <c r="AL203" s="254"/>
      <c r="AM203" s="253"/>
      <c r="AN203" s="254"/>
      <c r="AO203" s="254"/>
      <c r="AP203" s="254"/>
      <c r="AQ203" s="254"/>
      <c r="AR203" s="254"/>
      <c r="AS203" s="254"/>
      <c r="AT203" s="254"/>
      <c r="AU203" s="254"/>
      <c r="AV203" s="254"/>
      <c r="AW203" s="254"/>
      <c r="AX203" s="253"/>
      <c r="AY203" s="254"/>
      <c r="AZ203" s="254"/>
      <c r="BA203" s="254"/>
      <c r="BB203" s="254"/>
      <c r="BC203" s="254"/>
      <c r="BD203" s="253"/>
      <c r="BE203" s="254"/>
      <c r="BF203" s="254"/>
      <c r="BG203" s="254"/>
      <c r="BH203" s="254"/>
      <c r="BI203" s="254"/>
      <c r="BJ203" s="254"/>
      <c r="BK203" s="254"/>
      <c r="BL203" s="254"/>
      <c r="BM203" s="253"/>
      <c r="BN203" s="254"/>
      <c r="BO203" s="254"/>
      <c r="BP203" s="254"/>
      <c r="BQ203" s="254"/>
      <c r="BR203" s="254"/>
      <c r="BS203" s="253"/>
      <c r="BT203" s="254"/>
      <c r="BU203" s="254"/>
      <c r="BV203" s="254"/>
      <c r="BW203" s="254"/>
      <c r="BX203" s="254"/>
      <c r="BY203" s="254"/>
      <c r="BZ203" s="254"/>
      <c r="CA203" s="254"/>
      <c r="CB203" s="254"/>
      <c r="CC203" s="254"/>
      <c r="CD203" s="254"/>
      <c r="CE203" s="254"/>
      <c r="CF203" s="253"/>
      <c r="CG203" s="254"/>
      <c r="CH203" s="254"/>
      <c r="CI203" s="254"/>
      <c r="CJ203" s="254"/>
      <c r="CK203" s="254"/>
      <c r="CL203" s="254"/>
      <c r="CM203" s="254"/>
      <c r="CN203" s="254"/>
      <c r="CO203" s="254"/>
      <c r="CP203" s="254"/>
      <c r="CQ203" s="254"/>
      <c r="CR203" s="254"/>
      <c r="CS203" s="254"/>
      <c r="CT203" s="253"/>
      <c r="CU203" s="254"/>
      <c r="CV203" s="254"/>
      <c r="CW203" s="254"/>
      <c r="CX203" s="254"/>
      <c r="CY203" s="254"/>
      <c r="CZ203" s="253"/>
      <c r="DA203" s="254"/>
      <c r="DB203" s="254"/>
      <c r="DC203" s="254"/>
      <c r="DD203" s="254"/>
      <c r="DE203" s="254"/>
      <c r="DF203" s="254"/>
      <c r="DG203" s="253"/>
      <c r="DH203" s="253"/>
      <c r="DI203" s="255"/>
      <c r="DJ203" s="254"/>
      <c r="DK203" s="254"/>
      <c r="DL203" s="256"/>
      <c r="DM203" s="255"/>
      <c r="DN203" s="257"/>
      <c r="DO203" s="253"/>
      <c r="DP203" s="4"/>
      <c r="DQ203" s="4"/>
      <c r="DR203" s="4"/>
      <c r="DS203" s="4"/>
      <c r="DT203" s="4"/>
      <c r="DU203" s="4"/>
      <c r="DV203" s="4"/>
      <c r="DW203" s="4"/>
      <c r="DX203" s="4"/>
      <c r="DY203" s="4"/>
    </row>
    <row r="204" spans="1:138" ht="16.5" customHeight="1" x14ac:dyDescent="0.2">
      <c r="A204" s="60" t="s">
        <v>381</v>
      </c>
      <c r="B204" s="253">
        <f t="shared" ref="B204" si="555">SUM(C204:N204)</f>
        <v>482853</v>
      </c>
      <c r="C204" s="254">
        <v>25439.999999999996</v>
      </c>
      <c r="D204" s="254">
        <v>27110</v>
      </c>
      <c r="E204" s="254">
        <v>19155</v>
      </c>
      <c r="F204" s="254">
        <v>6864</v>
      </c>
      <c r="G204" s="254">
        <v>33643</v>
      </c>
      <c r="H204" s="254">
        <v>70198.000000000015</v>
      </c>
      <c r="I204" s="254">
        <v>59229</v>
      </c>
      <c r="J204" s="254">
        <v>9866</v>
      </c>
      <c r="K204" s="254">
        <v>43607</v>
      </c>
      <c r="L204" s="254">
        <v>146627</v>
      </c>
      <c r="M204" s="254">
        <v>16944</v>
      </c>
      <c r="N204" s="254">
        <v>24170</v>
      </c>
      <c r="O204" s="253">
        <f t="shared" ref="O204" si="556">SUM(P204:W204)</f>
        <v>173257</v>
      </c>
      <c r="P204" s="254">
        <v>28122.999999999996</v>
      </c>
      <c r="Q204" s="254">
        <v>36385</v>
      </c>
      <c r="R204" s="254">
        <v>11768</v>
      </c>
      <c r="S204" s="254">
        <v>15304</v>
      </c>
      <c r="T204" s="254">
        <v>13506</v>
      </c>
      <c r="U204" s="254">
        <v>32739.000000000004</v>
      </c>
      <c r="V204" s="254">
        <v>23616</v>
      </c>
      <c r="W204" s="254">
        <v>11815.999999999998</v>
      </c>
      <c r="X204" s="253">
        <f t="shared" ref="X204" si="557">SUM(Y204:AB204)</f>
        <v>159575</v>
      </c>
      <c r="Y204" s="254">
        <v>29995</v>
      </c>
      <c r="Z204" s="254">
        <v>39144.000000000007</v>
      </c>
      <c r="AA204" s="254">
        <v>56223</v>
      </c>
      <c r="AB204" s="254">
        <v>34213</v>
      </c>
      <c r="AC204" s="253">
        <f t="shared" ref="AC204" si="558">SUM(AD204:AI204)</f>
        <v>182282</v>
      </c>
      <c r="AD204" s="254">
        <v>24593</v>
      </c>
      <c r="AE204" s="254">
        <v>27058</v>
      </c>
      <c r="AF204" s="254">
        <v>15456.999999999998</v>
      </c>
      <c r="AG204" s="254">
        <v>39219</v>
      </c>
      <c r="AH204" s="254">
        <v>22280</v>
      </c>
      <c r="AI204" s="254">
        <v>53675</v>
      </c>
      <c r="AJ204" s="253">
        <f t="shared" ref="AJ204" si="559">SUM(AK204:AL204)</f>
        <v>17924</v>
      </c>
      <c r="AK204" s="254">
        <v>7412</v>
      </c>
      <c r="AL204" s="254">
        <v>10512</v>
      </c>
      <c r="AM204" s="253">
        <f t="shared" ref="AM204" si="560">SUM(AN204:AW204)</f>
        <v>419614</v>
      </c>
      <c r="AN204" s="254">
        <v>29958</v>
      </c>
      <c r="AO204" s="254">
        <v>29643</v>
      </c>
      <c r="AP204" s="254">
        <v>45863</v>
      </c>
      <c r="AQ204" s="254">
        <v>12596</v>
      </c>
      <c r="AR204" s="254">
        <v>58721</v>
      </c>
      <c r="AS204" s="254">
        <v>12647</v>
      </c>
      <c r="AT204" s="254">
        <v>73112.000000000015</v>
      </c>
      <c r="AU204" s="254">
        <v>79616</v>
      </c>
      <c r="AV204" s="254">
        <v>47927</v>
      </c>
      <c r="AW204" s="254">
        <v>29531</v>
      </c>
      <c r="AX204" s="253">
        <f t="shared" ref="AX204" si="561">SUM(AY204:BC204)</f>
        <v>658678</v>
      </c>
      <c r="AY204" s="254">
        <v>54342</v>
      </c>
      <c r="AZ204" s="254">
        <v>322810</v>
      </c>
      <c r="BA204" s="254">
        <v>61879</v>
      </c>
      <c r="BB204" s="254">
        <v>164464</v>
      </c>
      <c r="BC204" s="254">
        <v>55183</v>
      </c>
      <c r="BD204" s="253">
        <f t="shared" ref="BD204" si="562">SUM(BE204:BL204)</f>
        <v>929356</v>
      </c>
      <c r="BE204" s="254">
        <v>148112</v>
      </c>
      <c r="BF204" s="254">
        <v>86773</v>
      </c>
      <c r="BG204" s="254">
        <v>66842</v>
      </c>
      <c r="BH204" s="254">
        <v>86711.000000000015</v>
      </c>
      <c r="BI204" s="254">
        <v>80884</v>
      </c>
      <c r="BJ204" s="254">
        <v>235495</v>
      </c>
      <c r="BK204" s="254">
        <v>117211.00000000001</v>
      </c>
      <c r="BL204" s="254">
        <v>107328</v>
      </c>
      <c r="BM204" s="253">
        <f t="shared" ref="BM204" si="563">SUM(BN204:BR204)</f>
        <v>249202</v>
      </c>
      <c r="BN204" s="254">
        <v>42286</v>
      </c>
      <c r="BO204" s="254">
        <v>39980</v>
      </c>
      <c r="BP204" s="254">
        <v>24618</v>
      </c>
      <c r="BQ204" s="254">
        <v>20159</v>
      </c>
      <c r="BR204" s="254">
        <v>122159</v>
      </c>
      <c r="BS204" s="253">
        <f t="shared" ref="BS204" si="564">SUM(BT204:CE204)</f>
        <v>412396</v>
      </c>
      <c r="BT204" s="254">
        <v>29100</v>
      </c>
      <c r="BU204" s="254">
        <v>42636</v>
      </c>
      <c r="BV204" s="254">
        <v>11143.999999999998</v>
      </c>
      <c r="BW204" s="254">
        <v>10293</v>
      </c>
      <c r="BX204" s="254">
        <v>30362</v>
      </c>
      <c r="BY204" s="254">
        <v>114759.99999999999</v>
      </c>
      <c r="BZ204" s="254">
        <v>21674</v>
      </c>
      <c r="CA204" s="254">
        <v>27933</v>
      </c>
      <c r="CB204" s="254">
        <v>37715.999999999993</v>
      </c>
      <c r="CC204" s="254">
        <v>22163</v>
      </c>
      <c r="CD204" s="254">
        <v>33158</v>
      </c>
      <c r="CE204" s="254">
        <v>31456.999999999996</v>
      </c>
      <c r="CF204" s="253">
        <f t="shared" ref="CF204" si="565">SUM(CG204:CS204)</f>
        <v>544597</v>
      </c>
      <c r="CG204" s="254">
        <v>15461</v>
      </c>
      <c r="CH204" s="254">
        <v>41976</v>
      </c>
      <c r="CI204" s="254">
        <v>12894</v>
      </c>
      <c r="CJ204" s="254">
        <v>84626</v>
      </c>
      <c r="CK204" s="254">
        <v>106378</v>
      </c>
      <c r="CL204" s="254">
        <v>11726</v>
      </c>
      <c r="CM204" s="254">
        <v>118255</v>
      </c>
      <c r="CN204" s="254">
        <v>19262.999999999996</v>
      </c>
      <c r="CO204" s="254">
        <v>3799</v>
      </c>
      <c r="CP204" s="254">
        <v>16152.000000000002</v>
      </c>
      <c r="CQ204" s="254">
        <v>60783</v>
      </c>
      <c r="CR204" s="254">
        <v>30494</v>
      </c>
      <c r="CS204" s="254">
        <v>22790</v>
      </c>
      <c r="CT204" s="253">
        <f t="shared" ref="CT204" si="566">SUM(CU204:CY204)</f>
        <v>209692</v>
      </c>
      <c r="CU204" s="254">
        <v>79047</v>
      </c>
      <c r="CV204" s="254">
        <v>49721.999999999993</v>
      </c>
      <c r="CW204" s="254">
        <v>14633</v>
      </c>
      <c r="CX204" s="254">
        <v>40867.999999999993</v>
      </c>
      <c r="CY204" s="254">
        <v>25421.999999999996</v>
      </c>
      <c r="CZ204" s="253">
        <f t="shared" ref="CZ204" si="567">SUM(DA204:DF204)</f>
        <v>457385</v>
      </c>
      <c r="DA204" s="254">
        <v>11441</v>
      </c>
      <c r="DB204" s="254">
        <v>6944</v>
      </c>
      <c r="DC204" s="254">
        <v>69282</v>
      </c>
      <c r="DD204" s="254">
        <v>233900</v>
      </c>
      <c r="DE204" s="254">
        <v>80775</v>
      </c>
      <c r="DF204" s="254">
        <v>55043</v>
      </c>
      <c r="DG204" s="253">
        <f t="shared" ref="DG204" si="568">B204+O204+X204+AC204+AJ204+AM204+AX204+BD204+BM204+BS204+CF204+CT204+CZ204</f>
        <v>4896811</v>
      </c>
      <c r="DH204" s="253">
        <f t="shared" ref="DH204" si="569">SUM(DI204:DK204)</f>
        <v>279702</v>
      </c>
      <c r="DI204" s="255">
        <v>108177</v>
      </c>
      <c r="DJ204" s="254">
        <v>79817</v>
      </c>
      <c r="DK204" s="254">
        <v>91708</v>
      </c>
      <c r="DL204" s="256" t="s">
        <v>695</v>
      </c>
      <c r="DM204" s="255">
        <v>303640</v>
      </c>
      <c r="DN204" s="257" t="s">
        <v>695</v>
      </c>
      <c r="DO204" s="253">
        <f>DG204+DH204+DM204</f>
        <v>5480153</v>
      </c>
      <c r="DP204" s="4"/>
      <c r="DQ204" s="4"/>
      <c r="DR204" s="4"/>
      <c r="DS204" s="4"/>
      <c r="DT204" s="4"/>
      <c r="DU204" s="4"/>
      <c r="DV204" s="4"/>
      <c r="DW204" s="4"/>
      <c r="DX204" s="4"/>
      <c r="DY204" s="4"/>
    </row>
    <row r="205" spans="1:138" s="17" customFormat="1" ht="16.5" customHeight="1" x14ac:dyDescent="0.15">
      <c r="A205" s="205" t="s">
        <v>382</v>
      </c>
      <c r="B205" s="298">
        <v>6</v>
      </c>
      <c r="C205" s="299">
        <v>3.9</v>
      </c>
      <c r="D205" s="299">
        <v>8.1</v>
      </c>
      <c r="E205" s="299">
        <v>5.9</v>
      </c>
      <c r="F205" s="299">
        <v>4.8</v>
      </c>
      <c r="G205" s="299">
        <v>6.5</v>
      </c>
      <c r="H205" s="299">
        <v>5.6</v>
      </c>
      <c r="I205" s="299">
        <v>7.8</v>
      </c>
      <c r="J205" s="299">
        <v>4.3</v>
      </c>
      <c r="K205" s="299">
        <v>6.7</v>
      </c>
      <c r="L205" s="299">
        <v>7.9</v>
      </c>
      <c r="M205" s="299">
        <v>3.9</v>
      </c>
      <c r="N205" s="299">
        <v>2.9</v>
      </c>
      <c r="O205" s="298">
        <v>6.2</v>
      </c>
      <c r="P205" s="299">
        <v>5.3</v>
      </c>
      <c r="Q205" s="299">
        <v>6.7</v>
      </c>
      <c r="R205" s="299">
        <v>4.5</v>
      </c>
      <c r="S205" s="299">
        <v>7.5</v>
      </c>
      <c r="T205" s="299">
        <v>5.8</v>
      </c>
      <c r="U205" s="299">
        <v>5.9</v>
      </c>
      <c r="V205" s="299">
        <v>7</v>
      </c>
      <c r="W205" s="299">
        <v>8.1999999999999993</v>
      </c>
      <c r="X205" s="298">
        <v>4.8</v>
      </c>
      <c r="Y205" s="299">
        <v>5</v>
      </c>
      <c r="Z205" s="299">
        <v>4.3</v>
      </c>
      <c r="AA205" s="299">
        <v>5.3</v>
      </c>
      <c r="AB205" s="299">
        <v>4.5999999999999996</v>
      </c>
      <c r="AC205" s="298">
        <v>7.1</v>
      </c>
      <c r="AD205" s="299">
        <v>8.1</v>
      </c>
      <c r="AE205" s="299">
        <v>6.3</v>
      </c>
      <c r="AF205" s="299">
        <v>7</v>
      </c>
      <c r="AG205" s="299">
        <v>6.5</v>
      </c>
      <c r="AH205" s="299">
        <v>6.7</v>
      </c>
      <c r="AI205" s="299">
        <v>7.9</v>
      </c>
      <c r="AJ205" s="298">
        <v>5.3</v>
      </c>
      <c r="AK205" s="299">
        <v>4.7</v>
      </c>
      <c r="AL205" s="299">
        <v>5.9</v>
      </c>
      <c r="AM205" s="298">
        <v>7.6</v>
      </c>
      <c r="AN205" s="299">
        <v>11.1</v>
      </c>
      <c r="AO205" s="299">
        <v>9.6</v>
      </c>
      <c r="AP205" s="299">
        <v>8.1</v>
      </c>
      <c r="AQ205" s="299">
        <v>7.2</v>
      </c>
      <c r="AR205" s="299">
        <v>8</v>
      </c>
      <c r="AS205" s="299">
        <v>6.8</v>
      </c>
      <c r="AT205" s="299">
        <v>7</v>
      </c>
      <c r="AU205" s="299">
        <v>7.1</v>
      </c>
      <c r="AV205" s="299">
        <v>6.3</v>
      </c>
      <c r="AW205" s="299">
        <v>8.1</v>
      </c>
      <c r="AX205" s="298">
        <v>11</v>
      </c>
      <c r="AY205" s="299">
        <v>10.199999999999999</v>
      </c>
      <c r="AZ205" s="299">
        <v>12.4</v>
      </c>
      <c r="BA205" s="299">
        <v>7.5</v>
      </c>
      <c r="BB205" s="299">
        <v>11.2</v>
      </c>
      <c r="BC205" s="299">
        <v>9.6999999999999993</v>
      </c>
      <c r="BD205" s="298">
        <v>7.6</v>
      </c>
      <c r="BE205" s="299">
        <v>6.9</v>
      </c>
      <c r="BF205" s="299">
        <v>6.1</v>
      </c>
      <c r="BG205" s="299">
        <v>4.7</v>
      </c>
      <c r="BH205" s="299">
        <v>6.6</v>
      </c>
      <c r="BI205" s="299">
        <v>5</v>
      </c>
      <c r="BJ205" s="299">
        <v>14.4</v>
      </c>
      <c r="BK205" s="299">
        <v>8.4</v>
      </c>
      <c r="BL205" s="299">
        <v>8.6999999999999993</v>
      </c>
      <c r="BM205" s="298">
        <v>7.5</v>
      </c>
      <c r="BN205" s="299">
        <v>6.1</v>
      </c>
      <c r="BO205" s="299">
        <v>6.6</v>
      </c>
      <c r="BP205" s="299">
        <v>5</v>
      </c>
      <c r="BQ205" s="299">
        <v>7.2</v>
      </c>
      <c r="BR205" s="299">
        <v>9.8000000000000007</v>
      </c>
      <c r="BS205" s="298">
        <v>6.9</v>
      </c>
      <c r="BT205" s="299">
        <v>8.3000000000000007</v>
      </c>
      <c r="BU205" s="299">
        <v>6.6</v>
      </c>
      <c r="BV205" s="299">
        <v>4.5999999999999996</v>
      </c>
      <c r="BW205" s="299">
        <v>8.6999999999999993</v>
      </c>
      <c r="BX205" s="299">
        <v>7.4</v>
      </c>
      <c r="BY205" s="299">
        <v>7.2</v>
      </c>
      <c r="BZ205" s="299">
        <v>5.3</v>
      </c>
      <c r="CA205" s="299">
        <v>8.4</v>
      </c>
      <c r="CB205" s="299">
        <v>5.6</v>
      </c>
      <c r="CC205" s="299">
        <v>5.9</v>
      </c>
      <c r="CD205" s="299">
        <v>7.6</v>
      </c>
      <c r="CE205" s="299">
        <v>8.4</v>
      </c>
      <c r="CF205" s="298">
        <v>9.3000000000000007</v>
      </c>
      <c r="CG205" s="299">
        <v>10.1</v>
      </c>
      <c r="CH205" s="299">
        <v>11.4</v>
      </c>
      <c r="CI205" s="299">
        <v>4.5999999999999996</v>
      </c>
      <c r="CJ205" s="299">
        <v>11.4</v>
      </c>
      <c r="CK205" s="299">
        <v>7.7</v>
      </c>
      <c r="CL205" s="299">
        <v>6.2</v>
      </c>
      <c r="CM205" s="299">
        <v>10.199999999999999</v>
      </c>
      <c r="CN205" s="299">
        <v>11.2</v>
      </c>
      <c r="CO205" s="299">
        <v>5</v>
      </c>
      <c r="CP205" s="299">
        <v>7.1</v>
      </c>
      <c r="CQ205" s="299">
        <v>12.7</v>
      </c>
      <c r="CR205" s="299">
        <v>7.9</v>
      </c>
      <c r="CS205" s="299">
        <v>8.8000000000000007</v>
      </c>
      <c r="CT205" s="298">
        <v>5.6</v>
      </c>
      <c r="CU205" s="299">
        <v>5.6</v>
      </c>
      <c r="CV205" s="299">
        <v>6.1</v>
      </c>
      <c r="CW205" s="299">
        <v>4.8</v>
      </c>
      <c r="CX205" s="299">
        <v>7.2</v>
      </c>
      <c r="CY205" s="299">
        <v>3.8</v>
      </c>
      <c r="CZ205" s="298">
        <v>9.1</v>
      </c>
      <c r="DA205" s="299">
        <v>7.1</v>
      </c>
      <c r="DB205" s="299">
        <v>4.9000000000000004</v>
      </c>
      <c r="DC205" s="299">
        <v>6.4</v>
      </c>
      <c r="DD205" s="299">
        <v>11.5</v>
      </c>
      <c r="DE205" s="299">
        <v>7.6</v>
      </c>
      <c r="DF205" s="299">
        <v>9.8000000000000007</v>
      </c>
      <c r="DG205" s="298">
        <v>7.6</v>
      </c>
      <c r="DH205" s="300" t="s">
        <v>695</v>
      </c>
      <c r="DI205" s="299">
        <v>28</v>
      </c>
      <c r="DJ205" s="299">
        <v>21.7</v>
      </c>
      <c r="DK205" s="299">
        <v>31.9</v>
      </c>
      <c r="DL205" s="300" t="s">
        <v>695</v>
      </c>
      <c r="DM205" s="301">
        <v>35.200000000000003</v>
      </c>
      <c r="DN205" s="302" t="s">
        <v>695</v>
      </c>
      <c r="DO205" s="298">
        <v>8.1999999999999993</v>
      </c>
    </row>
    <row r="206" spans="1:138" s="4" customFormat="1" ht="16.5" customHeight="1" x14ac:dyDescent="0.15">
      <c r="A206" s="174" t="s">
        <v>405</v>
      </c>
    </row>
    <row r="207" spans="1:138" s="4" customFormat="1" ht="39" customHeight="1" x14ac:dyDescent="0.15">
      <c r="A207" s="171" t="s">
        <v>729</v>
      </c>
    </row>
    <row r="208" spans="1:138" s="44" customFormat="1" ht="16.5" customHeight="1" x14ac:dyDescent="0.2">
      <c r="A208" s="40" t="s">
        <v>236</v>
      </c>
    </row>
    <row r="209" spans="1:131" s="24" customFormat="1" ht="16.5" customHeight="1" x14ac:dyDescent="0.15">
      <c r="A209" s="39" t="s">
        <v>237</v>
      </c>
    </row>
    <row r="210" spans="1:131" ht="33" customHeight="1" x14ac:dyDescent="0.2">
      <c r="A210" s="459" t="s">
        <v>708</v>
      </c>
    </row>
    <row r="211" spans="1:131" ht="16.5" customHeight="1" x14ac:dyDescent="0.2">
      <c r="A211" s="184"/>
    </row>
    <row r="212" spans="1:131" ht="16.5" customHeight="1" x14ac:dyDescent="0.2">
      <c r="A212" s="30" t="s">
        <v>358</v>
      </c>
    </row>
    <row r="213" spans="1:131" ht="16.5" customHeight="1" x14ac:dyDescent="0.2">
      <c r="A213" s="37" t="s">
        <v>530</v>
      </c>
    </row>
    <row r="214" spans="1:131" ht="16.5" customHeight="1" x14ac:dyDescent="0.2">
      <c r="A214" s="58" t="s">
        <v>531</v>
      </c>
    </row>
    <row r="215" spans="1:131" ht="32.25" customHeight="1" x14ac:dyDescent="0.2">
      <c r="A215" s="50"/>
      <c r="B215" s="228" t="s">
        <v>583</v>
      </c>
      <c r="C215" s="229" t="s">
        <v>584</v>
      </c>
      <c r="D215" s="229" t="s">
        <v>585</v>
      </c>
      <c r="E215" s="229" t="s">
        <v>586</v>
      </c>
      <c r="F215" s="229" t="s">
        <v>587</v>
      </c>
      <c r="G215" s="229" t="s">
        <v>588</v>
      </c>
      <c r="H215" s="229" t="s">
        <v>589</v>
      </c>
      <c r="I215" s="229" t="s">
        <v>590</v>
      </c>
      <c r="J215" s="229" t="s">
        <v>591</v>
      </c>
      <c r="K215" s="229" t="s">
        <v>592</v>
      </c>
      <c r="L215" s="229" t="s">
        <v>593</v>
      </c>
      <c r="M215" s="229" t="s">
        <v>594</v>
      </c>
      <c r="N215" s="229" t="s">
        <v>595</v>
      </c>
      <c r="O215" s="228" t="s">
        <v>596</v>
      </c>
      <c r="P215" s="229" t="s">
        <v>597</v>
      </c>
      <c r="Q215" s="229" t="s">
        <v>598</v>
      </c>
      <c r="R215" s="229" t="s">
        <v>599</v>
      </c>
      <c r="S215" s="229" t="s">
        <v>600</v>
      </c>
      <c r="T215" s="229" t="s">
        <v>601</v>
      </c>
      <c r="U215" s="229" t="s">
        <v>602</v>
      </c>
      <c r="V215" s="229" t="s">
        <v>603</v>
      </c>
      <c r="W215" s="229" t="s">
        <v>604</v>
      </c>
      <c r="X215" s="228" t="s">
        <v>579</v>
      </c>
      <c r="Y215" s="229" t="s">
        <v>605</v>
      </c>
      <c r="Z215" s="229" t="s">
        <v>606</v>
      </c>
      <c r="AA215" s="229" t="s">
        <v>607</v>
      </c>
      <c r="AB215" s="229" t="s">
        <v>608</v>
      </c>
      <c r="AC215" s="228" t="s">
        <v>609</v>
      </c>
      <c r="AD215" s="229" t="s">
        <v>610</v>
      </c>
      <c r="AE215" s="229" t="s">
        <v>611</v>
      </c>
      <c r="AF215" s="229" t="s">
        <v>612</v>
      </c>
      <c r="AG215" s="229" t="s">
        <v>613</v>
      </c>
      <c r="AH215" s="229" t="s">
        <v>614</v>
      </c>
      <c r="AI215" s="229" t="s">
        <v>615</v>
      </c>
      <c r="AJ215" s="228" t="s">
        <v>616</v>
      </c>
      <c r="AK215" s="229" t="s">
        <v>617</v>
      </c>
      <c r="AL215" s="229" t="s">
        <v>618</v>
      </c>
      <c r="AM215" s="228" t="s">
        <v>580</v>
      </c>
      <c r="AN215" s="229" t="s">
        <v>619</v>
      </c>
      <c r="AO215" s="229" t="s">
        <v>620</v>
      </c>
      <c r="AP215" s="229" t="s">
        <v>621</v>
      </c>
      <c r="AQ215" s="229" t="s">
        <v>622</v>
      </c>
      <c r="AR215" s="229" t="s">
        <v>623</v>
      </c>
      <c r="AS215" s="229" t="s">
        <v>624</v>
      </c>
      <c r="AT215" s="229" t="s">
        <v>625</v>
      </c>
      <c r="AU215" s="229" t="s">
        <v>626</v>
      </c>
      <c r="AV215" s="229" t="s">
        <v>627</v>
      </c>
      <c r="AW215" s="229" t="s">
        <v>628</v>
      </c>
      <c r="AX215" s="228" t="s">
        <v>629</v>
      </c>
      <c r="AY215" s="229" t="s">
        <v>630</v>
      </c>
      <c r="AZ215" s="229" t="s">
        <v>631</v>
      </c>
      <c r="BA215" s="229" t="s">
        <v>632</v>
      </c>
      <c r="BB215" s="229" t="s">
        <v>633</v>
      </c>
      <c r="BC215" s="229" t="s">
        <v>634</v>
      </c>
      <c r="BD215" s="230" t="s">
        <v>635</v>
      </c>
      <c r="BE215" s="229" t="s">
        <v>636</v>
      </c>
      <c r="BF215" s="229" t="s">
        <v>637</v>
      </c>
      <c r="BG215" s="229" t="s">
        <v>638</v>
      </c>
      <c r="BH215" s="229" t="s">
        <v>639</v>
      </c>
      <c r="BI215" s="229" t="s">
        <v>640</v>
      </c>
      <c r="BJ215" s="229" t="s">
        <v>641</v>
      </c>
      <c r="BK215" s="229" t="s">
        <v>642</v>
      </c>
      <c r="BL215" s="229" t="s">
        <v>643</v>
      </c>
      <c r="BM215" s="228" t="s">
        <v>581</v>
      </c>
      <c r="BN215" s="229" t="s">
        <v>644</v>
      </c>
      <c r="BO215" s="229" t="s">
        <v>645</v>
      </c>
      <c r="BP215" s="229" t="s">
        <v>646</v>
      </c>
      <c r="BQ215" s="229" t="s">
        <v>647</v>
      </c>
      <c r="BR215" s="229" t="s">
        <v>648</v>
      </c>
      <c r="BS215" s="228" t="s">
        <v>577</v>
      </c>
      <c r="BT215" s="229" t="s">
        <v>649</v>
      </c>
      <c r="BU215" s="229" t="s">
        <v>650</v>
      </c>
      <c r="BV215" s="229" t="s">
        <v>651</v>
      </c>
      <c r="BW215" s="229" t="s">
        <v>652</v>
      </c>
      <c r="BX215" s="229" t="s">
        <v>653</v>
      </c>
      <c r="BY215" s="229" t="s">
        <v>654</v>
      </c>
      <c r="BZ215" s="229" t="s">
        <v>655</v>
      </c>
      <c r="CA215" s="229" t="s">
        <v>656</v>
      </c>
      <c r="CB215" s="229" t="s">
        <v>657</v>
      </c>
      <c r="CC215" s="229" t="s">
        <v>658</v>
      </c>
      <c r="CD215" s="229" t="s">
        <v>659</v>
      </c>
      <c r="CE215" s="229" t="s">
        <v>660</v>
      </c>
      <c r="CF215" s="228" t="s">
        <v>582</v>
      </c>
      <c r="CG215" s="229" t="s">
        <v>661</v>
      </c>
      <c r="CH215" s="229" t="s">
        <v>662</v>
      </c>
      <c r="CI215" s="229" t="s">
        <v>663</v>
      </c>
      <c r="CJ215" s="229" t="s">
        <v>664</v>
      </c>
      <c r="CK215" s="229" t="s">
        <v>665</v>
      </c>
      <c r="CL215" s="229" t="s">
        <v>666</v>
      </c>
      <c r="CM215" s="229" t="s">
        <v>667</v>
      </c>
      <c r="CN215" s="229" t="s">
        <v>668</v>
      </c>
      <c r="CO215" s="229" t="s">
        <v>669</v>
      </c>
      <c r="CP215" s="229" t="s">
        <v>670</v>
      </c>
      <c r="CQ215" s="229" t="s">
        <v>671</v>
      </c>
      <c r="CR215" s="229" t="s">
        <v>672</v>
      </c>
      <c r="CS215" s="229" t="s">
        <v>673</v>
      </c>
      <c r="CT215" s="228" t="s">
        <v>578</v>
      </c>
      <c r="CU215" s="229" t="s">
        <v>674</v>
      </c>
      <c r="CV215" s="229" t="s">
        <v>675</v>
      </c>
      <c r="CW215" s="229" t="s">
        <v>676</v>
      </c>
      <c r="CX215" s="229" t="s">
        <v>677</v>
      </c>
      <c r="CY215" s="229" t="s">
        <v>678</v>
      </c>
      <c r="CZ215" s="228" t="s">
        <v>679</v>
      </c>
      <c r="DA215" s="229" t="s">
        <v>680</v>
      </c>
      <c r="DB215" s="229" t="s">
        <v>681</v>
      </c>
      <c r="DC215" s="229" t="s">
        <v>682</v>
      </c>
      <c r="DD215" s="229" t="s">
        <v>683</v>
      </c>
      <c r="DE215" s="229" t="s">
        <v>684</v>
      </c>
      <c r="DF215" s="229" t="s">
        <v>685</v>
      </c>
      <c r="DG215" s="228" t="s">
        <v>686</v>
      </c>
      <c r="DH215" s="228" t="s">
        <v>687</v>
      </c>
      <c r="DI215" s="229" t="s">
        <v>688</v>
      </c>
      <c r="DJ215" s="229" t="s">
        <v>689</v>
      </c>
      <c r="DK215" s="229" t="s">
        <v>690</v>
      </c>
      <c r="DL215" s="228" t="s">
        <v>691</v>
      </c>
      <c r="DM215" s="229" t="s">
        <v>692</v>
      </c>
      <c r="DN215" s="231" t="s">
        <v>693</v>
      </c>
      <c r="DO215" s="228" t="s">
        <v>694</v>
      </c>
    </row>
    <row r="216" spans="1:131" s="4" customFormat="1" ht="16.5" customHeight="1" x14ac:dyDescent="0.15">
      <c r="A216" s="80" t="s">
        <v>142</v>
      </c>
      <c r="B216" s="269">
        <f>SUM(B218:B228)</f>
        <v>744068</v>
      </c>
      <c r="C216" s="270">
        <f t="shared" ref="C216:BN216" si="570">SUM(C218:C228)</f>
        <v>74208</v>
      </c>
      <c r="D216" s="270">
        <f t="shared" si="570"/>
        <v>16264</v>
      </c>
      <c r="E216" s="270">
        <f t="shared" si="570"/>
        <v>16333</v>
      </c>
      <c r="F216" s="270">
        <f t="shared" si="570"/>
        <v>3185</v>
      </c>
      <c r="G216" s="270">
        <f t="shared" si="570"/>
        <v>37475</v>
      </c>
      <c r="H216" s="270">
        <f t="shared" si="570"/>
        <v>119796</v>
      </c>
      <c r="I216" s="270">
        <f t="shared" si="570"/>
        <v>63871</v>
      </c>
      <c r="J216" s="270">
        <f t="shared" si="570"/>
        <v>7800</v>
      </c>
      <c r="K216" s="270">
        <f t="shared" si="570"/>
        <v>44764</v>
      </c>
      <c r="L216" s="270">
        <f t="shared" si="570"/>
        <v>227219</v>
      </c>
      <c r="M216" s="270">
        <f t="shared" si="570"/>
        <v>33826</v>
      </c>
      <c r="N216" s="270">
        <f t="shared" si="570"/>
        <v>99327</v>
      </c>
      <c r="O216" s="269">
        <f t="shared" si="570"/>
        <v>191359</v>
      </c>
      <c r="P216" s="270">
        <f t="shared" si="570"/>
        <v>37060</v>
      </c>
      <c r="Q216" s="270">
        <f t="shared" si="570"/>
        <v>44052</v>
      </c>
      <c r="R216" s="270">
        <f t="shared" si="570"/>
        <v>15082</v>
      </c>
      <c r="S216" s="270">
        <f t="shared" si="570"/>
        <v>10297</v>
      </c>
      <c r="T216" s="270">
        <f t="shared" si="570"/>
        <v>10681</v>
      </c>
      <c r="U216" s="270">
        <f t="shared" si="570"/>
        <v>37205</v>
      </c>
      <c r="V216" s="270">
        <f t="shared" si="570"/>
        <v>23434</v>
      </c>
      <c r="W216" s="270">
        <f t="shared" si="570"/>
        <v>13548</v>
      </c>
      <c r="X216" s="269">
        <f t="shared" si="570"/>
        <v>114689</v>
      </c>
      <c r="Y216" s="270">
        <f t="shared" si="570"/>
        <v>19429</v>
      </c>
      <c r="Z216" s="270">
        <f t="shared" si="570"/>
        <v>26764</v>
      </c>
      <c r="AA216" s="270">
        <f t="shared" si="570"/>
        <v>45713</v>
      </c>
      <c r="AB216" s="270">
        <f t="shared" si="570"/>
        <v>22783</v>
      </c>
      <c r="AC216" s="269">
        <f t="shared" si="570"/>
        <v>177521</v>
      </c>
      <c r="AD216" s="270">
        <f t="shared" si="570"/>
        <v>16179</v>
      </c>
      <c r="AE216" s="270">
        <f t="shared" si="570"/>
        <v>30094</v>
      </c>
      <c r="AF216" s="270">
        <f t="shared" si="570"/>
        <v>9552</v>
      </c>
      <c r="AG216" s="270">
        <f t="shared" si="570"/>
        <v>36815</v>
      </c>
      <c r="AH216" s="270">
        <f t="shared" si="570"/>
        <v>20017</v>
      </c>
      <c r="AI216" s="270">
        <f t="shared" si="570"/>
        <v>64864</v>
      </c>
      <c r="AJ216" s="269">
        <f t="shared" si="570"/>
        <v>33376</v>
      </c>
      <c r="AK216" s="270">
        <f t="shared" si="570"/>
        <v>15311</v>
      </c>
      <c r="AL216" s="270">
        <f t="shared" si="570"/>
        <v>18065</v>
      </c>
      <c r="AM216" s="269">
        <f t="shared" si="570"/>
        <v>491976</v>
      </c>
      <c r="AN216" s="270">
        <f t="shared" si="570"/>
        <v>15613</v>
      </c>
      <c r="AO216" s="270">
        <f t="shared" si="570"/>
        <v>23347</v>
      </c>
      <c r="AP216" s="270">
        <f t="shared" si="570"/>
        <v>35986</v>
      </c>
      <c r="AQ216" s="270">
        <f t="shared" si="570"/>
        <v>6773</v>
      </c>
      <c r="AR216" s="270">
        <f t="shared" si="570"/>
        <v>62562</v>
      </c>
      <c r="AS216" s="270">
        <f t="shared" si="570"/>
        <v>8787</v>
      </c>
      <c r="AT216" s="270">
        <f t="shared" si="570"/>
        <v>110842</v>
      </c>
      <c r="AU216" s="270">
        <f t="shared" si="570"/>
        <v>121665</v>
      </c>
      <c r="AV216" s="270">
        <f t="shared" si="570"/>
        <v>90199</v>
      </c>
      <c r="AW216" s="270">
        <f t="shared" si="570"/>
        <v>16202</v>
      </c>
      <c r="AX216" s="269">
        <f t="shared" si="570"/>
        <v>321531</v>
      </c>
      <c r="AY216" s="270">
        <f t="shared" si="570"/>
        <v>22929</v>
      </c>
      <c r="AZ216" s="270">
        <f t="shared" si="570"/>
        <v>174846</v>
      </c>
      <c r="BA216" s="270">
        <f t="shared" si="570"/>
        <v>65952</v>
      </c>
      <c r="BB216" s="270">
        <f t="shared" si="570"/>
        <v>36855</v>
      </c>
      <c r="BC216" s="270">
        <f t="shared" si="570"/>
        <v>20949</v>
      </c>
      <c r="BD216" s="269">
        <f t="shared" si="570"/>
        <v>2331493</v>
      </c>
      <c r="BE216" s="270">
        <f t="shared" si="570"/>
        <v>445547</v>
      </c>
      <c r="BF216" s="270">
        <f t="shared" si="570"/>
        <v>187580</v>
      </c>
      <c r="BG216" s="270">
        <f t="shared" si="570"/>
        <v>198304</v>
      </c>
      <c r="BH216" s="270">
        <f t="shared" si="570"/>
        <v>203416</v>
      </c>
      <c r="BI216" s="270">
        <f t="shared" si="570"/>
        <v>289640</v>
      </c>
      <c r="BJ216" s="270">
        <f t="shared" si="570"/>
        <v>482476</v>
      </c>
      <c r="BK216" s="270">
        <f t="shared" si="570"/>
        <v>289745</v>
      </c>
      <c r="BL216" s="270">
        <f t="shared" si="570"/>
        <v>234785</v>
      </c>
      <c r="BM216" s="269">
        <f t="shared" si="570"/>
        <v>141244</v>
      </c>
      <c r="BN216" s="270">
        <f t="shared" si="570"/>
        <v>24004</v>
      </c>
      <c r="BO216" s="270">
        <f t="shared" ref="BO216:DO216" si="571">SUM(BO218:BO228)</f>
        <v>29826</v>
      </c>
      <c r="BP216" s="270">
        <f t="shared" si="571"/>
        <v>11682</v>
      </c>
      <c r="BQ216" s="270">
        <f t="shared" si="571"/>
        <v>11133</v>
      </c>
      <c r="BR216" s="270">
        <f t="shared" si="571"/>
        <v>64599</v>
      </c>
      <c r="BS216" s="269">
        <f t="shared" si="571"/>
        <v>365867</v>
      </c>
      <c r="BT216" s="270">
        <f t="shared" si="571"/>
        <v>19574</v>
      </c>
      <c r="BU216" s="270">
        <f t="shared" si="571"/>
        <v>22647</v>
      </c>
      <c r="BV216" s="270">
        <f t="shared" si="571"/>
        <v>14306</v>
      </c>
      <c r="BW216" s="270">
        <f t="shared" si="571"/>
        <v>5635</v>
      </c>
      <c r="BX216" s="270">
        <f t="shared" si="571"/>
        <v>26587</v>
      </c>
      <c r="BY216" s="270">
        <f t="shared" si="571"/>
        <v>112186</v>
      </c>
      <c r="BZ216" s="270">
        <f t="shared" si="571"/>
        <v>20004</v>
      </c>
      <c r="CA216" s="270">
        <f t="shared" si="571"/>
        <v>30801</v>
      </c>
      <c r="CB216" s="270">
        <f t="shared" si="571"/>
        <v>49483</v>
      </c>
      <c r="CC216" s="270">
        <f t="shared" si="571"/>
        <v>15728</v>
      </c>
      <c r="CD216" s="270">
        <f t="shared" si="571"/>
        <v>21606</v>
      </c>
      <c r="CE216" s="270">
        <f t="shared" si="571"/>
        <v>27310</v>
      </c>
      <c r="CF216" s="269">
        <f t="shared" si="571"/>
        <v>507683</v>
      </c>
      <c r="CG216" s="270">
        <f t="shared" si="571"/>
        <v>12523</v>
      </c>
      <c r="CH216" s="270">
        <f t="shared" si="571"/>
        <v>32577</v>
      </c>
      <c r="CI216" s="270">
        <f t="shared" si="571"/>
        <v>13989</v>
      </c>
      <c r="CJ216" s="270">
        <f t="shared" si="571"/>
        <v>65134</v>
      </c>
      <c r="CK216" s="270">
        <f t="shared" si="571"/>
        <v>133261</v>
      </c>
      <c r="CL216" s="270">
        <f t="shared" si="571"/>
        <v>13373</v>
      </c>
      <c r="CM216" s="270">
        <f t="shared" si="571"/>
        <v>111270</v>
      </c>
      <c r="CN216" s="270">
        <f t="shared" si="571"/>
        <v>11589</v>
      </c>
      <c r="CO216" s="270">
        <f t="shared" si="571"/>
        <v>3690</v>
      </c>
      <c r="CP216" s="270">
        <f t="shared" si="571"/>
        <v>14761</v>
      </c>
      <c r="CQ216" s="270">
        <f t="shared" si="571"/>
        <v>49047</v>
      </c>
      <c r="CR216" s="270">
        <f t="shared" si="571"/>
        <v>24407</v>
      </c>
      <c r="CS216" s="270">
        <f t="shared" si="571"/>
        <v>22062</v>
      </c>
      <c r="CT216" s="269">
        <f t="shared" si="571"/>
        <v>142628</v>
      </c>
      <c r="CU216" s="270">
        <f t="shared" si="571"/>
        <v>62588</v>
      </c>
      <c r="CV216" s="270">
        <f t="shared" si="571"/>
        <v>32158</v>
      </c>
      <c r="CW216" s="270">
        <f t="shared" si="571"/>
        <v>10145</v>
      </c>
      <c r="CX216" s="270">
        <f t="shared" si="571"/>
        <v>21970</v>
      </c>
      <c r="CY216" s="270">
        <f t="shared" si="571"/>
        <v>15767</v>
      </c>
      <c r="CZ216" s="269">
        <f t="shared" si="571"/>
        <v>532068</v>
      </c>
      <c r="DA216" s="270">
        <f t="shared" si="571"/>
        <v>12233</v>
      </c>
      <c r="DB216" s="270">
        <f t="shared" si="571"/>
        <v>7744</v>
      </c>
      <c r="DC216" s="270">
        <f t="shared" si="571"/>
        <v>153548</v>
      </c>
      <c r="DD216" s="270">
        <f t="shared" si="571"/>
        <v>216683</v>
      </c>
      <c r="DE216" s="270">
        <f t="shared" si="571"/>
        <v>79962</v>
      </c>
      <c r="DF216" s="270">
        <f t="shared" si="571"/>
        <v>61898</v>
      </c>
      <c r="DG216" s="269">
        <f t="shared" si="571"/>
        <v>6095503</v>
      </c>
      <c r="DH216" s="272" t="s">
        <v>695</v>
      </c>
      <c r="DI216" s="366" t="s">
        <v>695</v>
      </c>
      <c r="DJ216" s="367" t="s">
        <v>695</v>
      </c>
      <c r="DK216" s="367" t="s">
        <v>695</v>
      </c>
      <c r="DL216" s="272" t="s">
        <v>695</v>
      </c>
      <c r="DM216" s="366" t="s">
        <v>695</v>
      </c>
      <c r="DN216" s="273" t="s">
        <v>695</v>
      </c>
      <c r="DO216" s="269">
        <f t="shared" si="571"/>
        <v>6226572</v>
      </c>
    </row>
    <row r="217" spans="1:131" s="4" customFormat="1" ht="16.5" customHeight="1" x14ac:dyDescent="0.15">
      <c r="A217" s="80" t="s">
        <v>119</v>
      </c>
      <c r="B217" s="253"/>
      <c r="C217" s="254"/>
      <c r="D217" s="254"/>
      <c r="E217" s="254"/>
      <c r="F217" s="254"/>
      <c r="G217" s="254"/>
      <c r="H217" s="254"/>
      <c r="I217" s="254"/>
      <c r="J217" s="254"/>
      <c r="K217" s="254"/>
      <c r="L217" s="254"/>
      <c r="M217" s="254"/>
      <c r="N217" s="254"/>
      <c r="O217" s="253"/>
      <c r="P217" s="254"/>
      <c r="Q217" s="254"/>
      <c r="R217" s="254"/>
      <c r="S217" s="254"/>
      <c r="T217" s="254"/>
      <c r="U217" s="254"/>
      <c r="V217" s="254"/>
      <c r="W217" s="254"/>
      <c r="X217" s="253"/>
      <c r="Y217" s="254"/>
      <c r="Z217" s="254"/>
      <c r="AA217" s="254"/>
      <c r="AB217" s="254"/>
      <c r="AC217" s="253"/>
      <c r="AD217" s="254"/>
      <c r="AE217" s="254"/>
      <c r="AF217" s="254"/>
      <c r="AG217" s="254"/>
      <c r="AH217" s="254"/>
      <c r="AI217" s="254"/>
      <c r="AJ217" s="253"/>
      <c r="AK217" s="254"/>
      <c r="AL217" s="254"/>
      <c r="AM217" s="253"/>
      <c r="AN217" s="254"/>
      <c r="AO217" s="254"/>
      <c r="AP217" s="254"/>
      <c r="AQ217" s="254"/>
      <c r="AR217" s="254"/>
      <c r="AS217" s="254"/>
      <c r="AT217" s="254"/>
      <c r="AU217" s="254"/>
      <c r="AV217" s="254"/>
      <c r="AW217" s="254"/>
      <c r="AX217" s="253"/>
      <c r="AY217" s="254"/>
      <c r="AZ217" s="254"/>
      <c r="BA217" s="254"/>
      <c r="BB217" s="254"/>
      <c r="BC217" s="254"/>
      <c r="BD217" s="253"/>
      <c r="BE217" s="254"/>
      <c r="BF217" s="254"/>
      <c r="BG217" s="254"/>
      <c r="BH217" s="254"/>
      <c r="BI217" s="254"/>
      <c r="BJ217" s="254"/>
      <c r="BK217" s="254"/>
      <c r="BL217" s="254"/>
      <c r="BM217" s="253"/>
      <c r="BN217" s="254"/>
      <c r="BO217" s="254"/>
      <c r="BP217" s="254"/>
      <c r="BQ217" s="254"/>
      <c r="BR217" s="254"/>
      <c r="BS217" s="253"/>
      <c r="BT217" s="254"/>
      <c r="BU217" s="254"/>
      <c r="BV217" s="254"/>
      <c r="BW217" s="254"/>
      <c r="BX217" s="254"/>
      <c r="BY217" s="254"/>
      <c r="BZ217" s="254"/>
      <c r="CA217" s="254"/>
      <c r="CB217" s="254"/>
      <c r="CC217" s="254"/>
      <c r="CD217" s="254"/>
      <c r="CE217" s="254"/>
      <c r="CF217" s="253"/>
      <c r="CG217" s="254"/>
      <c r="CH217" s="254"/>
      <c r="CI217" s="254"/>
      <c r="CJ217" s="254"/>
      <c r="CK217" s="254"/>
      <c r="CL217" s="254"/>
      <c r="CM217" s="254"/>
      <c r="CN217" s="254"/>
      <c r="CO217" s="254"/>
      <c r="CP217" s="254"/>
      <c r="CQ217" s="254"/>
      <c r="CR217" s="254"/>
      <c r="CS217" s="254"/>
      <c r="CT217" s="253"/>
      <c r="CU217" s="254"/>
      <c r="CV217" s="254"/>
      <c r="CW217" s="254"/>
      <c r="CX217" s="254"/>
      <c r="CY217" s="254"/>
      <c r="CZ217" s="253"/>
      <c r="DA217" s="254"/>
      <c r="DB217" s="254"/>
      <c r="DC217" s="254"/>
      <c r="DD217" s="254"/>
      <c r="DE217" s="254"/>
      <c r="DF217" s="254"/>
      <c r="DG217" s="253"/>
      <c r="DH217" s="256"/>
      <c r="DI217" s="275"/>
      <c r="DJ217" s="276"/>
      <c r="DK217" s="276"/>
      <c r="DL217" s="256"/>
      <c r="DM217" s="275"/>
      <c r="DN217" s="257"/>
      <c r="DO217" s="253"/>
    </row>
    <row r="218" spans="1:131" s="4" customFormat="1" ht="16.5" customHeight="1" x14ac:dyDescent="0.15">
      <c r="A218" s="78" t="s">
        <v>120</v>
      </c>
      <c r="B218" s="253">
        <f t="shared" ref="B218" si="572">SUM(C218:N218)</f>
        <v>83948</v>
      </c>
      <c r="C218" s="254">
        <v>8524</v>
      </c>
      <c r="D218" s="254">
        <v>3915</v>
      </c>
      <c r="E218" s="254">
        <v>2026</v>
      </c>
      <c r="F218" s="254">
        <v>417</v>
      </c>
      <c r="G218" s="254">
        <v>2929</v>
      </c>
      <c r="H218" s="254">
        <v>14005</v>
      </c>
      <c r="I218" s="254">
        <v>6399</v>
      </c>
      <c r="J218" s="254">
        <v>1538</v>
      </c>
      <c r="K218" s="254">
        <v>12408</v>
      </c>
      <c r="L218" s="254">
        <v>17712</v>
      </c>
      <c r="M218" s="254">
        <v>4902</v>
      </c>
      <c r="N218" s="254">
        <v>9173</v>
      </c>
      <c r="O218" s="253">
        <f t="shared" ref="O218" si="573">SUM(P218:W218)</f>
        <v>26576</v>
      </c>
      <c r="P218" s="254">
        <v>4554</v>
      </c>
      <c r="Q218" s="254">
        <v>3898</v>
      </c>
      <c r="R218" s="254">
        <v>2502</v>
      </c>
      <c r="S218" s="254">
        <v>1483</v>
      </c>
      <c r="T218" s="254">
        <v>1619</v>
      </c>
      <c r="U218" s="254">
        <v>7316</v>
      </c>
      <c r="V218" s="254">
        <v>4515</v>
      </c>
      <c r="W218" s="254">
        <v>689</v>
      </c>
      <c r="X218" s="253">
        <f t="shared" ref="X218" si="574">SUM(Y218:AB218)</f>
        <v>7630</v>
      </c>
      <c r="Y218" s="254">
        <v>1566</v>
      </c>
      <c r="Z218" s="254">
        <v>2571</v>
      </c>
      <c r="AA218" s="254">
        <v>2443</v>
      </c>
      <c r="AB218" s="254">
        <v>1050</v>
      </c>
      <c r="AC218" s="253">
        <f t="shared" ref="AC218" si="575">SUM(AD218:AI218)</f>
        <v>32775</v>
      </c>
      <c r="AD218" s="254">
        <v>3549</v>
      </c>
      <c r="AE218" s="254">
        <v>5122</v>
      </c>
      <c r="AF218" s="254">
        <v>1024</v>
      </c>
      <c r="AG218" s="254">
        <v>6672</v>
      </c>
      <c r="AH218" s="254">
        <v>4100</v>
      </c>
      <c r="AI218" s="254">
        <v>12308</v>
      </c>
      <c r="AJ218" s="253">
        <f t="shared" ref="AJ218" si="576">SUM(AK218:AL218)</f>
        <v>8112</v>
      </c>
      <c r="AK218" s="254">
        <v>4467</v>
      </c>
      <c r="AL218" s="254">
        <v>3645</v>
      </c>
      <c r="AM218" s="253">
        <f t="shared" ref="AM218" si="577">SUM(AN218:AW218)</f>
        <v>36672</v>
      </c>
      <c r="AN218" s="254">
        <v>1138</v>
      </c>
      <c r="AO218" s="254">
        <v>3164</v>
      </c>
      <c r="AP218" s="254">
        <v>5092</v>
      </c>
      <c r="AQ218" s="254">
        <v>667</v>
      </c>
      <c r="AR218" s="254">
        <v>6528</v>
      </c>
      <c r="AS218" s="254">
        <v>520</v>
      </c>
      <c r="AT218" s="254">
        <v>5835</v>
      </c>
      <c r="AU218" s="254">
        <v>5407</v>
      </c>
      <c r="AV218" s="254">
        <v>5715</v>
      </c>
      <c r="AW218" s="254">
        <v>2606</v>
      </c>
      <c r="AX218" s="253">
        <f t="shared" ref="AX218" si="578">SUM(AY218:BC218)</f>
        <v>26267</v>
      </c>
      <c r="AY218" s="254">
        <v>3472</v>
      </c>
      <c r="AZ218" s="254">
        <v>10228</v>
      </c>
      <c r="BA218" s="254">
        <v>9290</v>
      </c>
      <c r="BB218" s="254">
        <v>1280</v>
      </c>
      <c r="BC218" s="254">
        <v>1997</v>
      </c>
      <c r="BD218" s="253">
        <f t="shared" ref="BD218" si="579">SUM(BE218:BL218)</f>
        <v>242376</v>
      </c>
      <c r="BE218" s="254">
        <v>26045</v>
      </c>
      <c r="BF218" s="254">
        <v>31558</v>
      </c>
      <c r="BG218" s="254">
        <v>32580</v>
      </c>
      <c r="BH218" s="254">
        <v>32785</v>
      </c>
      <c r="BI218" s="254">
        <v>23928</v>
      </c>
      <c r="BJ218" s="254">
        <v>32263</v>
      </c>
      <c r="BK218" s="254">
        <v>36348</v>
      </c>
      <c r="BL218" s="254">
        <v>26869</v>
      </c>
      <c r="BM218" s="253">
        <f t="shared" ref="BM218" si="580">SUM(BN218:BR218)</f>
        <v>11160</v>
      </c>
      <c r="BN218" s="254">
        <v>1305</v>
      </c>
      <c r="BO218" s="254">
        <v>3384</v>
      </c>
      <c r="BP218" s="254">
        <v>494</v>
      </c>
      <c r="BQ218" s="254">
        <v>852</v>
      </c>
      <c r="BR218" s="254">
        <v>5125</v>
      </c>
      <c r="BS218" s="253">
        <f t="shared" ref="BS218" si="581">SUM(BT218:CE218)</f>
        <v>61707</v>
      </c>
      <c r="BT218" s="254">
        <v>2164</v>
      </c>
      <c r="BU218" s="254">
        <v>3196</v>
      </c>
      <c r="BV218" s="254">
        <v>3820</v>
      </c>
      <c r="BW218" s="254">
        <v>549</v>
      </c>
      <c r="BX218" s="254">
        <v>3936</v>
      </c>
      <c r="BY218" s="254">
        <v>17476</v>
      </c>
      <c r="BZ218" s="254">
        <v>6573</v>
      </c>
      <c r="CA218" s="254">
        <v>6233</v>
      </c>
      <c r="CB218" s="254">
        <v>10524</v>
      </c>
      <c r="CC218" s="254">
        <v>3055</v>
      </c>
      <c r="CD218" s="254">
        <v>1688</v>
      </c>
      <c r="CE218" s="254">
        <v>2493</v>
      </c>
      <c r="CF218" s="253">
        <f t="shared" ref="CF218" si="582">SUM(CG218:CS218)</f>
        <v>46306</v>
      </c>
      <c r="CG218" s="254">
        <v>2406</v>
      </c>
      <c r="CH218" s="254">
        <v>2434</v>
      </c>
      <c r="CI218" s="254">
        <v>2659</v>
      </c>
      <c r="CJ218" s="254">
        <v>3904</v>
      </c>
      <c r="CK218" s="254">
        <v>11230</v>
      </c>
      <c r="CL218" s="254">
        <v>1896</v>
      </c>
      <c r="CM218" s="254">
        <v>4260</v>
      </c>
      <c r="CN218" s="254">
        <v>2229</v>
      </c>
      <c r="CO218" s="254">
        <v>1451</v>
      </c>
      <c r="CP218" s="254">
        <v>3348</v>
      </c>
      <c r="CQ218" s="254">
        <v>4157</v>
      </c>
      <c r="CR218" s="254">
        <v>3568</v>
      </c>
      <c r="CS218" s="254">
        <v>2764</v>
      </c>
      <c r="CT218" s="253">
        <f t="shared" ref="CT218" si="583">SUM(CU218:CY218)</f>
        <v>10305</v>
      </c>
      <c r="CU218" s="254">
        <v>3762</v>
      </c>
      <c r="CV218" s="254">
        <v>2465</v>
      </c>
      <c r="CW218" s="254">
        <v>648</v>
      </c>
      <c r="CX218" s="254">
        <v>1839</v>
      </c>
      <c r="CY218" s="254">
        <v>1591</v>
      </c>
      <c r="CZ218" s="253">
        <f t="shared" ref="CZ218" si="584">SUM(DA218:DF218)</f>
        <v>27700</v>
      </c>
      <c r="DA218" s="254">
        <v>1189</v>
      </c>
      <c r="DB218" s="254">
        <v>724</v>
      </c>
      <c r="DC218" s="254">
        <v>10889</v>
      </c>
      <c r="DD218" s="254">
        <v>8428</v>
      </c>
      <c r="DE218" s="254">
        <v>4558</v>
      </c>
      <c r="DF218" s="254">
        <v>1912</v>
      </c>
      <c r="DG218" s="253">
        <f t="shared" ref="DG218" si="585">B218+O218+X218+AC218+AJ218+AM218+AX218+BD218+BM218+BS218+CF218+CT218+CZ218</f>
        <v>621534</v>
      </c>
      <c r="DH218" s="256" t="s">
        <v>695</v>
      </c>
      <c r="DI218" s="275" t="s">
        <v>695</v>
      </c>
      <c r="DJ218" s="276" t="s">
        <v>695</v>
      </c>
      <c r="DK218" s="276" t="s">
        <v>695</v>
      </c>
      <c r="DL218" s="256" t="s">
        <v>695</v>
      </c>
      <c r="DM218" s="275" t="s">
        <v>695</v>
      </c>
      <c r="DN218" s="257" t="s">
        <v>695</v>
      </c>
      <c r="DO218" s="253">
        <v>621986</v>
      </c>
      <c r="EA218" s="175"/>
    </row>
    <row r="219" spans="1:131" s="4" customFormat="1" ht="16.5" customHeight="1" x14ac:dyDescent="0.15">
      <c r="A219" s="78" t="s">
        <v>121</v>
      </c>
      <c r="B219" s="253">
        <f t="shared" ref="B219:B228" si="586">SUM(C219:N219)</f>
        <v>59889</v>
      </c>
      <c r="C219" s="254">
        <v>6279</v>
      </c>
      <c r="D219" s="254">
        <v>733</v>
      </c>
      <c r="E219" s="254">
        <v>875</v>
      </c>
      <c r="F219" s="254">
        <v>99</v>
      </c>
      <c r="G219" s="254">
        <v>2030</v>
      </c>
      <c r="H219" s="254">
        <v>16148</v>
      </c>
      <c r="I219" s="254">
        <v>5374</v>
      </c>
      <c r="J219" s="254">
        <v>400</v>
      </c>
      <c r="K219" s="254">
        <v>1650</v>
      </c>
      <c r="L219" s="254">
        <v>12763</v>
      </c>
      <c r="M219" s="254">
        <v>5270</v>
      </c>
      <c r="N219" s="254">
        <v>8268</v>
      </c>
      <c r="O219" s="253">
        <f t="shared" ref="O219:O228" si="587">SUM(P219:W219)</f>
        <v>12039</v>
      </c>
      <c r="P219" s="254">
        <v>2093</v>
      </c>
      <c r="Q219" s="254">
        <v>2772</v>
      </c>
      <c r="R219" s="254">
        <v>993</v>
      </c>
      <c r="S219" s="254">
        <v>426</v>
      </c>
      <c r="T219" s="254">
        <v>645</v>
      </c>
      <c r="U219" s="254">
        <v>3638</v>
      </c>
      <c r="V219" s="254">
        <v>739</v>
      </c>
      <c r="W219" s="254">
        <v>733</v>
      </c>
      <c r="X219" s="253">
        <f t="shared" ref="X219:X228" si="588">SUM(Y219:AB219)</f>
        <v>2184</v>
      </c>
      <c r="Y219" s="254">
        <v>410</v>
      </c>
      <c r="Z219" s="254">
        <v>457</v>
      </c>
      <c r="AA219" s="254">
        <v>827</v>
      </c>
      <c r="AB219" s="254">
        <v>490</v>
      </c>
      <c r="AC219" s="253">
        <f t="shared" ref="AC219:AC228" si="589">SUM(AD219:AI219)</f>
        <v>3902</v>
      </c>
      <c r="AD219" s="254">
        <v>599</v>
      </c>
      <c r="AE219" s="254">
        <v>621</v>
      </c>
      <c r="AF219" s="254">
        <v>281</v>
      </c>
      <c r="AG219" s="254">
        <v>694</v>
      </c>
      <c r="AH219" s="254">
        <v>416</v>
      </c>
      <c r="AI219" s="254">
        <v>1291</v>
      </c>
      <c r="AJ219" s="253">
        <f t="shared" ref="AJ219:AJ228" si="590">SUM(AK219:AL219)</f>
        <v>4026</v>
      </c>
      <c r="AK219" s="254">
        <v>2192</v>
      </c>
      <c r="AL219" s="254">
        <v>1834</v>
      </c>
      <c r="AM219" s="253">
        <f t="shared" ref="AM219:AM228" si="591">SUM(AN219:AW219)</f>
        <v>43106</v>
      </c>
      <c r="AN219" s="254">
        <v>1369</v>
      </c>
      <c r="AO219" s="254">
        <v>805</v>
      </c>
      <c r="AP219" s="254">
        <v>1254</v>
      </c>
      <c r="AQ219" s="254">
        <v>534</v>
      </c>
      <c r="AR219" s="254">
        <v>6569</v>
      </c>
      <c r="AS219" s="254">
        <v>838</v>
      </c>
      <c r="AT219" s="254">
        <v>18029</v>
      </c>
      <c r="AU219" s="254">
        <v>4343</v>
      </c>
      <c r="AV219" s="254">
        <v>8184</v>
      </c>
      <c r="AW219" s="254">
        <v>1181</v>
      </c>
      <c r="AX219" s="253">
        <f t="shared" ref="AX219:AX228" si="592">SUM(AY219:BC219)</f>
        <v>14010</v>
      </c>
      <c r="AY219" s="254">
        <v>967</v>
      </c>
      <c r="AZ219" s="254">
        <v>8928</v>
      </c>
      <c r="BA219" s="254">
        <v>1862</v>
      </c>
      <c r="BB219" s="254">
        <v>1882</v>
      </c>
      <c r="BC219" s="254">
        <v>371</v>
      </c>
      <c r="BD219" s="253">
        <f t="shared" ref="BD219:BD228" si="593">SUM(BE219:BL219)</f>
        <v>56922</v>
      </c>
      <c r="BE219" s="254">
        <v>17706</v>
      </c>
      <c r="BF219" s="254">
        <v>5162</v>
      </c>
      <c r="BG219" s="254">
        <v>4641</v>
      </c>
      <c r="BH219" s="254">
        <v>4870</v>
      </c>
      <c r="BI219" s="254">
        <v>6043</v>
      </c>
      <c r="BJ219" s="254">
        <v>7321</v>
      </c>
      <c r="BK219" s="254">
        <v>7167</v>
      </c>
      <c r="BL219" s="254">
        <v>4012</v>
      </c>
      <c r="BM219" s="253">
        <f t="shared" ref="BM219:BM228" si="594">SUM(BN219:BR219)</f>
        <v>3011</v>
      </c>
      <c r="BN219" s="254">
        <v>634</v>
      </c>
      <c r="BO219" s="254">
        <v>647</v>
      </c>
      <c r="BP219" s="254">
        <v>198</v>
      </c>
      <c r="BQ219" s="254">
        <v>234</v>
      </c>
      <c r="BR219" s="254">
        <v>1298</v>
      </c>
      <c r="BS219" s="253">
        <f t="shared" ref="BS219:BS228" si="595">SUM(BT219:CE219)</f>
        <v>10122</v>
      </c>
      <c r="BT219" s="254">
        <v>275</v>
      </c>
      <c r="BU219" s="254">
        <v>687</v>
      </c>
      <c r="BV219" s="254">
        <v>376</v>
      </c>
      <c r="BW219" s="254">
        <v>184</v>
      </c>
      <c r="BX219" s="254">
        <v>795</v>
      </c>
      <c r="BY219" s="254">
        <v>3093</v>
      </c>
      <c r="BZ219" s="254">
        <v>556</v>
      </c>
      <c r="CA219" s="254">
        <v>2269</v>
      </c>
      <c r="CB219" s="254">
        <v>928</v>
      </c>
      <c r="CC219" s="254">
        <v>235</v>
      </c>
      <c r="CD219" s="254">
        <v>434</v>
      </c>
      <c r="CE219" s="254">
        <v>290</v>
      </c>
      <c r="CF219" s="253">
        <f t="shared" ref="CF219:CF228" si="596">SUM(CG219:CS219)</f>
        <v>22230</v>
      </c>
      <c r="CG219" s="254">
        <v>520</v>
      </c>
      <c r="CH219" s="254">
        <v>1297</v>
      </c>
      <c r="CI219" s="254">
        <v>495</v>
      </c>
      <c r="CJ219" s="254">
        <v>3134</v>
      </c>
      <c r="CK219" s="254">
        <v>6357</v>
      </c>
      <c r="CL219" s="254">
        <v>1182</v>
      </c>
      <c r="CM219" s="254">
        <v>4192</v>
      </c>
      <c r="CN219" s="254">
        <v>363</v>
      </c>
      <c r="CO219" s="254">
        <v>146</v>
      </c>
      <c r="CP219" s="254">
        <v>681</v>
      </c>
      <c r="CQ219" s="254">
        <v>1062</v>
      </c>
      <c r="CR219" s="254">
        <v>1380</v>
      </c>
      <c r="CS219" s="254">
        <v>1421</v>
      </c>
      <c r="CT219" s="253">
        <f t="shared" ref="CT219:CT228" si="597">SUM(CU219:CY219)</f>
        <v>2847</v>
      </c>
      <c r="CU219" s="254">
        <v>1319</v>
      </c>
      <c r="CV219" s="254">
        <v>609</v>
      </c>
      <c r="CW219" s="254">
        <v>139</v>
      </c>
      <c r="CX219" s="254">
        <v>379</v>
      </c>
      <c r="CY219" s="254">
        <v>401</v>
      </c>
      <c r="CZ219" s="253">
        <f t="shared" ref="CZ219:CZ228" si="598">SUM(DA219:DF219)</f>
        <v>51556</v>
      </c>
      <c r="DA219" s="254">
        <v>1648</v>
      </c>
      <c r="DB219" s="254">
        <v>1272</v>
      </c>
      <c r="DC219" s="254">
        <v>22668</v>
      </c>
      <c r="DD219" s="254">
        <v>12924</v>
      </c>
      <c r="DE219" s="254">
        <v>9031</v>
      </c>
      <c r="DF219" s="254">
        <v>4013</v>
      </c>
      <c r="DG219" s="253">
        <f t="shared" ref="DG219:DG228" si="599">B219+O219+X219+AC219+AJ219+AM219+AX219+BD219+BM219+BS219+CF219+CT219+CZ219</f>
        <v>285844</v>
      </c>
      <c r="DH219" s="256" t="s">
        <v>695</v>
      </c>
      <c r="DI219" s="275" t="s">
        <v>695</v>
      </c>
      <c r="DJ219" s="276" t="s">
        <v>695</v>
      </c>
      <c r="DK219" s="276" t="s">
        <v>695</v>
      </c>
      <c r="DL219" s="256" t="s">
        <v>695</v>
      </c>
      <c r="DM219" s="275" t="s">
        <v>695</v>
      </c>
      <c r="DN219" s="257" t="s">
        <v>695</v>
      </c>
      <c r="DO219" s="253">
        <v>286392</v>
      </c>
      <c r="EA219" s="175"/>
    </row>
    <row r="220" spans="1:131" s="4" customFormat="1" ht="16.5" customHeight="1" x14ac:dyDescent="0.15">
      <c r="A220" s="78" t="s">
        <v>122</v>
      </c>
      <c r="B220" s="253">
        <f t="shared" si="586"/>
        <v>31520</v>
      </c>
      <c r="C220" s="254">
        <v>3401</v>
      </c>
      <c r="D220" s="254">
        <v>707</v>
      </c>
      <c r="E220" s="254">
        <v>1198</v>
      </c>
      <c r="F220" s="254">
        <v>204</v>
      </c>
      <c r="G220" s="254">
        <v>1999</v>
      </c>
      <c r="H220" s="254">
        <v>5683</v>
      </c>
      <c r="I220" s="254">
        <v>2099</v>
      </c>
      <c r="J220" s="254">
        <v>339</v>
      </c>
      <c r="K220" s="254">
        <v>2742</v>
      </c>
      <c r="L220" s="254">
        <v>8354</v>
      </c>
      <c r="M220" s="254">
        <v>995</v>
      </c>
      <c r="N220" s="254">
        <v>3799</v>
      </c>
      <c r="O220" s="253">
        <f t="shared" si="587"/>
        <v>6492</v>
      </c>
      <c r="P220" s="254">
        <v>1236</v>
      </c>
      <c r="Q220" s="254">
        <v>1200</v>
      </c>
      <c r="R220" s="254">
        <v>473</v>
      </c>
      <c r="S220" s="254">
        <v>438</v>
      </c>
      <c r="T220" s="254">
        <v>224</v>
      </c>
      <c r="U220" s="254">
        <v>1620</v>
      </c>
      <c r="V220" s="254">
        <v>909</v>
      </c>
      <c r="W220" s="254">
        <v>392</v>
      </c>
      <c r="X220" s="253">
        <f t="shared" si="588"/>
        <v>2497</v>
      </c>
      <c r="Y220" s="254">
        <v>401</v>
      </c>
      <c r="Z220" s="254">
        <v>693</v>
      </c>
      <c r="AA220" s="254">
        <v>946</v>
      </c>
      <c r="AB220" s="254">
        <v>457</v>
      </c>
      <c r="AC220" s="253">
        <f t="shared" si="589"/>
        <v>6502</v>
      </c>
      <c r="AD220" s="254">
        <v>816</v>
      </c>
      <c r="AE220" s="254">
        <v>761</v>
      </c>
      <c r="AF220" s="254">
        <v>280</v>
      </c>
      <c r="AG220" s="254">
        <v>981</v>
      </c>
      <c r="AH220" s="254">
        <v>783</v>
      </c>
      <c r="AI220" s="254">
        <v>2881</v>
      </c>
      <c r="AJ220" s="253">
        <f t="shared" si="590"/>
        <v>722</v>
      </c>
      <c r="AK220" s="254">
        <v>357</v>
      </c>
      <c r="AL220" s="254">
        <v>365</v>
      </c>
      <c r="AM220" s="253">
        <f t="shared" si="591"/>
        <v>12575</v>
      </c>
      <c r="AN220" s="254">
        <v>487</v>
      </c>
      <c r="AO220" s="254">
        <v>846</v>
      </c>
      <c r="AP220" s="254">
        <v>1181</v>
      </c>
      <c r="AQ220" s="254">
        <v>352</v>
      </c>
      <c r="AR220" s="254">
        <v>1297</v>
      </c>
      <c r="AS220" s="254">
        <v>396</v>
      </c>
      <c r="AT220" s="254">
        <v>2484</v>
      </c>
      <c r="AU220" s="254">
        <v>2920</v>
      </c>
      <c r="AV220" s="254">
        <v>2119</v>
      </c>
      <c r="AW220" s="254">
        <v>493</v>
      </c>
      <c r="AX220" s="253">
        <f t="shared" si="592"/>
        <v>7295</v>
      </c>
      <c r="AY220" s="254">
        <v>952</v>
      </c>
      <c r="AZ220" s="254">
        <v>3495</v>
      </c>
      <c r="BA220" s="254">
        <v>1717</v>
      </c>
      <c r="BB220" s="254">
        <v>561</v>
      </c>
      <c r="BC220" s="254">
        <v>570</v>
      </c>
      <c r="BD220" s="253">
        <f t="shared" si="593"/>
        <v>46487</v>
      </c>
      <c r="BE220" s="254">
        <v>13011</v>
      </c>
      <c r="BF220" s="254">
        <v>4845</v>
      </c>
      <c r="BG220" s="254">
        <v>4647</v>
      </c>
      <c r="BH220" s="254">
        <v>3682</v>
      </c>
      <c r="BI220" s="254">
        <v>6205</v>
      </c>
      <c r="BJ220" s="254">
        <v>6171</v>
      </c>
      <c r="BK220" s="254">
        <v>4311</v>
      </c>
      <c r="BL220" s="254">
        <v>3615</v>
      </c>
      <c r="BM220" s="253">
        <f t="shared" si="594"/>
        <v>2941</v>
      </c>
      <c r="BN220" s="254">
        <v>547</v>
      </c>
      <c r="BO220" s="254">
        <v>838</v>
      </c>
      <c r="BP220" s="254">
        <v>217</v>
      </c>
      <c r="BQ220" s="254">
        <v>274</v>
      </c>
      <c r="BR220" s="254">
        <v>1065</v>
      </c>
      <c r="BS220" s="253">
        <f t="shared" si="595"/>
        <v>33479</v>
      </c>
      <c r="BT220" s="254">
        <v>641</v>
      </c>
      <c r="BU220" s="254">
        <v>831</v>
      </c>
      <c r="BV220" s="254">
        <v>703</v>
      </c>
      <c r="BW220" s="254">
        <v>140</v>
      </c>
      <c r="BX220" s="254">
        <v>989</v>
      </c>
      <c r="BY220" s="254">
        <v>8792</v>
      </c>
      <c r="BZ220" s="254">
        <v>2596</v>
      </c>
      <c r="CA220" s="254">
        <v>2302</v>
      </c>
      <c r="CB220" s="254">
        <v>14702</v>
      </c>
      <c r="CC220" s="254">
        <v>554</v>
      </c>
      <c r="CD220" s="254">
        <v>612</v>
      </c>
      <c r="CE220" s="254">
        <v>617</v>
      </c>
      <c r="CF220" s="253">
        <f t="shared" si="596"/>
        <v>68967</v>
      </c>
      <c r="CG220" s="254">
        <v>2202</v>
      </c>
      <c r="CH220" s="254">
        <v>5613</v>
      </c>
      <c r="CI220" s="254">
        <v>1311</v>
      </c>
      <c r="CJ220" s="254">
        <v>7308</v>
      </c>
      <c r="CK220" s="254">
        <v>12727</v>
      </c>
      <c r="CL220" s="254">
        <v>1304</v>
      </c>
      <c r="CM220" s="254">
        <v>13888</v>
      </c>
      <c r="CN220" s="254">
        <v>818</v>
      </c>
      <c r="CO220" s="254">
        <v>173</v>
      </c>
      <c r="CP220" s="254">
        <v>2982</v>
      </c>
      <c r="CQ220" s="254">
        <v>15615</v>
      </c>
      <c r="CR220" s="254">
        <v>2953</v>
      </c>
      <c r="CS220" s="254">
        <v>2073</v>
      </c>
      <c r="CT220" s="253">
        <f t="shared" si="597"/>
        <v>3297</v>
      </c>
      <c r="CU220" s="254">
        <v>1514</v>
      </c>
      <c r="CV220" s="254">
        <v>618</v>
      </c>
      <c r="CW220" s="254">
        <v>160</v>
      </c>
      <c r="CX220" s="254">
        <v>507</v>
      </c>
      <c r="CY220" s="254">
        <v>498</v>
      </c>
      <c r="CZ220" s="253">
        <f t="shared" si="598"/>
        <v>25015</v>
      </c>
      <c r="DA220" s="254">
        <v>1087</v>
      </c>
      <c r="DB220" s="254">
        <v>412</v>
      </c>
      <c r="DC220" s="254">
        <v>3456</v>
      </c>
      <c r="DD220" s="254">
        <v>9876</v>
      </c>
      <c r="DE220" s="254">
        <v>3515</v>
      </c>
      <c r="DF220" s="254">
        <v>6669</v>
      </c>
      <c r="DG220" s="253">
        <f t="shared" si="599"/>
        <v>247789</v>
      </c>
      <c r="DH220" s="256" t="s">
        <v>695</v>
      </c>
      <c r="DI220" s="275" t="s">
        <v>695</v>
      </c>
      <c r="DJ220" s="276" t="s">
        <v>695</v>
      </c>
      <c r="DK220" s="276" t="s">
        <v>695</v>
      </c>
      <c r="DL220" s="256" t="s">
        <v>695</v>
      </c>
      <c r="DM220" s="275" t="s">
        <v>695</v>
      </c>
      <c r="DN220" s="257" t="s">
        <v>695</v>
      </c>
      <c r="DO220" s="253">
        <v>248403</v>
      </c>
      <c r="EA220" s="175"/>
    </row>
    <row r="221" spans="1:131" s="4" customFormat="1" ht="16.5" customHeight="1" x14ac:dyDescent="0.15">
      <c r="A221" s="78" t="s">
        <v>131</v>
      </c>
      <c r="B221" s="253">
        <f t="shared" si="586"/>
        <v>72695</v>
      </c>
      <c r="C221" s="254">
        <v>9605</v>
      </c>
      <c r="D221" s="254">
        <v>2767</v>
      </c>
      <c r="E221" s="254">
        <v>3296</v>
      </c>
      <c r="F221" s="254">
        <v>745</v>
      </c>
      <c r="G221" s="254">
        <v>4359</v>
      </c>
      <c r="H221" s="254">
        <v>10609</v>
      </c>
      <c r="I221" s="254">
        <v>4585</v>
      </c>
      <c r="J221" s="254">
        <v>973</v>
      </c>
      <c r="K221" s="254">
        <v>4030</v>
      </c>
      <c r="L221" s="254">
        <v>14791</v>
      </c>
      <c r="M221" s="254">
        <v>4959</v>
      </c>
      <c r="N221" s="254">
        <v>11976</v>
      </c>
      <c r="O221" s="253">
        <f t="shared" si="587"/>
        <v>19621</v>
      </c>
      <c r="P221" s="254">
        <v>3804</v>
      </c>
      <c r="Q221" s="254">
        <v>2750</v>
      </c>
      <c r="R221" s="254">
        <v>1360</v>
      </c>
      <c r="S221" s="254">
        <v>2378</v>
      </c>
      <c r="T221" s="254">
        <v>1289</v>
      </c>
      <c r="U221" s="254">
        <v>4575</v>
      </c>
      <c r="V221" s="254">
        <v>2494</v>
      </c>
      <c r="W221" s="254">
        <v>971</v>
      </c>
      <c r="X221" s="253">
        <f t="shared" si="588"/>
        <v>27711</v>
      </c>
      <c r="Y221" s="254">
        <v>8066</v>
      </c>
      <c r="Z221" s="254">
        <v>6191</v>
      </c>
      <c r="AA221" s="254">
        <v>6463</v>
      </c>
      <c r="AB221" s="254">
        <v>6991</v>
      </c>
      <c r="AC221" s="253">
        <f t="shared" si="589"/>
        <v>15146</v>
      </c>
      <c r="AD221" s="254">
        <v>1846</v>
      </c>
      <c r="AE221" s="254">
        <v>2216</v>
      </c>
      <c r="AF221" s="254">
        <v>2166</v>
      </c>
      <c r="AG221" s="254">
        <v>3547</v>
      </c>
      <c r="AH221" s="254">
        <v>1792</v>
      </c>
      <c r="AI221" s="254">
        <v>3579</v>
      </c>
      <c r="AJ221" s="253">
        <f t="shared" si="590"/>
        <v>4227</v>
      </c>
      <c r="AK221" s="254">
        <v>1570</v>
      </c>
      <c r="AL221" s="254">
        <v>2657</v>
      </c>
      <c r="AM221" s="253">
        <f t="shared" si="591"/>
        <v>94545</v>
      </c>
      <c r="AN221" s="254">
        <v>5044</v>
      </c>
      <c r="AO221" s="254">
        <v>1750</v>
      </c>
      <c r="AP221" s="254">
        <v>3180</v>
      </c>
      <c r="AQ221" s="254">
        <v>1044</v>
      </c>
      <c r="AR221" s="254">
        <v>10217</v>
      </c>
      <c r="AS221" s="254">
        <v>3275</v>
      </c>
      <c r="AT221" s="254">
        <v>27492</v>
      </c>
      <c r="AU221" s="254">
        <v>25793</v>
      </c>
      <c r="AV221" s="254">
        <v>14637</v>
      </c>
      <c r="AW221" s="254">
        <v>2113</v>
      </c>
      <c r="AX221" s="253">
        <f t="shared" si="592"/>
        <v>49285</v>
      </c>
      <c r="AY221" s="254">
        <v>3155</v>
      </c>
      <c r="AZ221" s="254">
        <v>30907</v>
      </c>
      <c r="BA221" s="254">
        <v>5741</v>
      </c>
      <c r="BB221" s="254">
        <v>7245</v>
      </c>
      <c r="BC221" s="254">
        <v>2237</v>
      </c>
      <c r="BD221" s="253">
        <f t="shared" si="593"/>
        <v>182138</v>
      </c>
      <c r="BE221" s="254">
        <v>50647</v>
      </c>
      <c r="BF221" s="254">
        <v>13241</v>
      </c>
      <c r="BG221" s="254">
        <v>20120</v>
      </c>
      <c r="BH221" s="254">
        <v>12780</v>
      </c>
      <c r="BI221" s="254">
        <v>25404</v>
      </c>
      <c r="BJ221" s="254">
        <v>30012</v>
      </c>
      <c r="BK221" s="254">
        <v>18706</v>
      </c>
      <c r="BL221" s="254">
        <v>11228</v>
      </c>
      <c r="BM221" s="253">
        <f t="shared" si="594"/>
        <v>20433</v>
      </c>
      <c r="BN221" s="254">
        <v>4445</v>
      </c>
      <c r="BO221" s="254">
        <v>2960</v>
      </c>
      <c r="BP221" s="254">
        <v>4990</v>
      </c>
      <c r="BQ221" s="254">
        <v>2890</v>
      </c>
      <c r="BR221" s="254">
        <v>5148</v>
      </c>
      <c r="BS221" s="253">
        <f t="shared" si="595"/>
        <v>79913</v>
      </c>
      <c r="BT221" s="254">
        <v>8306</v>
      </c>
      <c r="BU221" s="254">
        <v>6501</v>
      </c>
      <c r="BV221" s="254">
        <v>2816</v>
      </c>
      <c r="BW221" s="254">
        <v>3017</v>
      </c>
      <c r="BX221" s="254">
        <v>12004</v>
      </c>
      <c r="BY221" s="254">
        <v>14886</v>
      </c>
      <c r="BZ221" s="254">
        <v>3537</v>
      </c>
      <c r="CA221" s="254">
        <v>6395</v>
      </c>
      <c r="CB221" s="254">
        <v>5248</v>
      </c>
      <c r="CC221" s="254">
        <v>5008</v>
      </c>
      <c r="CD221" s="254">
        <v>5335</v>
      </c>
      <c r="CE221" s="254">
        <v>6860</v>
      </c>
      <c r="CF221" s="253">
        <f t="shared" si="596"/>
        <v>84065</v>
      </c>
      <c r="CG221" s="254">
        <v>2552</v>
      </c>
      <c r="CH221" s="254">
        <v>8953</v>
      </c>
      <c r="CI221" s="254">
        <v>3011</v>
      </c>
      <c r="CJ221" s="254">
        <v>8851</v>
      </c>
      <c r="CK221" s="254">
        <v>16677</v>
      </c>
      <c r="CL221" s="254">
        <v>4742</v>
      </c>
      <c r="CM221" s="254">
        <v>15199</v>
      </c>
      <c r="CN221" s="254">
        <v>4865</v>
      </c>
      <c r="CO221" s="254">
        <v>583</v>
      </c>
      <c r="CP221" s="254">
        <v>2514</v>
      </c>
      <c r="CQ221" s="254">
        <v>7430</v>
      </c>
      <c r="CR221" s="254">
        <v>4256</v>
      </c>
      <c r="CS221" s="254">
        <v>4432</v>
      </c>
      <c r="CT221" s="253">
        <f t="shared" si="597"/>
        <v>22111</v>
      </c>
      <c r="CU221" s="254">
        <v>8250</v>
      </c>
      <c r="CV221" s="254">
        <v>4023</v>
      </c>
      <c r="CW221" s="254">
        <v>3192</v>
      </c>
      <c r="CX221" s="254">
        <v>2222</v>
      </c>
      <c r="CY221" s="254">
        <v>4424</v>
      </c>
      <c r="CZ221" s="253">
        <f t="shared" si="598"/>
        <v>69326</v>
      </c>
      <c r="DA221" s="254">
        <v>2284</v>
      </c>
      <c r="DB221" s="254">
        <v>1513</v>
      </c>
      <c r="DC221" s="254">
        <v>24955</v>
      </c>
      <c r="DD221" s="254">
        <v>18281</v>
      </c>
      <c r="DE221" s="254">
        <v>15605</v>
      </c>
      <c r="DF221" s="254">
        <v>6688</v>
      </c>
      <c r="DG221" s="253">
        <f t="shared" si="599"/>
        <v>741216</v>
      </c>
      <c r="DH221" s="256" t="s">
        <v>695</v>
      </c>
      <c r="DI221" s="275" t="s">
        <v>695</v>
      </c>
      <c r="DJ221" s="276" t="s">
        <v>695</v>
      </c>
      <c r="DK221" s="276" t="s">
        <v>695</v>
      </c>
      <c r="DL221" s="256" t="s">
        <v>695</v>
      </c>
      <c r="DM221" s="275" t="s">
        <v>695</v>
      </c>
      <c r="DN221" s="257" t="s">
        <v>695</v>
      </c>
      <c r="DO221" s="253">
        <v>744280</v>
      </c>
      <c r="EA221" s="175"/>
    </row>
    <row r="222" spans="1:131" s="4" customFormat="1" ht="16.5" customHeight="1" x14ac:dyDescent="0.15">
      <c r="A222" s="78" t="s">
        <v>123</v>
      </c>
      <c r="B222" s="253">
        <f t="shared" si="586"/>
        <v>66706</v>
      </c>
      <c r="C222" s="254">
        <v>13020</v>
      </c>
      <c r="D222" s="254">
        <v>1023</v>
      </c>
      <c r="E222" s="254">
        <v>879</v>
      </c>
      <c r="F222" s="254">
        <v>400</v>
      </c>
      <c r="G222" s="254">
        <v>1671</v>
      </c>
      <c r="H222" s="254">
        <v>5312</v>
      </c>
      <c r="I222" s="254">
        <v>3424</v>
      </c>
      <c r="J222" s="254">
        <v>722</v>
      </c>
      <c r="K222" s="254">
        <v>2363</v>
      </c>
      <c r="L222" s="254">
        <v>11148</v>
      </c>
      <c r="M222" s="254">
        <v>1695</v>
      </c>
      <c r="N222" s="254">
        <v>25049</v>
      </c>
      <c r="O222" s="253">
        <f t="shared" si="587"/>
        <v>19132</v>
      </c>
      <c r="P222" s="254">
        <v>2710</v>
      </c>
      <c r="Q222" s="254">
        <v>6889</v>
      </c>
      <c r="R222" s="254">
        <v>1752</v>
      </c>
      <c r="S222" s="254">
        <v>614</v>
      </c>
      <c r="T222" s="254">
        <v>1234</v>
      </c>
      <c r="U222" s="254">
        <v>2951</v>
      </c>
      <c r="V222" s="254">
        <v>1100</v>
      </c>
      <c r="W222" s="254">
        <v>1882</v>
      </c>
      <c r="X222" s="253">
        <f t="shared" si="588"/>
        <v>6405</v>
      </c>
      <c r="Y222" s="254">
        <v>725</v>
      </c>
      <c r="Z222" s="254">
        <v>1725</v>
      </c>
      <c r="AA222" s="254">
        <v>2540</v>
      </c>
      <c r="AB222" s="254">
        <v>1415</v>
      </c>
      <c r="AC222" s="253">
        <f t="shared" si="589"/>
        <v>7009</v>
      </c>
      <c r="AD222" s="254">
        <v>655</v>
      </c>
      <c r="AE222" s="254">
        <v>1010</v>
      </c>
      <c r="AF222" s="254">
        <v>354</v>
      </c>
      <c r="AG222" s="254">
        <v>2016</v>
      </c>
      <c r="AH222" s="254">
        <v>682</v>
      </c>
      <c r="AI222" s="254">
        <v>2292</v>
      </c>
      <c r="AJ222" s="253">
        <f t="shared" si="590"/>
        <v>679</v>
      </c>
      <c r="AK222" s="254">
        <v>215</v>
      </c>
      <c r="AL222" s="254">
        <v>464</v>
      </c>
      <c r="AM222" s="253">
        <f t="shared" si="591"/>
        <v>42852</v>
      </c>
      <c r="AN222" s="254">
        <v>515</v>
      </c>
      <c r="AO222" s="254">
        <v>1527</v>
      </c>
      <c r="AP222" s="254">
        <v>2058</v>
      </c>
      <c r="AQ222" s="254">
        <v>466</v>
      </c>
      <c r="AR222" s="254">
        <v>3705</v>
      </c>
      <c r="AS222" s="254">
        <v>677</v>
      </c>
      <c r="AT222" s="254">
        <v>8181</v>
      </c>
      <c r="AU222" s="254">
        <v>11218</v>
      </c>
      <c r="AV222" s="254">
        <v>13236</v>
      </c>
      <c r="AW222" s="254">
        <v>1269</v>
      </c>
      <c r="AX222" s="253">
        <f t="shared" si="592"/>
        <v>8073</v>
      </c>
      <c r="AY222" s="254">
        <v>694</v>
      </c>
      <c r="AZ222" s="254">
        <v>3533</v>
      </c>
      <c r="BA222" s="254">
        <v>2073</v>
      </c>
      <c r="BB222" s="254">
        <v>924</v>
      </c>
      <c r="BC222" s="254">
        <v>849</v>
      </c>
      <c r="BD222" s="253">
        <f t="shared" si="593"/>
        <v>82192</v>
      </c>
      <c r="BE222" s="254">
        <v>21471</v>
      </c>
      <c r="BF222" s="254">
        <v>5177</v>
      </c>
      <c r="BG222" s="254">
        <v>5630</v>
      </c>
      <c r="BH222" s="254">
        <v>5776</v>
      </c>
      <c r="BI222" s="254">
        <v>11130</v>
      </c>
      <c r="BJ222" s="254">
        <v>19050</v>
      </c>
      <c r="BK222" s="254">
        <v>9851</v>
      </c>
      <c r="BL222" s="254">
        <v>4107</v>
      </c>
      <c r="BM222" s="253">
        <f t="shared" si="594"/>
        <v>5025</v>
      </c>
      <c r="BN222" s="254">
        <v>1252</v>
      </c>
      <c r="BO222" s="254">
        <v>1108</v>
      </c>
      <c r="BP222" s="254">
        <v>495</v>
      </c>
      <c r="BQ222" s="254">
        <v>377</v>
      </c>
      <c r="BR222" s="254">
        <v>1793</v>
      </c>
      <c r="BS222" s="253">
        <f t="shared" si="595"/>
        <v>12739</v>
      </c>
      <c r="BT222" s="254">
        <v>539</v>
      </c>
      <c r="BU222" s="254">
        <v>1017</v>
      </c>
      <c r="BV222" s="254">
        <v>477</v>
      </c>
      <c r="BW222" s="254">
        <v>162</v>
      </c>
      <c r="BX222" s="254">
        <v>966</v>
      </c>
      <c r="BY222" s="254">
        <v>3693</v>
      </c>
      <c r="BZ222" s="254">
        <v>691</v>
      </c>
      <c r="CA222" s="254">
        <v>624</v>
      </c>
      <c r="CB222" s="254">
        <v>1715</v>
      </c>
      <c r="CC222" s="254">
        <v>550</v>
      </c>
      <c r="CD222" s="254">
        <v>721</v>
      </c>
      <c r="CE222" s="254">
        <v>1584</v>
      </c>
      <c r="CF222" s="253">
        <f t="shared" si="596"/>
        <v>17591</v>
      </c>
      <c r="CG222" s="254">
        <v>501</v>
      </c>
      <c r="CH222" s="254">
        <v>1394</v>
      </c>
      <c r="CI222" s="254">
        <v>767</v>
      </c>
      <c r="CJ222" s="254">
        <v>2634</v>
      </c>
      <c r="CK222" s="254">
        <v>3855</v>
      </c>
      <c r="CL222" s="254">
        <v>560</v>
      </c>
      <c r="CM222" s="254">
        <v>3491</v>
      </c>
      <c r="CN222" s="254">
        <v>336</v>
      </c>
      <c r="CO222" s="254">
        <v>227</v>
      </c>
      <c r="CP222" s="254">
        <v>637</v>
      </c>
      <c r="CQ222" s="254">
        <v>1339</v>
      </c>
      <c r="CR222" s="254">
        <v>957</v>
      </c>
      <c r="CS222" s="254">
        <v>893</v>
      </c>
      <c r="CT222" s="253">
        <f t="shared" si="597"/>
        <v>7875</v>
      </c>
      <c r="CU222" s="254">
        <v>3296</v>
      </c>
      <c r="CV222" s="254">
        <v>1468</v>
      </c>
      <c r="CW222" s="254">
        <v>627</v>
      </c>
      <c r="CX222" s="254">
        <v>1369</v>
      </c>
      <c r="CY222" s="254">
        <v>1115</v>
      </c>
      <c r="CZ222" s="253">
        <f t="shared" si="598"/>
        <v>23840</v>
      </c>
      <c r="DA222" s="254">
        <v>653</v>
      </c>
      <c r="DB222" s="254">
        <v>475</v>
      </c>
      <c r="DC222" s="254">
        <v>11667</v>
      </c>
      <c r="DD222" s="254">
        <v>6535</v>
      </c>
      <c r="DE222" s="254">
        <v>2645</v>
      </c>
      <c r="DF222" s="254">
        <v>1865</v>
      </c>
      <c r="DG222" s="253">
        <f t="shared" si="599"/>
        <v>300118</v>
      </c>
      <c r="DH222" s="256" t="s">
        <v>695</v>
      </c>
      <c r="DI222" s="275" t="s">
        <v>695</v>
      </c>
      <c r="DJ222" s="276" t="s">
        <v>695</v>
      </c>
      <c r="DK222" s="276" t="s">
        <v>695</v>
      </c>
      <c r="DL222" s="256" t="s">
        <v>695</v>
      </c>
      <c r="DM222" s="275" t="s">
        <v>695</v>
      </c>
      <c r="DN222" s="257" t="s">
        <v>695</v>
      </c>
      <c r="DO222" s="253">
        <v>300744</v>
      </c>
      <c r="EA222" s="175"/>
    </row>
    <row r="223" spans="1:131" s="4" customFormat="1" ht="16.5" customHeight="1" x14ac:dyDescent="0.15">
      <c r="A223" s="78" t="s">
        <v>124</v>
      </c>
      <c r="B223" s="253">
        <f t="shared" si="586"/>
        <v>120874</v>
      </c>
      <c r="C223" s="254">
        <v>4041</v>
      </c>
      <c r="D223" s="254">
        <v>1323</v>
      </c>
      <c r="E223" s="254">
        <v>1858</v>
      </c>
      <c r="F223" s="254">
        <v>162</v>
      </c>
      <c r="G223" s="254">
        <v>6321</v>
      </c>
      <c r="H223" s="254">
        <v>21499</v>
      </c>
      <c r="I223" s="254">
        <v>16173</v>
      </c>
      <c r="J223" s="254">
        <v>421</v>
      </c>
      <c r="K223" s="254">
        <v>4479</v>
      </c>
      <c r="L223" s="254">
        <v>53332</v>
      </c>
      <c r="M223" s="254">
        <v>4272</v>
      </c>
      <c r="N223" s="254">
        <v>6993</v>
      </c>
      <c r="O223" s="253">
        <f t="shared" si="587"/>
        <v>22773</v>
      </c>
      <c r="P223" s="254">
        <v>4002</v>
      </c>
      <c r="Q223" s="254">
        <v>7106</v>
      </c>
      <c r="R223" s="254">
        <v>1284</v>
      </c>
      <c r="S223" s="254">
        <v>553</v>
      </c>
      <c r="T223" s="254">
        <v>1053</v>
      </c>
      <c r="U223" s="254">
        <v>4036</v>
      </c>
      <c r="V223" s="254">
        <v>1702</v>
      </c>
      <c r="W223" s="254">
        <v>3037</v>
      </c>
      <c r="X223" s="253">
        <f t="shared" si="588"/>
        <v>5958</v>
      </c>
      <c r="Y223" s="254">
        <v>929</v>
      </c>
      <c r="Z223" s="254">
        <v>1551</v>
      </c>
      <c r="AA223" s="254">
        <v>2502</v>
      </c>
      <c r="AB223" s="254">
        <v>976</v>
      </c>
      <c r="AC223" s="253">
        <f t="shared" si="589"/>
        <v>15750</v>
      </c>
      <c r="AD223" s="254">
        <v>1771</v>
      </c>
      <c r="AE223" s="254">
        <v>2682</v>
      </c>
      <c r="AF223" s="254">
        <v>1028</v>
      </c>
      <c r="AG223" s="254">
        <v>4501</v>
      </c>
      <c r="AH223" s="254">
        <v>1370</v>
      </c>
      <c r="AI223" s="254">
        <v>4398</v>
      </c>
      <c r="AJ223" s="253">
        <f t="shared" si="590"/>
        <v>1352</v>
      </c>
      <c r="AK223" s="254">
        <v>503</v>
      </c>
      <c r="AL223" s="254">
        <v>849</v>
      </c>
      <c r="AM223" s="253">
        <f t="shared" si="591"/>
        <v>59357</v>
      </c>
      <c r="AN223" s="254">
        <v>3114</v>
      </c>
      <c r="AO223" s="254">
        <v>2081</v>
      </c>
      <c r="AP223" s="254">
        <v>5346</v>
      </c>
      <c r="AQ223" s="254">
        <v>1176</v>
      </c>
      <c r="AR223" s="254">
        <v>9657</v>
      </c>
      <c r="AS223" s="254">
        <v>511</v>
      </c>
      <c r="AT223" s="254">
        <v>15035</v>
      </c>
      <c r="AU223" s="254">
        <v>9080</v>
      </c>
      <c r="AV223" s="254">
        <v>11721</v>
      </c>
      <c r="AW223" s="254">
        <v>1636</v>
      </c>
      <c r="AX223" s="253">
        <f t="shared" si="592"/>
        <v>60039</v>
      </c>
      <c r="AY223" s="254">
        <v>2373</v>
      </c>
      <c r="AZ223" s="254">
        <v>41849</v>
      </c>
      <c r="BA223" s="254">
        <v>7585</v>
      </c>
      <c r="BB223" s="254">
        <v>5545</v>
      </c>
      <c r="BC223" s="254">
        <v>2687</v>
      </c>
      <c r="BD223" s="253">
        <f t="shared" si="593"/>
        <v>316432</v>
      </c>
      <c r="BE223" s="254">
        <v>45850</v>
      </c>
      <c r="BF223" s="254">
        <v>20690</v>
      </c>
      <c r="BG223" s="254">
        <v>22496</v>
      </c>
      <c r="BH223" s="254">
        <v>23039</v>
      </c>
      <c r="BI223" s="254">
        <v>41640</v>
      </c>
      <c r="BJ223" s="254">
        <v>84661</v>
      </c>
      <c r="BK223" s="254">
        <v>44873</v>
      </c>
      <c r="BL223" s="254">
        <v>33183</v>
      </c>
      <c r="BM223" s="253">
        <f t="shared" si="594"/>
        <v>20048</v>
      </c>
      <c r="BN223" s="254">
        <v>2432</v>
      </c>
      <c r="BO223" s="254">
        <v>3029</v>
      </c>
      <c r="BP223" s="254">
        <v>559</v>
      </c>
      <c r="BQ223" s="254">
        <v>782</v>
      </c>
      <c r="BR223" s="254">
        <v>13246</v>
      </c>
      <c r="BS223" s="253">
        <f t="shared" si="595"/>
        <v>23620</v>
      </c>
      <c r="BT223" s="254">
        <v>1577</v>
      </c>
      <c r="BU223" s="254">
        <v>1260</v>
      </c>
      <c r="BV223" s="254">
        <v>590</v>
      </c>
      <c r="BW223" s="254">
        <v>146</v>
      </c>
      <c r="BX223" s="254">
        <v>977</v>
      </c>
      <c r="BY223" s="254">
        <v>9457</v>
      </c>
      <c r="BZ223" s="254">
        <v>539</v>
      </c>
      <c r="CA223" s="254">
        <v>1698</v>
      </c>
      <c r="CB223" s="254">
        <v>1365</v>
      </c>
      <c r="CC223" s="254">
        <v>619</v>
      </c>
      <c r="CD223" s="254">
        <v>1820</v>
      </c>
      <c r="CE223" s="254">
        <v>3572</v>
      </c>
      <c r="CF223" s="253">
        <f t="shared" si="596"/>
        <v>58588</v>
      </c>
      <c r="CG223" s="254">
        <v>816</v>
      </c>
      <c r="CH223" s="254">
        <v>2832</v>
      </c>
      <c r="CI223" s="254">
        <v>745</v>
      </c>
      <c r="CJ223" s="254">
        <v>8805</v>
      </c>
      <c r="CK223" s="254">
        <v>20280</v>
      </c>
      <c r="CL223" s="254">
        <v>490</v>
      </c>
      <c r="CM223" s="254">
        <v>13321</v>
      </c>
      <c r="CN223" s="254">
        <v>344</v>
      </c>
      <c r="CO223" s="254">
        <v>116</v>
      </c>
      <c r="CP223" s="254">
        <v>639</v>
      </c>
      <c r="CQ223" s="254">
        <v>5940</v>
      </c>
      <c r="CR223" s="254">
        <v>3034</v>
      </c>
      <c r="CS223" s="254">
        <v>1226</v>
      </c>
      <c r="CT223" s="253">
        <f t="shared" si="597"/>
        <v>12245</v>
      </c>
      <c r="CU223" s="254">
        <v>7034</v>
      </c>
      <c r="CV223" s="254">
        <v>2181</v>
      </c>
      <c r="CW223" s="254">
        <v>699</v>
      </c>
      <c r="CX223" s="254">
        <v>1644</v>
      </c>
      <c r="CY223" s="254">
        <v>687</v>
      </c>
      <c r="CZ223" s="253">
        <f t="shared" si="598"/>
        <v>89870</v>
      </c>
      <c r="DA223" s="254">
        <v>1305</v>
      </c>
      <c r="DB223" s="254">
        <v>689</v>
      </c>
      <c r="DC223" s="254">
        <v>11613</v>
      </c>
      <c r="DD223" s="254">
        <v>60959</v>
      </c>
      <c r="DE223" s="254">
        <v>8449</v>
      </c>
      <c r="DF223" s="254">
        <v>6855</v>
      </c>
      <c r="DG223" s="253">
        <f t="shared" si="599"/>
        <v>806906</v>
      </c>
      <c r="DH223" s="256" t="s">
        <v>695</v>
      </c>
      <c r="DI223" s="275" t="s">
        <v>695</v>
      </c>
      <c r="DJ223" s="276" t="s">
        <v>695</v>
      </c>
      <c r="DK223" s="276" t="s">
        <v>695</v>
      </c>
      <c r="DL223" s="256" t="s">
        <v>695</v>
      </c>
      <c r="DM223" s="275" t="s">
        <v>695</v>
      </c>
      <c r="DN223" s="257" t="s">
        <v>695</v>
      </c>
      <c r="DO223" s="253">
        <v>807452</v>
      </c>
      <c r="EA223" s="175"/>
    </row>
    <row r="224" spans="1:131" s="4" customFormat="1" ht="16.5" customHeight="1" x14ac:dyDescent="0.15">
      <c r="A224" s="78" t="s">
        <v>125</v>
      </c>
      <c r="B224" s="253">
        <f t="shared" si="586"/>
        <v>67328</v>
      </c>
      <c r="C224" s="254">
        <v>8386</v>
      </c>
      <c r="D224" s="254">
        <v>1504</v>
      </c>
      <c r="E224" s="254">
        <v>2152</v>
      </c>
      <c r="F224" s="254">
        <v>235</v>
      </c>
      <c r="G224" s="254">
        <v>6387</v>
      </c>
      <c r="H224" s="254">
        <v>8763</v>
      </c>
      <c r="I224" s="254">
        <v>7811</v>
      </c>
      <c r="J224" s="254">
        <v>1207</v>
      </c>
      <c r="K224" s="254">
        <v>4616</v>
      </c>
      <c r="L224" s="254">
        <v>16576</v>
      </c>
      <c r="M224" s="254">
        <v>3145</v>
      </c>
      <c r="N224" s="254">
        <v>6546</v>
      </c>
      <c r="O224" s="253">
        <f t="shared" si="587"/>
        <v>28541</v>
      </c>
      <c r="P224" s="254">
        <v>7177</v>
      </c>
      <c r="Q224" s="254">
        <v>6076</v>
      </c>
      <c r="R224" s="254">
        <v>2288</v>
      </c>
      <c r="S224" s="254">
        <v>1109</v>
      </c>
      <c r="T224" s="254">
        <v>1973</v>
      </c>
      <c r="U224" s="254">
        <v>3373</v>
      </c>
      <c r="V224" s="254">
        <v>4893</v>
      </c>
      <c r="W224" s="254">
        <v>1652</v>
      </c>
      <c r="X224" s="253">
        <f t="shared" si="588"/>
        <v>9810</v>
      </c>
      <c r="Y224" s="254">
        <v>1133</v>
      </c>
      <c r="Z224" s="254">
        <v>1920</v>
      </c>
      <c r="AA224" s="254">
        <v>5612</v>
      </c>
      <c r="AB224" s="254">
        <v>1145</v>
      </c>
      <c r="AC224" s="253">
        <f t="shared" si="589"/>
        <v>27910</v>
      </c>
      <c r="AD224" s="254">
        <v>1814</v>
      </c>
      <c r="AE224" s="254">
        <v>6146</v>
      </c>
      <c r="AF224" s="254">
        <v>1268</v>
      </c>
      <c r="AG224" s="254">
        <v>4040</v>
      </c>
      <c r="AH224" s="254">
        <v>2908</v>
      </c>
      <c r="AI224" s="254">
        <v>11734</v>
      </c>
      <c r="AJ224" s="253">
        <f t="shared" si="590"/>
        <v>10262</v>
      </c>
      <c r="AK224" s="254">
        <v>3940</v>
      </c>
      <c r="AL224" s="254">
        <v>6322</v>
      </c>
      <c r="AM224" s="253">
        <f t="shared" si="591"/>
        <v>53140</v>
      </c>
      <c r="AN224" s="254">
        <v>1407</v>
      </c>
      <c r="AO224" s="254">
        <v>3512</v>
      </c>
      <c r="AP224" s="254">
        <v>5025</v>
      </c>
      <c r="AQ224" s="254">
        <v>730</v>
      </c>
      <c r="AR224" s="254">
        <v>7737</v>
      </c>
      <c r="AS224" s="254">
        <v>591</v>
      </c>
      <c r="AT224" s="254">
        <v>9813</v>
      </c>
      <c r="AU224" s="254">
        <v>13653</v>
      </c>
      <c r="AV224" s="254">
        <v>8757</v>
      </c>
      <c r="AW224" s="254">
        <v>1915</v>
      </c>
      <c r="AX224" s="253">
        <f t="shared" si="592"/>
        <v>58992</v>
      </c>
      <c r="AY224" s="254">
        <v>4145</v>
      </c>
      <c r="AZ224" s="254">
        <v>33132</v>
      </c>
      <c r="BA224" s="254">
        <v>10797</v>
      </c>
      <c r="BB224" s="254">
        <v>7065</v>
      </c>
      <c r="BC224" s="254">
        <v>3853</v>
      </c>
      <c r="BD224" s="253">
        <f t="shared" si="593"/>
        <v>245140</v>
      </c>
      <c r="BE224" s="254">
        <v>36689</v>
      </c>
      <c r="BF224" s="254">
        <v>13992</v>
      </c>
      <c r="BG224" s="254">
        <v>30312</v>
      </c>
      <c r="BH224" s="254">
        <v>17978</v>
      </c>
      <c r="BI224" s="254">
        <v>42840</v>
      </c>
      <c r="BJ224" s="254">
        <v>50910</v>
      </c>
      <c r="BK224" s="254">
        <v>22760</v>
      </c>
      <c r="BL224" s="254">
        <v>29659</v>
      </c>
      <c r="BM224" s="253">
        <f t="shared" si="594"/>
        <v>17004</v>
      </c>
      <c r="BN224" s="254">
        <v>2125</v>
      </c>
      <c r="BO224" s="254">
        <v>3796</v>
      </c>
      <c r="BP224" s="254">
        <v>715</v>
      </c>
      <c r="BQ224" s="254">
        <v>1285</v>
      </c>
      <c r="BR224" s="254">
        <v>9083</v>
      </c>
      <c r="BS224" s="253">
        <f t="shared" si="595"/>
        <v>46029</v>
      </c>
      <c r="BT224" s="254">
        <v>1458</v>
      </c>
      <c r="BU224" s="254">
        <v>2196</v>
      </c>
      <c r="BV224" s="254">
        <v>1915</v>
      </c>
      <c r="BW224" s="254">
        <v>254</v>
      </c>
      <c r="BX224" s="254">
        <v>2387</v>
      </c>
      <c r="BY224" s="254">
        <v>17860</v>
      </c>
      <c r="BZ224" s="254">
        <v>1864</v>
      </c>
      <c r="CA224" s="254">
        <v>7712</v>
      </c>
      <c r="CB224" s="254">
        <v>5066</v>
      </c>
      <c r="CC224" s="254">
        <v>1064</v>
      </c>
      <c r="CD224" s="254">
        <v>2073</v>
      </c>
      <c r="CE224" s="254">
        <v>2180</v>
      </c>
      <c r="CF224" s="253">
        <f t="shared" si="596"/>
        <v>96857</v>
      </c>
      <c r="CG224" s="254">
        <v>1345</v>
      </c>
      <c r="CH224" s="254">
        <v>4669</v>
      </c>
      <c r="CI224" s="254">
        <v>1733</v>
      </c>
      <c r="CJ224" s="254">
        <v>19611</v>
      </c>
      <c r="CK224" s="254">
        <v>17283</v>
      </c>
      <c r="CL224" s="254">
        <v>1302</v>
      </c>
      <c r="CM224" s="254">
        <v>32712</v>
      </c>
      <c r="CN224" s="254">
        <v>890</v>
      </c>
      <c r="CO224" s="254">
        <v>388</v>
      </c>
      <c r="CP224" s="254">
        <v>1332</v>
      </c>
      <c r="CQ224" s="254">
        <v>7165</v>
      </c>
      <c r="CR224" s="254">
        <v>3374</v>
      </c>
      <c r="CS224" s="254">
        <v>5053</v>
      </c>
      <c r="CT224" s="253">
        <f t="shared" si="597"/>
        <v>15979</v>
      </c>
      <c r="CU224" s="254">
        <v>5851</v>
      </c>
      <c r="CV224" s="254">
        <v>4677</v>
      </c>
      <c r="CW224" s="254">
        <v>1091</v>
      </c>
      <c r="CX224" s="254">
        <v>3328</v>
      </c>
      <c r="CY224" s="254">
        <v>1032</v>
      </c>
      <c r="CZ224" s="253">
        <f t="shared" si="598"/>
        <v>77581</v>
      </c>
      <c r="DA224" s="254">
        <v>1391</v>
      </c>
      <c r="DB224" s="254">
        <v>568</v>
      </c>
      <c r="DC224" s="254">
        <v>14210</v>
      </c>
      <c r="DD224" s="254">
        <v>24729</v>
      </c>
      <c r="DE224" s="254">
        <v>13361</v>
      </c>
      <c r="DF224" s="254">
        <v>23322</v>
      </c>
      <c r="DG224" s="253">
        <f t="shared" si="599"/>
        <v>754573</v>
      </c>
      <c r="DH224" s="256" t="s">
        <v>695</v>
      </c>
      <c r="DI224" s="275" t="s">
        <v>695</v>
      </c>
      <c r="DJ224" s="276" t="s">
        <v>695</v>
      </c>
      <c r="DK224" s="276" t="s">
        <v>695</v>
      </c>
      <c r="DL224" s="256" t="s">
        <v>695</v>
      </c>
      <c r="DM224" s="275" t="s">
        <v>695</v>
      </c>
      <c r="DN224" s="257" t="s">
        <v>695</v>
      </c>
      <c r="DO224" s="253">
        <v>755286</v>
      </c>
      <c r="EA224" s="175"/>
    </row>
    <row r="225" spans="1:132" s="4" customFormat="1" ht="16.5" customHeight="1" x14ac:dyDescent="0.15">
      <c r="A225" s="78" t="s">
        <v>126</v>
      </c>
      <c r="B225" s="253">
        <f t="shared" si="586"/>
        <v>40742</v>
      </c>
      <c r="C225" s="254">
        <v>1945</v>
      </c>
      <c r="D225" s="254">
        <v>428</v>
      </c>
      <c r="E225" s="254">
        <v>597</v>
      </c>
      <c r="F225" s="254">
        <v>73</v>
      </c>
      <c r="G225" s="254">
        <v>2505</v>
      </c>
      <c r="H225" s="254">
        <v>7054</v>
      </c>
      <c r="I225" s="254">
        <v>2837</v>
      </c>
      <c r="J225" s="254">
        <v>106</v>
      </c>
      <c r="K225" s="254">
        <v>1068</v>
      </c>
      <c r="L225" s="254">
        <v>19936</v>
      </c>
      <c r="M225" s="254">
        <v>930</v>
      </c>
      <c r="N225" s="254">
        <v>3263</v>
      </c>
      <c r="O225" s="253">
        <f t="shared" si="587"/>
        <v>5544</v>
      </c>
      <c r="P225" s="254">
        <v>771</v>
      </c>
      <c r="Q225" s="254">
        <v>983</v>
      </c>
      <c r="R225" s="254">
        <v>278</v>
      </c>
      <c r="S225" s="254">
        <v>204</v>
      </c>
      <c r="T225" s="254">
        <v>147</v>
      </c>
      <c r="U225" s="254">
        <v>2028</v>
      </c>
      <c r="V225" s="254">
        <v>787</v>
      </c>
      <c r="W225" s="254">
        <v>346</v>
      </c>
      <c r="X225" s="253">
        <f t="shared" si="588"/>
        <v>2704</v>
      </c>
      <c r="Y225" s="254">
        <v>411</v>
      </c>
      <c r="Z225" s="254">
        <v>657</v>
      </c>
      <c r="AA225" s="254">
        <v>1190</v>
      </c>
      <c r="AB225" s="254">
        <v>446</v>
      </c>
      <c r="AC225" s="253">
        <f t="shared" si="589"/>
        <v>4459</v>
      </c>
      <c r="AD225" s="254">
        <v>470</v>
      </c>
      <c r="AE225" s="254">
        <v>1055</v>
      </c>
      <c r="AF225" s="254">
        <v>146</v>
      </c>
      <c r="AG225" s="254">
        <v>874</v>
      </c>
      <c r="AH225" s="254">
        <v>465</v>
      </c>
      <c r="AI225" s="254">
        <v>1449</v>
      </c>
      <c r="AJ225" s="253">
        <f t="shared" si="590"/>
        <v>2077</v>
      </c>
      <c r="AK225" s="254">
        <v>1328</v>
      </c>
      <c r="AL225" s="254">
        <v>749</v>
      </c>
      <c r="AM225" s="253">
        <f t="shared" si="591"/>
        <v>9331</v>
      </c>
      <c r="AN225" s="254">
        <v>141</v>
      </c>
      <c r="AO225" s="254">
        <v>613</v>
      </c>
      <c r="AP225" s="254">
        <v>843</v>
      </c>
      <c r="AQ225" s="254">
        <v>188</v>
      </c>
      <c r="AR225" s="254">
        <v>1180</v>
      </c>
      <c r="AS225" s="254">
        <v>74</v>
      </c>
      <c r="AT225" s="254">
        <v>1264</v>
      </c>
      <c r="AU225" s="254">
        <v>2733</v>
      </c>
      <c r="AV225" s="254">
        <v>1875</v>
      </c>
      <c r="AW225" s="254">
        <v>420</v>
      </c>
      <c r="AX225" s="253">
        <f t="shared" si="592"/>
        <v>8251</v>
      </c>
      <c r="AY225" s="254">
        <v>577</v>
      </c>
      <c r="AZ225" s="254">
        <v>4420</v>
      </c>
      <c r="BA225" s="254">
        <v>1771</v>
      </c>
      <c r="BB225" s="254">
        <v>791</v>
      </c>
      <c r="BC225" s="254">
        <v>692</v>
      </c>
      <c r="BD225" s="253">
        <f t="shared" si="593"/>
        <v>119935</v>
      </c>
      <c r="BE225" s="254">
        <v>28014</v>
      </c>
      <c r="BF225" s="254">
        <v>6232</v>
      </c>
      <c r="BG225" s="254">
        <v>5668</v>
      </c>
      <c r="BH225" s="254">
        <v>9931</v>
      </c>
      <c r="BI225" s="254">
        <v>15927</v>
      </c>
      <c r="BJ225" s="254">
        <v>26915</v>
      </c>
      <c r="BK225" s="254">
        <v>16833</v>
      </c>
      <c r="BL225" s="254">
        <v>10415</v>
      </c>
      <c r="BM225" s="253">
        <f t="shared" si="594"/>
        <v>4762</v>
      </c>
      <c r="BN225" s="254">
        <v>816</v>
      </c>
      <c r="BO225" s="254">
        <v>697</v>
      </c>
      <c r="BP225" s="254">
        <v>239</v>
      </c>
      <c r="BQ225" s="254">
        <v>307</v>
      </c>
      <c r="BR225" s="254">
        <v>2703</v>
      </c>
      <c r="BS225" s="253">
        <f t="shared" si="595"/>
        <v>5890</v>
      </c>
      <c r="BT225" s="254">
        <v>495</v>
      </c>
      <c r="BU225" s="254">
        <v>422</v>
      </c>
      <c r="BV225" s="254">
        <v>247</v>
      </c>
      <c r="BW225" s="254">
        <v>49</v>
      </c>
      <c r="BX225" s="254">
        <v>180</v>
      </c>
      <c r="BY225" s="254">
        <v>2728</v>
      </c>
      <c r="BZ225" s="254">
        <v>179</v>
      </c>
      <c r="CA225" s="254">
        <v>309</v>
      </c>
      <c r="CB225" s="254">
        <v>388</v>
      </c>
      <c r="CC225" s="254">
        <v>222</v>
      </c>
      <c r="CD225" s="254">
        <v>337</v>
      </c>
      <c r="CE225" s="254">
        <v>334</v>
      </c>
      <c r="CF225" s="253">
        <f t="shared" si="596"/>
        <v>11094</v>
      </c>
      <c r="CG225" s="254">
        <v>119</v>
      </c>
      <c r="CH225" s="254">
        <v>410</v>
      </c>
      <c r="CI225" s="254">
        <v>183</v>
      </c>
      <c r="CJ225" s="254">
        <v>1500</v>
      </c>
      <c r="CK225" s="254">
        <v>4974</v>
      </c>
      <c r="CL225" s="254">
        <v>120</v>
      </c>
      <c r="CM225" s="254">
        <v>2275</v>
      </c>
      <c r="CN225" s="254">
        <v>72</v>
      </c>
      <c r="CO225" s="254">
        <v>29</v>
      </c>
      <c r="CP225" s="254">
        <v>182</v>
      </c>
      <c r="CQ225" s="254">
        <v>522</v>
      </c>
      <c r="CR225" s="254">
        <v>366</v>
      </c>
      <c r="CS225" s="254">
        <v>342</v>
      </c>
      <c r="CT225" s="253">
        <f t="shared" si="597"/>
        <v>5842</v>
      </c>
      <c r="CU225" s="254">
        <v>3002</v>
      </c>
      <c r="CV225" s="254">
        <v>1288</v>
      </c>
      <c r="CW225" s="254">
        <v>280</v>
      </c>
      <c r="CX225" s="254">
        <v>951</v>
      </c>
      <c r="CY225" s="254">
        <v>321</v>
      </c>
      <c r="CZ225" s="253">
        <f t="shared" si="598"/>
        <v>55018</v>
      </c>
      <c r="DA225" s="254">
        <v>393</v>
      </c>
      <c r="DB225" s="254">
        <v>403</v>
      </c>
      <c r="DC225" s="254">
        <v>22203</v>
      </c>
      <c r="DD225" s="254">
        <v>18235</v>
      </c>
      <c r="DE225" s="254">
        <v>11528</v>
      </c>
      <c r="DF225" s="254">
        <v>2256</v>
      </c>
      <c r="DG225" s="253">
        <f t="shared" si="599"/>
        <v>275649</v>
      </c>
      <c r="DH225" s="256" t="s">
        <v>695</v>
      </c>
      <c r="DI225" s="275" t="s">
        <v>695</v>
      </c>
      <c r="DJ225" s="276" t="s">
        <v>695</v>
      </c>
      <c r="DK225" s="276" t="s">
        <v>695</v>
      </c>
      <c r="DL225" s="256" t="s">
        <v>695</v>
      </c>
      <c r="DM225" s="275" t="s">
        <v>695</v>
      </c>
      <c r="DN225" s="257" t="s">
        <v>695</v>
      </c>
      <c r="DO225" s="253">
        <v>275885</v>
      </c>
      <c r="EA225" s="175"/>
    </row>
    <row r="226" spans="1:132" s="4" customFormat="1" ht="16.5" customHeight="1" x14ac:dyDescent="0.15">
      <c r="A226" s="78" t="s">
        <v>127</v>
      </c>
      <c r="B226" s="253">
        <f t="shared" si="586"/>
        <v>68606</v>
      </c>
      <c r="C226" s="254">
        <v>4342</v>
      </c>
      <c r="D226" s="254">
        <v>1523</v>
      </c>
      <c r="E226" s="254">
        <v>941</v>
      </c>
      <c r="F226" s="254">
        <v>347</v>
      </c>
      <c r="G226" s="254">
        <v>2503</v>
      </c>
      <c r="H226" s="254">
        <v>9610</v>
      </c>
      <c r="I226" s="254">
        <v>4847</v>
      </c>
      <c r="J226" s="254">
        <v>675</v>
      </c>
      <c r="K226" s="254">
        <v>4096</v>
      </c>
      <c r="L226" s="254">
        <v>29900</v>
      </c>
      <c r="M226" s="254">
        <v>2290</v>
      </c>
      <c r="N226" s="254">
        <v>7532</v>
      </c>
      <c r="O226" s="253">
        <f t="shared" si="587"/>
        <v>17401</v>
      </c>
      <c r="P226" s="254">
        <v>5127</v>
      </c>
      <c r="Q226" s="254">
        <v>3545</v>
      </c>
      <c r="R226" s="254">
        <v>833</v>
      </c>
      <c r="S226" s="254">
        <v>1247</v>
      </c>
      <c r="T226" s="254">
        <v>550</v>
      </c>
      <c r="U226" s="254">
        <v>2262</v>
      </c>
      <c r="V226" s="254">
        <v>2940</v>
      </c>
      <c r="W226" s="254">
        <v>897</v>
      </c>
      <c r="X226" s="253">
        <f t="shared" si="588"/>
        <v>21991</v>
      </c>
      <c r="Y226" s="254">
        <v>2714</v>
      </c>
      <c r="Z226" s="254">
        <v>4956</v>
      </c>
      <c r="AA226" s="254">
        <v>10526</v>
      </c>
      <c r="AB226" s="254">
        <v>3795</v>
      </c>
      <c r="AC226" s="253">
        <f t="shared" si="589"/>
        <v>31930</v>
      </c>
      <c r="AD226" s="254">
        <v>1758</v>
      </c>
      <c r="AE226" s="254">
        <v>5413</v>
      </c>
      <c r="AF226" s="254">
        <v>1473</v>
      </c>
      <c r="AG226" s="254">
        <v>7277</v>
      </c>
      <c r="AH226" s="254">
        <v>2461</v>
      </c>
      <c r="AI226" s="254">
        <v>13548</v>
      </c>
      <c r="AJ226" s="253">
        <f t="shared" si="590"/>
        <v>703</v>
      </c>
      <c r="AK226" s="254">
        <v>255</v>
      </c>
      <c r="AL226" s="254">
        <v>448</v>
      </c>
      <c r="AM226" s="253">
        <f t="shared" si="591"/>
        <v>41222</v>
      </c>
      <c r="AN226" s="254">
        <v>707</v>
      </c>
      <c r="AO226" s="254">
        <v>3720</v>
      </c>
      <c r="AP226" s="254">
        <v>5913</v>
      </c>
      <c r="AQ226" s="254">
        <v>439</v>
      </c>
      <c r="AR226" s="254">
        <v>5211</v>
      </c>
      <c r="AS226" s="254">
        <v>593</v>
      </c>
      <c r="AT226" s="254">
        <v>5790</v>
      </c>
      <c r="AU226" s="254">
        <v>11808</v>
      </c>
      <c r="AV226" s="254">
        <v>5849</v>
      </c>
      <c r="AW226" s="254">
        <v>1192</v>
      </c>
      <c r="AX226" s="253">
        <f t="shared" si="592"/>
        <v>43928</v>
      </c>
      <c r="AY226" s="254">
        <v>3257</v>
      </c>
      <c r="AZ226" s="254">
        <v>18598</v>
      </c>
      <c r="BA226" s="254">
        <v>13919</v>
      </c>
      <c r="BB226" s="254">
        <v>3696</v>
      </c>
      <c r="BC226" s="254">
        <v>4458</v>
      </c>
      <c r="BD226" s="253">
        <f t="shared" si="593"/>
        <v>495931</v>
      </c>
      <c r="BE226" s="254">
        <v>74775</v>
      </c>
      <c r="BF226" s="254">
        <v>45139</v>
      </c>
      <c r="BG226" s="254">
        <v>39425</v>
      </c>
      <c r="BH226" s="254">
        <v>56525</v>
      </c>
      <c r="BI226" s="254">
        <v>53500</v>
      </c>
      <c r="BJ226" s="254">
        <v>110780</v>
      </c>
      <c r="BK226" s="254">
        <v>62427</v>
      </c>
      <c r="BL226" s="254">
        <v>53360</v>
      </c>
      <c r="BM226" s="253">
        <f t="shared" si="594"/>
        <v>30129</v>
      </c>
      <c r="BN226" s="254">
        <v>4703</v>
      </c>
      <c r="BO226" s="254">
        <v>7421</v>
      </c>
      <c r="BP226" s="254">
        <v>1641</v>
      </c>
      <c r="BQ226" s="254">
        <v>1182</v>
      </c>
      <c r="BR226" s="254">
        <v>15182</v>
      </c>
      <c r="BS226" s="253">
        <f t="shared" si="595"/>
        <v>41550</v>
      </c>
      <c r="BT226" s="254">
        <v>2171</v>
      </c>
      <c r="BU226" s="254">
        <v>2709</v>
      </c>
      <c r="BV226" s="254">
        <v>1064</v>
      </c>
      <c r="BW226" s="254">
        <v>397</v>
      </c>
      <c r="BX226" s="254">
        <v>1609</v>
      </c>
      <c r="BY226" s="254">
        <v>15497</v>
      </c>
      <c r="BZ226" s="254">
        <v>1410</v>
      </c>
      <c r="CA226" s="254">
        <v>1584</v>
      </c>
      <c r="CB226" s="254">
        <v>3186</v>
      </c>
      <c r="CC226" s="254">
        <v>2414</v>
      </c>
      <c r="CD226" s="254">
        <v>4513</v>
      </c>
      <c r="CE226" s="254">
        <v>4996</v>
      </c>
      <c r="CF226" s="253">
        <f t="shared" si="596"/>
        <v>39751</v>
      </c>
      <c r="CG226" s="254">
        <v>721</v>
      </c>
      <c r="CH226" s="254">
        <v>1551</v>
      </c>
      <c r="CI226" s="254">
        <v>1103</v>
      </c>
      <c r="CJ226" s="254">
        <v>3294</v>
      </c>
      <c r="CK226" s="254">
        <v>17458</v>
      </c>
      <c r="CL226" s="254">
        <v>687</v>
      </c>
      <c r="CM226" s="254">
        <v>8342</v>
      </c>
      <c r="CN226" s="254">
        <v>646</v>
      </c>
      <c r="CO226" s="254">
        <v>227</v>
      </c>
      <c r="CP226" s="254">
        <v>961</v>
      </c>
      <c r="CQ226" s="254">
        <v>1606</v>
      </c>
      <c r="CR226" s="254">
        <v>1660</v>
      </c>
      <c r="CS226" s="254">
        <v>1495</v>
      </c>
      <c r="CT226" s="253">
        <f t="shared" si="597"/>
        <v>32520</v>
      </c>
      <c r="CU226" s="254">
        <v>14448</v>
      </c>
      <c r="CV226" s="254">
        <v>7557</v>
      </c>
      <c r="CW226" s="254">
        <v>1997</v>
      </c>
      <c r="CX226" s="254">
        <v>5960</v>
      </c>
      <c r="CY226" s="254">
        <v>2558</v>
      </c>
      <c r="CZ226" s="253">
        <f t="shared" si="598"/>
        <v>47967</v>
      </c>
      <c r="DA226" s="254">
        <v>720</v>
      </c>
      <c r="DB226" s="254">
        <v>540</v>
      </c>
      <c r="DC226" s="254">
        <v>13356</v>
      </c>
      <c r="DD226" s="254">
        <v>26632</v>
      </c>
      <c r="DE226" s="254">
        <v>3920</v>
      </c>
      <c r="DF226" s="254">
        <v>2799</v>
      </c>
      <c r="DG226" s="253">
        <f t="shared" si="599"/>
        <v>913629</v>
      </c>
      <c r="DH226" s="256" t="s">
        <v>695</v>
      </c>
      <c r="DI226" s="275" t="s">
        <v>695</v>
      </c>
      <c r="DJ226" s="276" t="s">
        <v>695</v>
      </c>
      <c r="DK226" s="276" t="s">
        <v>695</v>
      </c>
      <c r="DL226" s="256" t="s">
        <v>695</v>
      </c>
      <c r="DM226" s="275" t="s">
        <v>695</v>
      </c>
      <c r="DN226" s="257" t="s">
        <v>695</v>
      </c>
      <c r="DO226" s="253">
        <v>931213</v>
      </c>
      <c r="EA226" s="175"/>
    </row>
    <row r="227" spans="1:132" s="4" customFormat="1" ht="16.5" customHeight="1" x14ac:dyDescent="0.15">
      <c r="A227" s="78" t="s">
        <v>128</v>
      </c>
      <c r="B227" s="253">
        <f t="shared" si="586"/>
        <v>45474</v>
      </c>
      <c r="C227" s="254">
        <v>6265</v>
      </c>
      <c r="D227" s="254">
        <v>709</v>
      </c>
      <c r="E227" s="254">
        <v>654</v>
      </c>
      <c r="F227" s="254">
        <v>18</v>
      </c>
      <c r="G227" s="254">
        <v>2489</v>
      </c>
      <c r="H227" s="254">
        <v>7980</v>
      </c>
      <c r="I227" s="254">
        <v>5735</v>
      </c>
      <c r="J227" s="254">
        <v>528</v>
      </c>
      <c r="K227" s="254">
        <v>2780</v>
      </c>
      <c r="L227" s="254">
        <v>9422</v>
      </c>
      <c r="M227" s="254">
        <v>2294</v>
      </c>
      <c r="N227" s="254">
        <v>6600</v>
      </c>
      <c r="O227" s="253">
        <f t="shared" si="587"/>
        <v>14856</v>
      </c>
      <c r="P227" s="254">
        <v>1206</v>
      </c>
      <c r="Q227" s="254">
        <v>4388</v>
      </c>
      <c r="R227" s="254">
        <v>2192</v>
      </c>
      <c r="S227" s="254">
        <v>525</v>
      </c>
      <c r="T227" s="254">
        <v>1026</v>
      </c>
      <c r="U227" s="254">
        <v>2462</v>
      </c>
      <c r="V227" s="254">
        <v>1440</v>
      </c>
      <c r="W227" s="254">
        <v>1617</v>
      </c>
      <c r="X227" s="253">
        <f t="shared" si="588"/>
        <v>6078</v>
      </c>
      <c r="Y227" s="254">
        <v>545</v>
      </c>
      <c r="Z227" s="254">
        <v>859</v>
      </c>
      <c r="AA227" s="254">
        <v>2463</v>
      </c>
      <c r="AB227" s="254">
        <v>2211</v>
      </c>
      <c r="AC227" s="253">
        <f t="shared" si="589"/>
        <v>10724</v>
      </c>
      <c r="AD227" s="254">
        <v>812</v>
      </c>
      <c r="AE227" s="254">
        <v>2067</v>
      </c>
      <c r="AF227" s="254">
        <v>193</v>
      </c>
      <c r="AG227" s="254">
        <v>780</v>
      </c>
      <c r="AH227" s="254">
        <v>2674</v>
      </c>
      <c r="AI227" s="254">
        <v>4198</v>
      </c>
      <c r="AJ227" s="253">
        <f t="shared" si="590"/>
        <v>22</v>
      </c>
      <c r="AK227" s="254">
        <v>8</v>
      </c>
      <c r="AL227" s="254">
        <v>14</v>
      </c>
      <c r="AM227" s="253">
        <f t="shared" si="591"/>
        <v>49353</v>
      </c>
      <c r="AN227" s="254">
        <v>843</v>
      </c>
      <c r="AO227" s="254">
        <v>884</v>
      </c>
      <c r="AP227" s="254">
        <v>1865</v>
      </c>
      <c r="AQ227" s="254">
        <v>600</v>
      </c>
      <c r="AR227" s="254">
        <v>3882</v>
      </c>
      <c r="AS227" s="254">
        <v>702</v>
      </c>
      <c r="AT227" s="254">
        <v>9697</v>
      </c>
      <c r="AU227" s="254">
        <v>17827</v>
      </c>
      <c r="AV227" s="254">
        <v>10891</v>
      </c>
      <c r="AW227" s="254">
        <v>2162</v>
      </c>
      <c r="AX227" s="253">
        <f t="shared" si="592"/>
        <v>9968</v>
      </c>
      <c r="AY227" s="254">
        <v>1507</v>
      </c>
      <c r="AZ227" s="254">
        <v>3093</v>
      </c>
      <c r="BA227" s="254">
        <v>3972</v>
      </c>
      <c r="BB227" s="254">
        <v>910</v>
      </c>
      <c r="BC227" s="254">
        <v>486</v>
      </c>
      <c r="BD227" s="253">
        <f t="shared" si="593"/>
        <v>68609</v>
      </c>
      <c r="BE227" s="254">
        <v>4891</v>
      </c>
      <c r="BF227" s="254">
        <v>7761</v>
      </c>
      <c r="BG227" s="254">
        <v>4912</v>
      </c>
      <c r="BH227" s="254">
        <v>8490</v>
      </c>
      <c r="BI227" s="254">
        <v>2957</v>
      </c>
      <c r="BJ227" s="254">
        <v>17773</v>
      </c>
      <c r="BK227" s="254">
        <v>6413</v>
      </c>
      <c r="BL227" s="254">
        <v>15412</v>
      </c>
      <c r="BM227" s="253">
        <f t="shared" si="594"/>
        <v>7873</v>
      </c>
      <c r="BN227" s="254">
        <v>1163</v>
      </c>
      <c r="BO227" s="254">
        <v>2708</v>
      </c>
      <c r="BP227" s="254">
        <v>139</v>
      </c>
      <c r="BQ227" s="254">
        <v>1648</v>
      </c>
      <c r="BR227" s="254">
        <v>2215</v>
      </c>
      <c r="BS227" s="253">
        <f t="shared" si="595"/>
        <v>9006</v>
      </c>
      <c r="BT227" s="254">
        <v>188</v>
      </c>
      <c r="BU227" s="254">
        <v>571</v>
      </c>
      <c r="BV227" s="254">
        <v>1311</v>
      </c>
      <c r="BW227" s="254">
        <v>356</v>
      </c>
      <c r="BX227" s="254">
        <v>366</v>
      </c>
      <c r="BY227" s="254">
        <v>4180</v>
      </c>
      <c r="BZ227" s="254">
        <v>77</v>
      </c>
      <c r="CA227" s="254">
        <v>25</v>
      </c>
      <c r="CB227" s="254">
        <v>276</v>
      </c>
      <c r="CC227" s="254">
        <v>177</v>
      </c>
      <c r="CD227" s="254">
        <v>428</v>
      </c>
      <c r="CE227" s="254">
        <v>1051</v>
      </c>
      <c r="CF227" s="253">
        <f t="shared" si="596"/>
        <v>7749</v>
      </c>
      <c r="CG227" s="254">
        <v>50</v>
      </c>
      <c r="CH227" s="254">
        <v>657</v>
      </c>
      <c r="CI227" s="254">
        <v>466</v>
      </c>
      <c r="CJ227" s="254">
        <v>803</v>
      </c>
      <c r="CK227" s="254">
        <v>2073</v>
      </c>
      <c r="CL227" s="254">
        <v>23</v>
      </c>
      <c r="CM227" s="254">
        <v>2233</v>
      </c>
      <c r="CN227" s="254">
        <v>111</v>
      </c>
      <c r="CO227" s="254">
        <v>70</v>
      </c>
      <c r="CP227" s="254">
        <v>32</v>
      </c>
      <c r="CQ227" s="254">
        <v>643</v>
      </c>
      <c r="CR227" s="254">
        <v>372</v>
      </c>
      <c r="CS227" s="254">
        <v>216</v>
      </c>
      <c r="CT227" s="253">
        <f t="shared" si="597"/>
        <v>5808</v>
      </c>
      <c r="CU227" s="254">
        <v>2973</v>
      </c>
      <c r="CV227" s="254">
        <v>1572</v>
      </c>
      <c r="CW227" s="254">
        <v>120</v>
      </c>
      <c r="CX227" s="254">
        <v>933</v>
      </c>
      <c r="CY227" s="254">
        <v>210</v>
      </c>
      <c r="CZ227" s="253">
        <f t="shared" si="598"/>
        <v>11389</v>
      </c>
      <c r="DA227" s="254">
        <v>275</v>
      </c>
      <c r="DB227" s="254">
        <v>278</v>
      </c>
      <c r="DC227" s="254">
        <v>1188</v>
      </c>
      <c r="DD227" s="254">
        <v>6696</v>
      </c>
      <c r="DE227" s="254">
        <v>1425</v>
      </c>
      <c r="DF227" s="254">
        <v>1527</v>
      </c>
      <c r="DG227" s="253">
        <f t="shared" si="599"/>
        <v>246909</v>
      </c>
      <c r="DH227" s="256" t="s">
        <v>695</v>
      </c>
      <c r="DI227" s="275" t="s">
        <v>695</v>
      </c>
      <c r="DJ227" s="276" t="s">
        <v>695</v>
      </c>
      <c r="DK227" s="276" t="s">
        <v>695</v>
      </c>
      <c r="DL227" s="256" t="s">
        <v>695</v>
      </c>
      <c r="DM227" s="275" t="s">
        <v>695</v>
      </c>
      <c r="DN227" s="257" t="s">
        <v>695</v>
      </c>
      <c r="DO227" s="253">
        <v>246941</v>
      </c>
      <c r="EA227" s="175"/>
    </row>
    <row r="228" spans="1:132" s="4" customFormat="1" ht="16.5" customHeight="1" x14ac:dyDescent="0.15">
      <c r="A228" s="78" t="s">
        <v>129</v>
      </c>
      <c r="B228" s="253">
        <f t="shared" si="586"/>
        <v>86286</v>
      </c>
      <c r="C228" s="254">
        <v>8400</v>
      </c>
      <c r="D228" s="254">
        <v>1632</v>
      </c>
      <c r="E228" s="254">
        <v>1857</v>
      </c>
      <c r="F228" s="254">
        <v>485</v>
      </c>
      <c r="G228" s="254">
        <v>4282</v>
      </c>
      <c r="H228" s="254">
        <v>13133</v>
      </c>
      <c r="I228" s="254">
        <v>4587</v>
      </c>
      <c r="J228" s="254">
        <v>891</v>
      </c>
      <c r="K228" s="254">
        <v>4532</v>
      </c>
      <c r="L228" s="254">
        <v>33285</v>
      </c>
      <c r="M228" s="254">
        <v>3074</v>
      </c>
      <c r="N228" s="254">
        <v>10128</v>
      </c>
      <c r="O228" s="253">
        <f t="shared" si="587"/>
        <v>18384</v>
      </c>
      <c r="P228" s="254">
        <v>4380</v>
      </c>
      <c r="Q228" s="254">
        <v>4445</v>
      </c>
      <c r="R228" s="254">
        <v>1127</v>
      </c>
      <c r="S228" s="254">
        <v>1320</v>
      </c>
      <c r="T228" s="254">
        <v>921</v>
      </c>
      <c r="U228" s="254">
        <v>2944</v>
      </c>
      <c r="V228" s="254">
        <v>1915</v>
      </c>
      <c r="W228" s="254">
        <v>1332</v>
      </c>
      <c r="X228" s="253">
        <f t="shared" si="588"/>
        <v>21721</v>
      </c>
      <c r="Y228" s="254">
        <v>2529</v>
      </c>
      <c r="Z228" s="254">
        <v>5184</v>
      </c>
      <c r="AA228" s="254">
        <v>10201</v>
      </c>
      <c r="AB228" s="254">
        <v>3807</v>
      </c>
      <c r="AC228" s="253">
        <f t="shared" si="589"/>
        <v>21414</v>
      </c>
      <c r="AD228" s="254">
        <v>2089</v>
      </c>
      <c r="AE228" s="254">
        <v>3001</v>
      </c>
      <c r="AF228" s="254">
        <v>1339</v>
      </c>
      <c r="AG228" s="254">
        <v>5433</v>
      </c>
      <c r="AH228" s="254">
        <v>2366</v>
      </c>
      <c r="AI228" s="254">
        <v>7186</v>
      </c>
      <c r="AJ228" s="253">
        <f t="shared" si="590"/>
        <v>1194</v>
      </c>
      <c r="AK228" s="254">
        <v>476</v>
      </c>
      <c r="AL228" s="254">
        <v>718</v>
      </c>
      <c r="AM228" s="253">
        <f t="shared" si="591"/>
        <v>49823</v>
      </c>
      <c r="AN228" s="254">
        <v>848</v>
      </c>
      <c r="AO228" s="254">
        <v>4445</v>
      </c>
      <c r="AP228" s="254">
        <v>4229</v>
      </c>
      <c r="AQ228" s="254">
        <v>577</v>
      </c>
      <c r="AR228" s="254">
        <v>6579</v>
      </c>
      <c r="AS228" s="254">
        <v>610</v>
      </c>
      <c r="AT228" s="254">
        <v>7222</v>
      </c>
      <c r="AU228" s="254">
        <v>16883</v>
      </c>
      <c r="AV228" s="254">
        <v>7215</v>
      </c>
      <c r="AW228" s="254">
        <v>1215</v>
      </c>
      <c r="AX228" s="253">
        <f t="shared" si="592"/>
        <v>35423</v>
      </c>
      <c r="AY228" s="254">
        <v>1830</v>
      </c>
      <c r="AZ228" s="254">
        <v>16663</v>
      </c>
      <c r="BA228" s="254">
        <v>7225</v>
      </c>
      <c r="BB228" s="254">
        <v>6956</v>
      </c>
      <c r="BC228" s="254">
        <v>2749</v>
      </c>
      <c r="BD228" s="253">
        <f t="shared" si="593"/>
        <v>475331</v>
      </c>
      <c r="BE228" s="254">
        <v>126448</v>
      </c>
      <c r="BF228" s="254">
        <v>33783</v>
      </c>
      <c r="BG228" s="254">
        <v>27873</v>
      </c>
      <c r="BH228" s="254">
        <v>27560</v>
      </c>
      <c r="BI228" s="254">
        <v>60066</v>
      </c>
      <c r="BJ228" s="254">
        <v>96620</v>
      </c>
      <c r="BK228" s="254">
        <v>60056</v>
      </c>
      <c r="BL228" s="254">
        <v>42925</v>
      </c>
      <c r="BM228" s="253">
        <f t="shared" si="594"/>
        <v>18858</v>
      </c>
      <c r="BN228" s="254">
        <v>4582</v>
      </c>
      <c r="BO228" s="254">
        <v>3238</v>
      </c>
      <c r="BP228" s="254">
        <v>1995</v>
      </c>
      <c r="BQ228" s="254">
        <v>1302</v>
      </c>
      <c r="BR228" s="254">
        <v>7741</v>
      </c>
      <c r="BS228" s="253">
        <f t="shared" si="595"/>
        <v>41812</v>
      </c>
      <c r="BT228" s="254">
        <v>1760</v>
      </c>
      <c r="BU228" s="254">
        <v>3257</v>
      </c>
      <c r="BV228" s="254">
        <v>987</v>
      </c>
      <c r="BW228" s="254">
        <v>381</v>
      </c>
      <c r="BX228" s="254">
        <v>2378</v>
      </c>
      <c r="BY228" s="254">
        <v>14524</v>
      </c>
      <c r="BZ228" s="254">
        <v>1982</v>
      </c>
      <c r="CA228" s="254">
        <v>1650</v>
      </c>
      <c r="CB228" s="254">
        <v>6085</v>
      </c>
      <c r="CC228" s="254">
        <v>1830</v>
      </c>
      <c r="CD228" s="254">
        <v>3645</v>
      </c>
      <c r="CE228" s="254">
        <v>3333</v>
      </c>
      <c r="CF228" s="253">
        <f t="shared" si="596"/>
        <v>54485</v>
      </c>
      <c r="CG228" s="254">
        <v>1291</v>
      </c>
      <c r="CH228" s="254">
        <v>2767</v>
      </c>
      <c r="CI228" s="254">
        <v>1516</v>
      </c>
      <c r="CJ228" s="254">
        <v>5290</v>
      </c>
      <c r="CK228" s="254">
        <v>20347</v>
      </c>
      <c r="CL228" s="254">
        <v>1067</v>
      </c>
      <c r="CM228" s="254">
        <v>11357</v>
      </c>
      <c r="CN228" s="254">
        <v>915</v>
      </c>
      <c r="CO228" s="254">
        <v>280</v>
      </c>
      <c r="CP228" s="254">
        <v>1453</v>
      </c>
      <c r="CQ228" s="254">
        <v>3568</v>
      </c>
      <c r="CR228" s="254">
        <v>2487</v>
      </c>
      <c r="CS228" s="254">
        <v>2147</v>
      </c>
      <c r="CT228" s="253">
        <f t="shared" si="597"/>
        <v>23799</v>
      </c>
      <c r="CU228" s="254">
        <v>11139</v>
      </c>
      <c r="CV228" s="254">
        <v>5700</v>
      </c>
      <c r="CW228" s="254">
        <v>1192</v>
      </c>
      <c r="CX228" s="254">
        <v>2838</v>
      </c>
      <c r="CY228" s="254">
        <v>2930</v>
      </c>
      <c r="CZ228" s="253">
        <f t="shared" si="598"/>
        <v>52806</v>
      </c>
      <c r="DA228" s="254">
        <v>1288</v>
      </c>
      <c r="DB228" s="254">
        <v>870</v>
      </c>
      <c r="DC228" s="254">
        <v>17343</v>
      </c>
      <c r="DD228" s="254">
        <v>23388</v>
      </c>
      <c r="DE228" s="254">
        <v>5925</v>
      </c>
      <c r="DF228" s="254">
        <v>3992</v>
      </c>
      <c r="DG228" s="253">
        <f t="shared" si="599"/>
        <v>901336</v>
      </c>
      <c r="DH228" s="256" t="s">
        <v>695</v>
      </c>
      <c r="DI228" s="275" t="s">
        <v>695</v>
      </c>
      <c r="DJ228" s="276" t="s">
        <v>695</v>
      </c>
      <c r="DK228" s="276" t="s">
        <v>695</v>
      </c>
      <c r="DL228" s="256" t="s">
        <v>695</v>
      </c>
      <c r="DM228" s="275" t="s">
        <v>695</v>
      </c>
      <c r="DN228" s="257" t="s">
        <v>695</v>
      </c>
      <c r="DO228" s="253">
        <v>1007990</v>
      </c>
      <c r="EA228" s="175"/>
    </row>
    <row r="229" spans="1:132" s="133" customFormat="1" ht="16.5" customHeight="1" x14ac:dyDescent="0.15">
      <c r="A229" s="81" t="s">
        <v>130</v>
      </c>
      <c r="B229" s="298">
        <v>51.628626441222345</v>
      </c>
      <c r="C229" s="299">
        <v>50.742933019760727</v>
      </c>
      <c r="D229" s="299">
        <v>50.518163087950086</v>
      </c>
      <c r="E229" s="299">
        <v>51.925835820821753</v>
      </c>
      <c r="F229" s="299">
        <v>51.265042817996729</v>
      </c>
      <c r="G229" s="299">
        <v>50.992465289326574</v>
      </c>
      <c r="H229" s="299">
        <v>51.265681022477985</v>
      </c>
      <c r="I229" s="299">
        <v>50.760211598586068</v>
      </c>
      <c r="J229" s="299">
        <v>51.630932187529197</v>
      </c>
      <c r="K229" s="299">
        <v>50.636554225805597</v>
      </c>
      <c r="L229" s="299">
        <v>52.147552568221201</v>
      </c>
      <c r="M229" s="299">
        <v>51.714139537105197</v>
      </c>
      <c r="N229" s="299">
        <v>52.901833464144353</v>
      </c>
      <c r="O229" s="298">
        <v>51.351602593572274</v>
      </c>
      <c r="P229" s="299">
        <v>51.097932660062654</v>
      </c>
      <c r="Q229" s="299">
        <v>52.148302889022546</v>
      </c>
      <c r="R229" s="299">
        <v>51.716202263501273</v>
      </c>
      <c r="S229" s="299">
        <v>50.196516718820547</v>
      </c>
      <c r="T229" s="299">
        <v>50.95799815242308</v>
      </c>
      <c r="U229" s="299">
        <v>51.07869620038187</v>
      </c>
      <c r="V229" s="299">
        <v>50.55905703137212</v>
      </c>
      <c r="W229" s="299">
        <v>52.357689065696221</v>
      </c>
      <c r="X229" s="298">
        <v>50.43218161148387</v>
      </c>
      <c r="Y229" s="299">
        <v>49.480015363837879</v>
      </c>
      <c r="Z229" s="299">
        <v>51.585543492639182</v>
      </c>
      <c r="AA229" s="299">
        <v>49.846753782393122</v>
      </c>
      <c r="AB229" s="299">
        <v>51.063906682438677</v>
      </c>
      <c r="AC229" s="298">
        <v>50.64033102544019</v>
      </c>
      <c r="AD229" s="299">
        <v>50.103802802981654</v>
      </c>
      <c r="AE229" s="299">
        <v>50.833002650984682</v>
      </c>
      <c r="AF229" s="299">
        <v>51.655882533581689</v>
      </c>
      <c r="AG229" s="299">
        <v>50.919779940291029</v>
      </c>
      <c r="AH229" s="299">
        <v>49.516005443665165</v>
      </c>
      <c r="AI229" s="299">
        <v>50.723533614880992</v>
      </c>
      <c r="AJ229" s="298">
        <v>46.288521643893347</v>
      </c>
      <c r="AK229" s="299">
        <v>47.516065546047855</v>
      </c>
      <c r="AL229" s="299">
        <v>45.248063946805189</v>
      </c>
      <c r="AM229" s="298">
        <v>50.64033102544019</v>
      </c>
      <c r="AN229" s="299">
        <v>51.773032602937839</v>
      </c>
      <c r="AO229" s="299">
        <v>51.013753122032192</v>
      </c>
      <c r="AP229" s="299">
        <v>51.888693848982626</v>
      </c>
      <c r="AQ229" s="299">
        <v>50.466165418125065</v>
      </c>
      <c r="AR229" s="299">
        <v>50.142127400312184</v>
      </c>
      <c r="AS229" s="299">
        <v>50.322117790835428</v>
      </c>
      <c r="AT229" s="299">
        <v>51.394246651769592</v>
      </c>
      <c r="AU229" s="299">
        <v>52.368017132691726</v>
      </c>
      <c r="AV229" s="299">
        <v>51.603656617601523</v>
      </c>
      <c r="AW229" s="299">
        <v>51.250729952570275</v>
      </c>
      <c r="AX229" s="298">
        <v>48.918671695550444</v>
      </c>
      <c r="AY229" s="299">
        <v>49.913198840613845</v>
      </c>
      <c r="AZ229" s="299">
        <v>49.342313833515249</v>
      </c>
      <c r="BA229" s="299">
        <v>50.315403660294635</v>
      </c>
      <c r="BB229" s="299">
        <v>43.816042586011974</v>
      </c>
      <c r="BC229" s="299">
        <v>48.873979377978678</v>
      </c>
      <c r="BD229" s="298">
        <v>51.580895974446229</v>
      </c>
      <c r="BE229" s="299">
        <v>54.28764337530351</v>
      </c>
      <c r="BF229" s="299">
        <v>51.801906359592145</v>
      </c>
      <c r="BG229" s="299">
        <v>52.45395932112983</v>
      </c>
      <c r="BH229" s="299">
        <v>50.263926373928413</v>
      </c>
      <c r="BI229" s="299">
        <v>53.628507181504801</v>
      </c>
      <c r="BJ229" s="299">
        <v>48.64388774704463</v>
      </c>
      <c r="BK229" s="299">
        <v>51.315382304513172</v>
      </c>
      <c r="BL229" s="299">
        <v>50.508491233107165</v>
      </c>
      <c r="BM229" s="298">
        <v>49.724379035258401</v>
      </c>
      <c r="BN229" s="299">
        <v>50.025493148643378</v>
      </c>
      <c r="BO229" s="299">
        <v>50.482275034983267</v>
      </c>
      <c r="BP229" s="299">
        <v>51.493080213938882</v>
      </c>
      <c r="BQ229" s="299">
        <v>49.410092161512949</v>
      </c>
      <c r="BR229" s="299">
        <v>48.996889528681031</v>
      </c>
      <c r="BS229" s="298">
        <v>51.634884137953961</v>
      </c>
      <c r="BT229" s="299">
        <v>50.824048474652983</v>
      </c>
      <c r="BU229" s="299">
        <v>52.261526724801953</v>
      </c>
      <c r="BV229" s="299">
        <v>49.801540813492856</v>
      </c>
      <c r="BW229" s="299">
        <v>50.905695767574308</v>
      </c>
      <c r="BX229" s="299">
        <v>51.619500458191794</v>
      </c>
      <c r="BY229" s="299">
        <v>51.654598047058606</v>
      </c>
      <c r="BZ229" s="299">
        <v>51.598974510059769</v>
      </c>
      <c r="CA229" s="299">
        <v>51.800040305332153</v>
      </c>
      <c r="CB229" s="299">
        <v>53.680048838871429</v>
      </c>
      <c r="CC229" s="299">
        <v>49.117216286578433</v>
      </c>
      <c r="CD229" s="299">
        <v>50.803247113825933</v>
      </c>
      <c r="CE229" s="299">
        <v>50.983398623380282</v>
      </c>
      <c r="CF229" s="298">
        <v>51.786338266488251</v>
      </c>
      <c r="CG229" s="299">
        <v>51.978588459320775</v>
      </c>
      <c r="CH229" s="299">
        <v>51.691864409922317</v>
      </c>
      <c r="CI229" s="299">
        <v>51.572313181529076</v>
      </c>
      <c r="CJ229" s="299">
        <v>50.399460725969348</v>
      </c>
      <c r="CK229" s="299">
        <v>51.9686956743206</v>
      </c>
      <c r="CL229" s="299">
        <v>52.433125363478375</v>
      </c>
      <c r="CM229" s="299">
        <v>51.597443325364203</v>
      </c>
      <c r="CN229" s="299">
        <v>52.047278800824138</v>
      </c>
      <c r="CO229" s="299">
        <v>46.797074504931295</v>
      </c>
      <c r="CP229" s="299">
        <v>54.19305270307926</v>
      </c>
      <c r="CQ229" s="299">
        <v>52.871301973181161</v>
      </c>
      <c r="CR229" s="299">
        <v>53.578164995197916</v>
      </c>
      <c r="CS229" s="299">
        <v>50.198462380019173</v>
      </c>
      <c r="CT229" s="298">
        <v>50.253503331138951</v>
      </c>
      <c r="CU229" s="299">
        <v>49.751313357187641</v>
      </c>
      <c r="CV229" s="299">
        <v>50.035352324004897</v>
      </c>
      <c r="CW229" s="299">
        <v>49.130700969549956</v>
      </c>
      <c r="CX229" s="299">
        <v>51.950196257579528</v>
      </c>
      <c r="CY229" s="299">
        <v>51.049932102177209</v>
      </c>
      <c r="CZ229" s="298">
        <v>51.626721823367625</v>
      </c>
      <c r="DA229" s="299">
        <v>50.793618121098284</v>
      </c>
      <c r="DB229" s="299">
        <v>51.190642672091421</v>
      </c>
      <c r="DC229" s="299">
        <v>52.054233145399706</v>
      </c>
      <c r="DD229" s="299">
        <v>51.327689839492876</v>
      </c>
      <c r="DE229" s="299">
        <v>52.268678081173249</v>
      </c>
      <c r="DF229" s="299">
        <v>51.002891634152071</v>
      </c>
      <c r="DG229" s="298">
        <v>51.267840067836431</v>
      </c>
      <c r="DH229" s="300">
        <v>54.055962913583166</v>
      </c>
      <c r="DI229" s="299">
        <v>61.647963148600013</v>
      </c>
      <c r="DJ229" s="299">
        <v>62.209309644505026</v>
      </c>
      <c r="DK229" s="299">
        <v>51.351113105791434</v>
      </c>
      <c r="DL229" s="300" t="s">
        <v>695</v>
      </c>
      <c r="DM229" s="301">
        <v>61.8780603326218</v>
      </c>
      <c r="DN229" s="302" t="s">
        <v>695</v>
      </c>
      <c r="DO229" s="298">
        <v>51.388037661762667</v>
      </c>
    </row>
    <row r="230" spans="1:132" s="21" customFormat="1" ht="16.5" customHeight="1" x14ac:dyDescent="0.2">
      <c r="A230" s="41"/>
    </row>
    <row r="231" spans="1:132" s="12" customFormat="1" ht="16.5" customHeight="1" x14ac:dyDescent="0.2">
      <c r="A231" s="47" t="s">
        <v>359</v>
      </c>
    </row>
    <row r="232" spans="1:132" s="12" customFormat="1" ht="16.5" customHeight="1" x14ac:dyDescent="0.2">
      <c r="A232" s="37" t="s">
        <v>384</v>
      </c>
    </row>
    <row r="233" spans="1:132" s="9" customFormat="1" ht="16.5" customHeight="1" x14ac:dyDescent="0.2">
      <c r="A233" s="211" t="s">
        <v>532</v>
      </c>
    </row>
    <row r="234" spans="1:132" ht="32.25" customHeight="1" x14ac:dyDescent="0.2">
      <c r="A234" s="50"/>
      <c r="B234" s="228" t="s">
        <v>583</v>
      </c>
      <c r="C234" s="229" t="s">
        <v>584</v>
      </c>
      <c r="D234" s="229" t="s">
        <v>585</v>
      </c>
      <c r="E234" s="229" t="s">
        <v>586</v>
      </c>
      <c r="F234" s="229" t="s">
        <v>587</v>
      </c>
      <c r="G234" s="229" t="s">
        <v>588</v>
      </c>
      <c r="H234" s="229" t="s">
        <v>589</v>
      </c>
      <c r="I234" s="229" t="s">
        <v>590</v>
      </c>
      <c r="J234" s="229" t="s">
        <v>591</v>
      </c>
      <c r="K234" s="229" t="s">
        <v>592</v>
      </c>
      <c r="L234" s="229" t="s">
        <v>593</v>
      </c>
      <c r="M234" s="229" t="s">
        <v>594</v>
      </c>
      <c r="N234" s="229" t="s">
        <v>595</v>
      </c>
      <c r="O234" s="228" t="s">
        <v>596</v>
      </c>
      <c r="P234" s="229" t="s">
        <v>597</v>
      </c>
      <c r="Q234" s="229" t="s">
        <v>598</v>
      </c>
      <c r="R234" s="229" t="s">
        <v>599</v>
      </c>
      <c r="S234" s="229" t="s">
        <v>600</v>
      </c>
      <c r="T234" s="229" t="s">
        <v>601</v>
      </c>
      <c r="U234" s="229" t="s">
        <v>602</v>
      </c>
      <c r="V234" s="229" t="s">
        <v>603</v>
      </c>
      <c r="W234" s="229" t="s">
        <v>604</v>
      </c>
      <c r="X234" s="228" t="s">
        <v>579</v>
      </c>
      <c r="Y234" s="229" t="s">
        <v>605</v>
      </c>
      <c r="Z234" s="229" t="s">
        <v>606</v>
      </c>
      <c r="AA234" s="229" t="s">
        <v>607</v>
      </c>
      <c r="AB234" s="229" t="s">
        <v>608</v>
      </c>
      <c r="AC234" s="228" t="s">
        <v>609</v>
      </c>
      <c r="AD234" s="229" t="s">
        <v>610</v>
      </c>
      <c r="AE234" s="229" t="s">
        <v>611</v>
      </c>
      <c r="AF234" s="229" t="s">
        <v>612</v>
      </c>
      <c r="AG234" s="229" t="s">
        <v>613</v>
      </c>
      <c r="AH234" s="229" t="s">
        <v>614</v>
      </c>
      <c r="AI234" s="229" t="s">
        <v>615</v>
      </c>
      <c r="AJ234" s="228" t="s">
        <v>616</v>
      </c>
      <c r="AK234" s="229" t="s">
        <v>617</v>
      </c>
      <c r="AL234" s="229" t="s">
        <v>618</v>
      </c>
      <c r="AM234" s="228" t="s">
        <v>580</v>
      </c>
      <c r="AN234" s="229" t="s">
        <v>619</v>
      </c>
      <c r="AO234" s="229" t="s">
        <v>620</v>
      </c>
      <c r="AP234" s="229" t="s">
        <v>621</v>
      </c>
      <c r="AQ234" s="229" t="s">
        <v>622</v>
      </c>
      <c r="AR234" s="229" t="s">
        <v>623</v>
      </c>
      <c r="AS234" s="229" t="s">
        <v>624</v>
      </c>
      <c r="AT234" s="229" t="s">
        <v>625</v>
      </c>
      <c r="AU234" s="229" t="s">
        <v>626</v>
      </c>
      <c r="AV234" s="229" t="s">
        <v>627</v>
      </c>
      <c r="AW234" s="229" t="s">
        <v>628</v>
      </c>
      <c r="AX234" s="228" t="s">
        <v>629</v>
      </c>
      <c r="AY234" s="229" t="s">
        <v>630</v>
      </c>
      <c r="AZ234" s="229" t="s">
        <v>631</v>
      </c>
      <c r="BA234" s="229" t="s">
        <v>632</v>
      </c>
      <c r="BB234" s="229" t="s">
        <v>633</v>
      </c>
      <c r="BC234" s="229" t="s">
        <v>634</v>
      </c>
      <c r="BD234" s="230" t="s">
        <v>635</v>
      </c>
      <c r="BE234" s="229" t="s">
        <v>636</v>
      </c>
      <c r="BF234" s="229" t="s">
        <v>637</v>
      </c>
      <c r="BG234" s="229" t="s">
        <v>638</v>
      </c>
      <c r="BH234" s="229" t="s">
        <v>639</v>
      </c>
      <c r="BI234" s="229" t="s">
        <v>640</v>
      </c>
      <c r="BJ234" s="229" t="s">
        <v>641</v>
      </c>
      <c r="BK234" s="229" t="s">
        <v>642</v>
      </c>
      <c r="BL234" s="229" t="s">
        <v>643</v>
      </c>
      <c r="BM234" s="228" t="s">
        <v>581</v>
      </c>
      <c r="BN234" s="229" t="s">
        <v>644</v>
      </c>
      <c r="BO234" s="229" t="s">
        <v>645</v>
      </c>
      <c r="BP234" s="229" t="s">
        <v>646</v>
      </c>
      <c r="BQ234" s="229" t="s">
        <v>647</v>
      </c>
      <c r="BR234" s="229" t="s">
        <v>648</v>
      </c>
      <c r="BS234" s="228" t="s">
        <v>577</v>
      </c>
      <c r="BT234" s="229" t="s">
        <v>649</v>
      </c>
      <c r="BU234" s="229" t="s">
        <v>650</v>
      </c>
      <c r="BV234" s="229" t="s">
        <v>651</v>
      </c>
      <c r="BW234" s="229" t="s">
        <v>652</v>
      </c>
      <c r="BX234" s="229" t="s">
        <v>653</v>
      </c>
      <c r="BY234" s="229" t="s">
        <v>654</v>
      </c>
      <c r="BZ234" s="229" t="s">
        <v>655</v>
      </c>
      <c r="CA234" s="229" t="s">
        <v>656</v>
      </c>
      <c r="CB234" s="229" t="s">
        <v>657</v>
      </c>
      <c r="CC234" s="229" t="s">
        <v>658</v>
      </c>
      <c r="CD234" s="229" t="s">
        <v>659</v>
      </c>
      <c r="CE234" s="229" t="s">
        <v>660</v>
      </c>
      <c r="CF234" s="228" t="s">
        <v>582</v>
      </c>
      <c r="CG234" s="229" t="s">
        <v>661</v>
      </c>
      <c r="CH234" s="229" t="s">
        <v>662</v>
      </c>
      <c r="CI234" s="229" t="s">
        <v>663</v>
      </c>
      <c r="CJ234" s="229" t="s">
        <v>664</v>
      </c>
      <c r="CK234" s="229" t="s">
        <v>665</v>
      </c>
      <c r="CL234" s="229" t="s">
        <v>666</v>
      </c>
      <c r="CM234" s="229" t="s">
        <v>667</v>
      </c>
      <c r="CN234" s="229" t="s">
        <v>668</v>
      </c>
      <c r="CO234" s="229" t="s">
        <v>669</v>
      </c>
      <c r="CP234" s="229" t="s">
        <v>670</v>
      </c>
      <c r="CQ234" s="229" t="s">
        <v>671</v>
      </c>
      <c r="CR234" s="229" t="s">
        <v>672</v>
      </c>
      <c r="CS234" s="229" t="s">
        <v>673</v>
      </c>
      <c r="CT234" s="228" t="s">
        <v>578</v>
      </c>
      <c r="CU234" s="229" t="s">
        <v>674</v>
      </c>
      <c r="CV234" s="229" t="s">
        <v>675</v>
      </c>
      <c r="CW234" s="229" t="s">
        <v>676</v>
      </c>
      <c r="CX234" s="229" t="s">
        <v>677</v>
      </c>
      <c r="CY234" s="229" t="s">
        <v>678</v>
      </c>
      <c r="CZ234" s="228" t="s">
        <v>679</v>
      </c>
      <c r="DA234" s="229" t="s">
        <v>680</v>
      </c>
      <c r="DB234" s="229" t="s">
        <v>681</v>
      </c>
      <c r="DC234" s="229" t="s">
        <v>682</v>
      </c>
      <c r="DD234" s="229" t="s">
        <v>683</v>
      </c>
      <c r="DE234" s="229" t="s">
        <v>684</v>
      </c>
      <c r="DF234" s="229" t="s">
        <v>685</v>
      </c>
      <c r="DG234" s="228" t="s">
        <v>686</v>
      </c>
      <c r="DH234" s="228" t="s">
        <v>687</v>
      </c>
      <c r="DI234" s="229" t="s">
        <v>688</v>
      </c>
      <c r="DJ234" s="229" t="s">
        <v>689</v>
      </c>
      <c r="DK234" s="229" t="s">
        <v>690</v>
      </c>
      <c r="DL234" s="228" t="s">
        <v>691</v>
      </c>
      <c r="DM234" s="229" t="s">
        <v>692</v>
      </c>
      <c r="DN234" s="231" t="s">
        <v>693</v>
      </c>
      <c r="DO234" s="228" t="s">
        <v>694</v>
      </c>
    </row>
    <row r="235" spans="1:132" s="4" customFormat="1" ht="16.5" customHeight="1" x14ac:dyDescent="0.15">
      <c r="A235" s="83" t="s">
        <v>533</v>
      </c>
      <c r="B235" s="232"/>
      <c r="C235" s="249"/>
      <c r="D235" s="249"/>
      <c r="E235" s="249"/>
      <c r="F235" s="249"/>
      <c r="G235" s="249"/>
      <c r="H235" s="249"/>
      <c r="I235" s="249"/>
      <c r="J235" s="249"/>
      <c r="K235" s="249"/>
      <c r="L235" s="249"/>
      <c r="M235" s="249"/>
      <c r="N235" s="249"/>
      <c r="O235" s="232"/>
      <c r="P235" s="249"/>
      <c r="Q235" s="249"/>
      <c r="R235" s="249"/>
      <c r="S235" s="249"/>
      <c r="T235" s="249"/>
      <c r="U235" s="249"/>
      <c r="V235" s="249"/>
      <c r="W235" s="249"/>
      <c r="X235" s="232"/>
      <c r="Y235" s="249"/>
      <c r="Z235" s="249"/>
      <c r="AA235" s="249"/>
      <c r="AB235" s="249"/>
      <c r="AC235" s="232"/>
      <c r="AD235" s="249"/>
      <c r="AE235" s="249"/>
      <c r="AF235" s="249"/>
      <c r="AG235" s="249"/>
      <c r="AH235" s="249"/>
      <c r="AI235" s="249"/>
      <c r="AJ235" s="232"/>
      <c r="AK235" s="249"/>
      <c r="AL235" s="249"/>
      <c r="AM235" s="232"/>
      <c r="AN235" s="249"/>
      <c r="AO235" s="249"/>
      <c r="AP235" s="249"/>
      <c r="AQ235" s="249"/>
      <c r="AR235" s="249"/>
      <c r="AS235" s="249"/>
      <c r="AT235" s="249"/>
      <c r="AU235" s="249"/>
      <c r="AV235" s="249"/>
      <c r="AW235" s="249"/>
      <c r="AX235" s="232"/>
      <c r="AY235" s="249"/>
      <c r="AZ235" s="249"/>
      <c r="BA235" s="249"/>
      <c r="BB235" s="249"/>
      <c r="BC235" s="249"/>
      <c r="BD235" s="232"/>
      <c r="BE235" s="249"/>
      <c r="BF235" s="249"/>
      <c r="BG235" s="249"/>
      <c r="BH235" s="249"/>
      <c r="BI235" s="249"/>
      <c r="BJ235" s="249"/>
      <c r="BK235" s="249"/>
      <c r="BL235" s="249"/>
      <c r="BM235" s="232"/>
      <c r="BN235" s="249"/>
      <c r="BO235" s="249"/>
      <c r="BP235" s="249"/>
      <c r="BQ235" s="249"/>
      <c r="BR235" s="249"/>
      <c r="BS235" s="232"/>
      <c r="BT235" s="250"/>
      <c r="BU235" s="249"/>
      <c r="BV235" s="249"/>
      <c r="BW235" s="249"/>
      <c r="BX235" s="249"/>
      <c r="BY235" s="249"/>
      <c r="BZ235" s="249"/>
      <c r="CA235" s="249"/>
      <c r="CB235" s="249"/>
      <c r="CC235" s="249"/>
      <c r="CD235" s="249"/>
      <c r="CE235" s="249"/>
      <c r="CF235" s="232"/>
      <c r="CG235" s="249"/>
      <c r="CH235" s="249"/>
      <c r="CI235" s="249"/>
      <c r="CJ235" s="249"/>
      <c r="CK235" s="249"/>
      <c r="CL235" s="249"/>
      <c r="CM235" s="249"/>
      <c r="CN235" s="249"/>
      <c r="CO235" s="249"/>
      <c r="CP235" s="249"/>
      <c r="CQ235" s="249"/>
      <c r="CR235" s="249"/>
      <c r="CS235" s="249"/>
      <c r="CT235" s="232"/>
      <c r="CU235" s="249"/>
      <c r="CV235" s="249"/>
      <c r="CW235" s="249"/>
      <c r="CX235" s="249"/>
      <c r="CY235" s="249"/>
      <c r="CZ235" s="232"/>
      <c r="DA235" s="249"/>
      <c r="DB235" s="249"/>
      <c r="DC235" s="249"/>
      <c r="DD235" s="249"/>
      <c r="DE235" s="249"/>
      <c r="DF235" s="249"/>
      <c r="DG235" s="232"/>
      <c r="DH235" s="232"/>
      <c r="DI235" s="250"/>
      <c r="DJ235" s="249"/>
      <c r="DK235" s="249"/>
      <c r="DL235" s="233"/>
      <c r="DM235" s="249"/>
      <c r="DN235" s="234"/>
      <c r="DO235" s="232"/>
      <c r="DP235" s="133"/>
      <c r="DQ235" s="133"/>
      <c r="DR235" s="133"/>
      <c r="DS235" s="133"/>
      <c r="DT235" s="133"/>
      <c r="DU235" s="133"/>
      <c r="DV235" s="133"/>
      <c r="DW235" s="133"/>
      <c r="DX235" s="133"/>
      <c r="DY235" s="133"/>
      <c r="DZ235" s="133"/>
      <c r="EA235" s="133"/>
      <c r="EB235" s="133"/>
    </row>
    <row r="236" spans="1:132" s="4" customFormat="1" ht="16.5" customHeight="1" x14ac:dyDescent="0.15">
      <c r="A236" s="78" t="s">
        <v>143</v>
      </c>
      <c r="B236" s="253">
        <f>B239+B240</f>
        <v>3305419.2128896168</v>
      </c>
      <c r="C236" s="254">
        <f t="shared" ref="C236:BN236" si="600">C239+C240</f>
        <v>281324.14103648893</v>
      </c>
      <c r="D236" s="254">
        <f t="shared" si="600"/>
        <v>125767.96876647315</v>
      </c>
      <c r="E236" s="254">
        <f t="shared" si="600"/>
        <v>124156.40141730703</v>
      </c>
      <c r="F236" s="254">
        <f t="shared" si="600"/>
        <v>59711.645731826997</v>
      </c>
      <c r="G236" s="254">
        <f t="shared" si="600"/>
        <v>199204.35567021224</v>
      </c>
      <c r="H236" s="254">
        <f t="shared" si="600"/>
        <v>529396.32809198427</v>
      </c>
      <c r="I236" s="254">
        <f t="shared" si="600"/>
        <v>289682.39889347763</v>
      </c>
      <c r="J236" s="254">
        <f t="shared" si="600"/>
        <v>92002.707793044377</v>
      </c>
      <c r="K236" s="254">
        <f t="shared" si="600"/>
        <v>266478.95035483449</v>
      </c>
      <c r="L236" s="254">
        <f t="shared" si="600"/>
        <v>773216.64843672758</v>
      </c>
      <c r="M236" s="254">
        <f t="shared" si="600"/>
        <v>189393.87046513378</v>
      </c>
      <c r="N236" s="254">
        <f t="shared" si="600"/>
        <v>375083.79623210675</v>
      </c>
      <c r="O236" s="253">
        <f t="shared" si="600"/>
        <v>1123598.7304348105</v>
      </c>
      <c r="P236" s="254">
        <f t="shared" si="600"/>
        <v>224132.1020132238</v>
      </c>
      <c r="Q236" s="254">
        <f t="shared" si="600"/>
        <v>222672.67594001564</v>
      </c>
      <c r="R236" s="254">
        <f t="shared" si="600"/>
        <v>106497.70514706626</v>
      </c>
      <c r="S236" s="254">
        <f t="shared" si="600"/>
        <v>74181.763482667171</v>
      </c>
      <c r="T236" s="254">
        <f t="shared" si="600"/>
        <v>94047.263095126444</v>
      </c>
      <c r="U236" s="254">
        <f t="shared" si="600"/>
        <v>215831.85791878568</v>
      </c>
      <c r="V236" s="254">
        <f t="shared" si="600"/>
        <v>129994.06526859097</v>
      </c>
      <c r="W236" s="254">
        <f t="shared" si="600"/>
        <v>56241.297569334361</v>
      </c>
      <c r="X236" s="253">
        <f t="shared" si="600"/>
        <v>1317061.5873442318</v>
      </c>
      <c r="Y236" s="254">
        <f t="shared" si="600"/>
        <v>227288.17035116832</v>
      </c>
      <c r="Z236" s="254">
        <f t="shared" si="600"/>
        <v>355640.88516716607</v>
      </c>
      <c r="AA236" s="254">
        <f t="shared" si="600"/>
        <v>446874.20414477598</v>
      </c>
      <c r="AB236" s="254">
        <f t="shared" si="600"/>
        <v>287258.32768112147</v>
      </c>
      <c r="AC236" s="253">
        <f t="shared" si="600"/>
        <v>1031418.1486309371</v>
      </c>
      <c r="AD236" s="254">
        <f t="shared" si="600"/>
        <v>116794.95647300099</v>
      </c>
      <c r="AE236" s="254">
        <f t="shared" si="600"/>
        <v>178708.13288906362</v>
      </c>
      <c r="AF236" s="254">
        <f t="shared" si="600"/>
        <v>84236.837651742986</v>
      </c>
      <c r="AG236" s="254">
        <f t="shared" si="600"/>
        <v>245766.31922748976</v>
      </c>
      <c r="AH236" s="254">
        <f t="shared" si="600"/>
        <v>131179.46224662807</v>
      </c>
      <c r="AI236" s="254">
        <f t="shared" si="600"/>
        <v>274732.44014301163</v>
      </c>
      <c r="AJ236" s="253">
        <f t="shared" si="600"/>
        <v>130177.44545988072</v>
      </c>
      <c r="AK236" s="254">
        <f t="shared" si="600"/>
        <v>63345.098594237657</v>
      </c>
      <c r="AL236" s="254">
        <f t="shared" si="600"/>
        <v>66832.346865643063</v>
      </c>
      <c r="AM236" s="253">
        <f t="shared" si="600"/>
        <v>2249299.2188874902</v>
      </c>
      <c r="AN236" s="254">
        <f t="shared" si="600"/>
        <v>102584.6498015816</v>
      </c>
      <c r="AO236" s="254">
        <f t="shared" si="600"/>
        <v>115941.63438929665</v>
      </c>
      <c r="AP236" s="254">
        <f t="shared" si="600"/>
        <v>231968.74718986603</v>
      </c>
      <c r="AQ236" s="254">
        <f t="shared" si="600"/>
        <v>68800.304720415123</v>
      </c>
      <c r="AR236" s="254">
        <f t="shared" si="600"/>
        <v>290734.22296330275</v>
      </c>
      <c r="AS236" s="254">
        <f t="shared" si="600"/>
        <v>73937.329330161243</v>
      </c>
      <c r="AT236" s="254">
        <f t="shared" si="600"/>
        <v>423089.34040752251</v>
      </c>
      <c r="AU236" s="254">
        <f t="shared" si="600"/>
        <v>485129.5519985194</v>
      </c>
      <c r="AV236" s="254">
        <f t="shared" si="600"/>
        <v>316384.56775349675</v>
      </c>
      <c r="AW236" s="254">
        <f t="shared" si="600"/>
        <v>140728.87033332814</v>
      </c>
      <c r="AX236" s="253">
        <f t="shared" si="600"/>
        <v>2264119.0115433084</v>
      </c>
      <c r="AY236" s="254">
        <f t="shared" si="600"/>
        <v>197332.21063228123</v>
      </c>
      <c r="AZ236" s="254">
        <f t="shared" si="600"/>
        <v>973569.35602766578</v>
      </c>
      <c r="BA236" s="254">
        <f t="shared" si="600"/>
        <v>339765.71251706133</v>
      </c>
      <c r="BB236" s="254">
        <f t="shared" si="600"/>
        <v>535817.34843525384</v>
      </c>
      <c r="BC236" s="254">
        <f t="shared" si="600"/>
        <v>217634.38393104589</v>
      </c>
      <c r="BD236" s="253">
        <f t="shared" si="600"/>
        <v>5413700.0579053927</v>
      </c>
      <c r="BE236" s="254">
        <f t="shared" si="600"/>
        <v>1076779.3715777458</v>
      </c>
      <c r="BF236" s="254">
        <f t="shared" si="600"/>
        <v>621425.87547541119</v>
      </c>
      <c r="BG236" s="254">
        <f t="shared" si="600"/>
        <v>633334.76039241627</v>
      </c>
      <c r="BH236" s="254">
        <f t="shared" si="600"/>
        <v>564998.04122256523</v>
      </c>
      <c r="BI236" s="254">
        <f t="shared" si="600"/>
        <v>750895.64449064003</v>
      </c>
      <c r="BJ236" s="254">
        <f t="shared" si="600"/>
        <v>636741.46550481534</v>
      </c>
      <c r="BK236" s="254">
        <f t="shared" si="600"/>
        <v>608309.40117082791</v>
      </c>
      <c r="BL236" s="254">
        <f t="shared" si="600"/>
        <v>521215.49807097082</v>
      </c>
      <c r="BM236" s="253">
        <f t="shared" si="600"/>
        <v>1314892.3676998345</v>
      </c>
      <c r="BN236" s="254">
        <f t="shared" si="600"/>
        <v>276154.76224484952</v>
      </c>
      <c r="BO236" s="254">
        <f t="shared" ref="BO236:DO236" si="601">BO239+BO240</f>
        <v>245312.47322407048</v>
      </c>
      <c r="BP236" s="254">
        <f t="shared" si="601"/>
        <v>197228.14639478072</v>
      </c>
      <c r="BQ236" s="254">
        <f t="shared" si="601"/>
        <v>107000.17991780386</v>
      </c>
      <c r="BR236" s="254">
        <f t="shared" si="601"/>
        <v>489196.80591832998</v>
      </c>
      <c r="BS236" s="253">
        <f t="shared" si="601"/>
        <v>2345665.3673028825</v>
      </c>
      <c r="BT236" s="254">
        <f t="shared" si="601"/>
        <v>138060.80343752308</v>
      </c>
      <c r="BU236" s="254">
        <f t="shared" si="601"/>
        <v>238090.73587615593</v>
      </c>
      <c r="BV236" s="254">
        <f t="shared" si="601"/>
        <v>95329.842587165651</v>
      </c>
      <c r="BW236" s="254">
        <f t="shared" si="601"/>
        <v>44159.439618963777</v>
      </c>
      <c r="BX236" s="254">
        <f t="shared" si="601"/>
        <v>152850.89297325988</v>
      </c>
      <c r="BY236" s="254">
        <f t="shared" si="601"/>
        <v>652056.00758476998</v>
      </c>
      <c r="BZ236" s="254">
        <f t="shared" si="601"/>
        <v>157753.87020230643</v>
      </c>
      <c r="CA236" s="254">
        <f t="shared" si="601"/>
        <v>124454.41101272755</v>
      </c>
      <c r="CB236" s="254">
        <f t="shared" si="601"/>
        <v>272727.39544873248</v>
      </c>
      <c r="CC236" s="254">
        <f t="shared" si="601"/>
        <v>152933.0054284028</v>
      </c>
      <c r="CD236" s="254">
        <f t="shared" si="601"/>
        <v>173020.63075952179</v>
      </c>
      <c r="CE236" s="254">
        <f t="shared" si="601"/>
        <v>144228.33237335342</v>
      </c>
      <c r="CF236" s="253">
        <f t="shared" si="601"/>
        <v>2229473.23429634</v>
      </c>
      <c r="CG236" s="254">
        <f t="shared" si="601"/>
        <v>56588.553855822793</v>
      </c>
      <c r="CH236" s="254">
        <f t="shared" si="601"/>
        <v>127529.55171359188</v>
      </c>
      <c r="CI236" s="254">
        <f t="shared" si="601"/>
        <v>111000.61873638675</v>
      </c>
      <c r="CJ236" s="254">
        <f t="shared" si="601"/>
        <v>266689.55642170511</v>
      </c>
      <c r="CK236" s="254">
        <f t="shared" si="601"/>
        <v>589550.51773850177</v>
      </c>
      <c r="CL236" s="254">
        <f t="shared" si="601"/>
        <v>75565.91588366979</v>
      </c>
      <c r="CM236" s="254">
        <f t="shared" si="601"/>
        <v>417844.94915617397</v>
      </c>
      <c r="CN236" s="254">
        <f t="shared" si="601"/>
        <v>65384.139128069131</v>
      </c>
      <c r="CO236" s="254">
        <f t="shared" si="601"/>
        <v>30973.472621083914</v>
      </c>
      <c r="CP236" s="254">
        <f t="shared" si="601"/>
        <v>86152.617204545386</v>
      </c>
      <c r="CQ236" s="254">
        <f t="shared" si="601"/>
        <v>157523.13372985338</v>
      </c>
      <c r="CR236" s="254">
        <f t="shared" si="601"/>
        <v>145524.6922338666</v>
      </c>
      <c r="CS236" s="254">
        <f t="shared" si="601"/>
        <v>99145.515873069307</v>
      </c>
      <c r="CT236" s="253">
        <f t="shared" si="601"/>
        <v>1536210.1559297596</v>
      </c>
      <c r="CU236" s="254">
        <f t="shared" si="601"/>
        <v>583850.20299471729</v>
      </c>
      <c r="CV236" s="254">
        <f t="shared" si="601"/>
        <v>331400.87508525862</v>
      </c>
      <c r="CW236" s="254">
        <f t="shared" si="601"/>
        <v>127409.0589208216</v>
      </c>
      <c r="CX236" s="254">
        <f t="shared" si="601"/>
        <v>224335.37968470354</v>
      </c>
      <c r="CY236" s="254">
        <f t="shared" si="601"/>
        <v>269214.63924425846</v>
      </c>
      <c r="CZ236" s="253">
        <f t="shared" si="601"/>
        <v>1912139.4806566383</v>
      </c>
      <c r="DA236" s="254">
        <f t="shared" si="601"/>
        <v>60947.00374707744</v>
      </c>
      <c r="DB236" s="254">
        <f t="shared" si="601"/>
        <v>58352.884204126582</v>
      </c>
      <c r="DC236" s="254">
        <f t="shared" si="601"/>
        <v>429252.13184789452</v>
      </c>
      <c r="DD236" s="254">
        <f t="shared" si="601"/>
        <v>765463.56511797349</v>
      </c>
      <c r="DE236" s="254">
        <f t="shared" si="601"/>
        <v>389007.4138252252</v>
      </c>
      <c r="DF236" s="254">
        <f t="shared" si="601"/>
        <v>209116.4819143411</v>
      </c>
      <c r="DG236" s="253">
        <f t="shared" si="601"/>
        <v>26173174.018981129</v>
      </c>
      <c r="DH236" s="256">
        <f>SUM(DI236:DK236)</f>
        <v>325976.1478510641</v>
      </c>
      <c r="DI236" s="275">
        <f t="shared" si="601"/>
        <v>127151.36108458684</v>
      </c>
      <c r="DJ236" s="276">
        <f t="shared" si="601"/>
        <v>131244.95500753089</v>
      </c>
      <c r="DK236" s="276">
        <f t="shared" si="601"/>
        <v>67579.831758946384</v>
      </c>
      <c r="DL236" s="256" t="s">
        <v>695</v>
      </c>
      <c r="DM236" s="275">
        <f t="shared" si="601"/>
        <v>259769.6647955603</v>
      </c>
      <c r="DN236" s="257" t="s">
        <v>695</v>
      </c>
      <c r="DO236" s="253">
        <f t="shared" si="601"/>
        <v>26758919.831627779</v>
      </c>
    </row>
    <row r="237" spans="1:132" s="4" customFormat="1" ht="16.5" customHeight="1" x14ac:dyDescent="0.15">
      <c r="A237" s="82" t="s">
        <v>139</v>
      </c>
      <c r="B237" s="253">
        <f t="shared" ref="B237:B238" si="602">SUM(C237:N237)</f>
        <v>306694.84792497486</v>
      </c>
      <c r="C237" s="254">
        <v>34244.307201525691</v>
      </c>
      <c r="D237" s="254">
        <v>5450.2206845043384</v>
      </c>
      <c r="E237" s="254">
        <v>5979.3915889292584</v>
      </c>
      <c r="F237" s="254">
        <v>1182.7903226265546</v>
      </c>
      <c r="G237" s="254">
        <v>14184.179840821207</v>
      </c>
      <c r="H237" s="254">
        <v>47808.411155669644</v>
      </c>
      <c r="I237" s="254">
        <v>20576.621864460667</v>
      </c>
      <c r="J237" s="254">
        <v>2983.0742046117271</v>
      </c>
      <c r="K237" s="254">
        <v>16737.22073967653</v>
      </c>
      <c r="L237" s="254">
        <v>95267.225118125338</v>
      </c>
      <c r="M237" s="254">
        <v>14347.415497190057</v>
      </c>
      <c r="N237" s="254">
        <v>47933.989706833789</v>
      </c>
      <c r="O237" s="253">
        <f t="shared" ref="O237:O238" si="603">SUM(P237:W237)</f>
        <v>71119.75965961226</v>
      </c>
      <c r="P237" s="254">
        <v>15032.344352332384</v>
      </c>
      <c r="Q237" s="254">
        <v>16367.851132288306</v>
      </c>
      <c r="R237" s="254">
        <v>6135.985083000247</v>
      </c>
      <c r="S237" s="254">
        <v>3396.4508531240381</v>
      </c>
      <c r="T237" s="254">
        <v>3709.9410209628468</v>
      </c>
      <c r="U237" s="254">
        <v>12559.024523998407</v>
      </c>
      <c r="V237" s="254">
        <v>9080.5915962973122</v>
      </c>
      <c r="W237" s="254">
        <v>4837.5710976087321</v>
      </c>
      <c r="X237" s="253">
        <f t="shared" ref="X237:X238" si="604">SUM(Y237:AB237)</f>
        <v>47781.437997638488</v>
      </c>
      <c r="Y237" s="254">
        <v>7897.9461939150597</v>
      </c>
      <c r="Z237" s="254">
        <v>10768.193740672592</v>
      </c>
      <c r="AA237" s="254">
        <v>20373.518069466507</v>
      </c>
      <c r="AB237" s="254">
        <v>8741.7799935843268</v>
      </c>
      <c r="AC237" s="253">
        <f t="shared" ref="AC237:AC238" si="605">SUM(AD237:AI237)</f>
        <v>73044.231313527533</v>
      </c>
      <c r="AD237" s="254">
        <v>5705.016437350333</v>
      </c>
      <c r="AE237" s="254">
        <v>13245.132892067651</v>
      </c>
      <c r="AF237" s="254">
        <v>3675.0693294571365</v>
      </c>
      <c r="AG237" s="254">
        <v>14272.330527382635</v>
      </c>
      <c r="AH237" s="254">
        <v>8139.3392299855805</v>
      </c>
      <c r="AI237" s="254">
        <v>28007.342897284194</v>
      </c>
      <c r="AJ237" s="253">
        <f t="shared" ref="AJ237:AJ238" si="606">SUM(AK237:AL237)</f>
        <v>15041.260613002789</v>
      </c>
      <c r="AK237" s="254">
        <v>7163.6179691255029</v>
      </c>
      <c r="AL237" s="254">
        <v>7877.6426438772851</v>
      </c>
      <c r="AM237" s="253">
        <f t="shared" ref="AM237:AM238" si="607">SUM(AN237:AW237)</f>
        <v>189974.65681004905</v>
      </c>
      <c r="AN237" s="254">
        <v>5129.6285362253566</v>
      </c>
      <c r="AO237" s="254">
        <v>8030.0258520303832</v>
      </c>
      <c r="AP237" s="254">
        <v>13802.542141231099</v>
      </c>
      <c r="AQ237" s="254">
        <v>2209.201616898355</v>
      </c>
      <c r="AR237" s="254">
        <v>22300.150469978395</v>
      </c>
      <c r="AS237" s="254">
        <v>3157.7257189145266</v>
      </c>
      <c r="AT237" s="254">
        <v>39774.13048089121</v>
      </c>
      <c r="AU237" s="254">
        <v>53943.625796639164</v>
      </c>
      <c r="AV237" s="254">
        <v>36192.375585595262</v>
      </c>
      <c r="AW237" s="254">
        <v>5435.2506116453287</v>
      </c>
      <c r="AX237" s="253">
        <f t="shared" ref="AX237:AX238" si="608">SUM(AY237:BC237)</f>
        <v>114528.81856358434</v>
      </c>
      <c r="AY237" s="254">
        <v>8204.3198472462045</v>
      </c>
      <c r="AZ237" s="254">
        <v>60723.035692832884</v>
      </c>
      <c r="BA237" s="254">
        <v>27864.196687225442</v>
      </c>
      <c r="BB237" s="254">
        <v>10166.666746685782</v>
      </c>
      <c r="BC237" s="254">
        <v>7570.5995895940268</v>
      </c>
      <c r="BD237" s="253">
        <f t="shared" ref="BD237:BD238" si="609">SUM(BE237:BL237)</f>
        <v>1205740.9180759792</v>
      </c>
      <c r="BE237" s="254">
        <v>239465.47880644089</v>
      </c>
      <c r="BF237" s="254">
        <v>98821.809701931634</v>
      </c>
      <c r="BG237" s="254">
        <v>102401.85578193287</v>
      </c>
      <c r="BH237" s="254">
        <v>104800.54889744415</v>
      </c>
      <c r="BI237" s="254">
        <v>159187.97399403702</v>
      </c>
      <c r="BJ237" s="254">
        <v>231284.24850245754</v>
      </c>
      <c r="BK237" s="254">
        <v>150501.63022992355</v>
      </c>
      <c r="BL237" s="254">
        <v>119277.37216181179</v>
      </c>
      <c r="BM237" s="253">
        <f t="shared" ref="BM237:BM238" si="610">SUM(BN237:BR237)</f>
        <v>53904.930481139585</v>
      </c>
      <c r="BN237" s="254">
        <v>9627.9562955229412</v>
      </c>
      <c r="BO237" s="254">
        <v>12415.121650966837</v>
      </c>
      <c r="BP237" s="254">
        <v>4168.7484471311591</v>
      </c>
      <c r="BQ237" s="254">
        <v>4106.5707724111953</v>
      </c>
      <c r="BR237" s="254">
        <v>23586.533315107456</v>
      </c>
      <c r="BS237" s="253">
        <f t="shared" ref="BS237:BS238" si="611">SUM(BT237:CE237)</f>
        <v>143963.51168834558</v>
      </c>
      <c r="BT237" s="254">
        <v>6609.8409309064209</v>
      </c>
      <c r="BU237" s="254">
        <v>8456.9104210251044</v>
      </c>
      <c r="BV237" s="254">
        <v>5615.4505703739615</v>
      </c>
      <c r="BW237" s="254">
        <v>1904.7047351386154</v>
      </c>
      <c r="BX237" s="254">
        <v>9156.4361550900339</v>
      </c>
      <c r="BY237" s="254">
        <v>49881.840799095909</v>
      </c>
      <c r="BZ237" s="254">
        <v>7811.7548297586236</v>
      </c>
      <c r="CA237" s="254">
        <v>11085.564270585459</v>
      </c>
      <c r="CB237" s="254">
        <v>20082.80998823043</v>
      </c>
      <c r="CC237" s="254">
        <v>5791.1040431088686</v>
      </c>
      <c r="CD237" s="254">
        <v>8012.529148751204</v>
      </c>
      <c r="CE237" s="254">
        <v>9554.5657962809382</v>
      </c>
      <c r="CF237" s="253">
        <f t="shared" ref="CF237:CF238" si="612">SUM(CG237:CS237)</f>
        <v>185011.36606418024</v>
      </c>
      <c r="CG237" s="254">
        <v>4278.5240054641645</v>
      </c>
      <c r="CH237" s="254">
        <v>10617.986153275537</v>
      </c>
      <c r="CI237" s="254">
        <v>5455.8039547679309</v>
      </c>
      <c r="CJ237" s="254">
        <v>21497.447485953198</v>
      </c>
      <c r="CK237" s="254">
        <v>57780.124506261207</v>
      </c>
      <c r="CL237" s="254">
        <v>4836.9093714106457</v>
      </c>
      <c r="CM237" s="254">
        <v>38485.10138410909</v>
      </c>
      <c r="CN237" s="254">
        <v>4205.559063189763</v>
      </c>
      <c r="CO237" s="254">
        <v>1780.343719462503</v>
      </c>
      <c r="CP237" s="254">
        <v>4983.5380794249622</v>
      </c>
      <c r="CQ237" s="254">
        <v>14832.781689348618</v>
      </c>
      <c r="CR237" s="254">
        <v>8289.3853219653247</v>
      </c>
      <c r="CS237" s="254">
        <v>7967.8613295472833</v>
      </c>
      <c r="CT237" s="253">
        <f t="shared" ref="CT237:CT238" si="613">SUM(CU237:CY237)</f>
        <v>57537.747200072641</v>
      </c>
      <c r="CU237" s="254">
        <v>27062.667400418461</v>
      </c>
      <c r="CV237" s="254">
        <v>12077.648685365595</v>
      </c>
      <c r="CW237" s="254">
        <v>4199.614713354189</v>
      </c>
      <c r="CX237" s="254">
        <v>8152.9964094016559</v>
      </c>
      <c r="CY237" s="254">
        <v>6044.8199915327405</v>
      </c>
      <c r="CZ237" s="253">
        <f t="shared" ref="CZ237:CZ238" si="614">SUM(DA237:DF237)</f>
        <v>196456.16312737585</v>
      </c>
      <c r="DA237" s="254">
        <v>4437.5754317763867</v>
      </c>
      <c r="DB237" s="254">
        <v>3241.166965803126</v>
      </c>
      <c r="DC237" s="254">
        <v>64456.043576904449</v>
      </c>
      <c r="DD237" s="254">
        <v>76202.262305763332</v>
      </c>
      <c r="DE237" s="254">
        <v>26859.425267610219</v>
      </c>
      <c r="DF237" s="254">
        <v>21259.689579518301</v>
      </c>
      <c r="DG237" s="253">
        <f t="shared" ref="DG237:DG238" si="615">B237+O237+X237+AC237+AJ237+AM237+AX237+BD237+BM237+BS237+CF237+CT237+CZ237</f>
        <v>2660799.6495194822</v>
      </c>
      <c r="DH237" s="256">
        <f t="shared" ref="DH237:DH238" si="616">SUM(DI237:DK237)</f>
        <v>27699.379883177895</v>
      </c>
      <c r="DI237" s="275">
        <v>5347.4517405378947</v>
      </c>
      <c r="DJ237" s="276">
        <v>3299.4627103287366</v>
      </c>
      <c r="DK237" s="276">
        <v>19052.465432311263</v>
      </c>
      <c r="DL237" s="256" t="s">
        <v>695</v>
      </c>
      <c r="DM237" s="275">
        <v>6246.8382061518041</v>
      </c>
      <c r="DN237" s="257" t="s">
        <v>695</v>
      </c>
      <c r="DO237" s="253">
        <v>2694745.8676088192</v>
      </c>
    </row>
    <row r="238" spans="1:132" s="4" customFormat="1" ht="16.5" customHeight="1" x14ac:dyDescent="0.15">
      <c r="A238" s="82" t="s">
        <v>140</v>
      </c>
      <c r="B238" s="253">
        <f t="shared" si="602"/>
        <v>2998724.3649646435</v>
      </c>
      <c r="C238" s="254">
        <v>247079.83383496321</v>
      </c>
      <c r="D238" s="254">
        <v>120317.74808196884</v>
      </c>
      <c r="E238" s="254">
        <v>118177.00982837778</v>
      </c>
      <c r="F238" s="254">
        <v>58528.855409200434</v>
      </c>
      <c r="G238" s="254">
        <v>185020.17582939105</v>
      </c>
      <c r="H238" s="254">
        <v>481587.91693631501</v>
      </c>
      <c r="I238" s="254">
        <v>269105.77702901704</v>
      </c>
      <c r="J238" s="254">
        <v>89019.633588432655</v>
      </c>
      <c r="K238" s="254">
        <v>249741.72961515791</v>
      </c>
      <c r="L238" s="254">
        <v>677949.42331860226</v>
      </c>
      <c r="M238" s="254">
        <v>175046.45496794378</v>
      </c>
      <c r="N238" s="254">
        <v>327149.80652527302</v>
      </c>
      <c r="O238" s="253">
        <f t="shared" si="603"/>
        <v>1052478.9707751982</v>
      </c>
      <c r="P238" s="254">
        <v>209099.75766089151</v>
      </c>
      <c r="Q238" s="254">
        <v>206304.82480772745</v>
      </c>
      <c r="R238" s="254">
        <v>100361.72006406599</v>
      </c>
      <c r="S238" s="254">
        <v>70785.312629543172</v>
      </c>
      <c r="T238" s="254">
        <v>90337.322074163516</v>
      </c>
      <c r="U238" s="254">
        <v>203272.83339478736</v>
      </c>
      <c r="V238" s="254">
        <v>120913.47367229359</v>
      </c>
      <c r="W238" s="254">
        <v>51403.726471725648</v>
      </c>
      <c r="X238" s="253">
        <f t="shared" si="604"/>
        <v>1269280.1493465933</v>
      </c>
      <c r="Y238" s="254">
        <v>219390.22415725325</v>
      </c>
      <c r="Z238" s="254">
        <v>344872.6914264934</v>
      </c>
      <c r="AA238" s="254">
        <v>426500.68607530941</v>
      </c>
      <c r="AB238" s="254">
        <v>278516.54768753727</v>
      </c>
      <c r="AC238" s="253">
        <f t="shared" si="605"/>
        <v>958373.91731740965</v>
      </c>
      <c r="AD238" s="254">
        <v>111089.94003565062</v>
      </c>
      <c r="AE238" s="254">
        <v>165462.99999699611</v>
      </c>
      <c r="AF238" s="254">
        <v>80561.768322285803</v>
      </c>
      <c r="AG238" s="254">
        <v>231493.98870010706</v>
      </c>
      <c r="AH238" s="254">
        <v>123040.12301664248</v>
      </c>
      <c r="AI238" s="254">
        <v>246725.09724572752</v>
      </c>
      <c r="AJ238" s="253">
        <f t="shared" si="606"/>
        <v>115136.18484687791</v>
      </c>
      <c r="AK238" s="254">
        <v>56181.480625112163</v>
      </c>
      <c r="AL238" s="254">
        <v>58954.704221765744</v>
      </c>
      <c r="AM238" s="253">
        <f t="shared" si="607"/>
        <v>2059324.5620774417</v>
      </c>
      <c r="AN238" s="254">
        <v>97455.021265356219</v>
      </c>
      <c r="AO238" s="254">
        <v>107911.60853726628</v>
      </c>
      <c r="AP238" s="254">
        <v>218166.20504863485</v>
      </c>
      <c r="AQ238" s="254">
        <v>66591.103103516798</v>
      </c>
      <c r="AR238" s="254">
        <v>268434.0724933247</v>
      </c>
      <c r="AS238" s="254">
        <v>70779.603611246726</v>
      </c>
      <c r="AT238" s="254">
        <v>383315.20992663153</v>
      </c>
      <c r="AU238" s="254">
        <v>431185.92620188021</v>
      </c>
      <c r="AV238" s="254">
        <v>280192.19216790161</v>
      </c>
      <c r="AW238" s="254">
        <v>135293.61972168286</v>
      </c>
      <c r="AX238" s="253">
        <f t="shared" si="608"/>
        <v>2149590.1929797246</v>
      </c>
      <c r="AY238" s="254">
        <v>189127.89078503515</v>
      </c>
      <c r="AZ238" s="254">
        <v>912846.3203348337</v>
      </c>
      <c r="BA238" s="254">
        <v>311901.51582983579</v>
      </c>
      <c r="BB238" s="254">
        <v>525650.68168856844</v>
      </c>
      <c r="BC238" s="254">
        <v>210063.78434145171</v>
      </c>
      <c r="BD238" s="253">
        <f t="shared" si="609"/>
        <v>4207959.139829413</v>
      </c>
      <c r="BE238" s="254">
        <v>837313.89277130482</v>
      </c>
      <c r="BF238" s="254">
        <v>522604.06577347958</v>
      </c>
      <c r="BG238" s="254">
        <v>530932.90461048333</v>
      </c>
      <c r="BH238" s="254">
        <v>460197.49232512107</v>
      </c>
      <c r="BI238" s="254">
        <v>591707.67049660289</v>
      </c>
      <c r="BJ238" s="254">
        <v>405457.21700235782</v>
      </c>
      <c r="BK238" s="254">
        <v>457807.77094090433</v>
      </c>
      <c r="BL238" s="254">
        <v>401938.12590915913</v>
      </c>
      <c r="BM238" s="253">
        <f t="shared" si="610"/>
        <v>1260987.4372186949</v>
      </c>
      <c r="BN238" s="254">
        <v>266526.8059493266</v>
      </c>
      <c r="BO238" s="254">
        <v>232897.35157310354</v>
      </c>
      <c r="BP238" s="254">
        <v>193059.39794764965</v>
      </c>
      <c r="BQ238" s="254">
        <v>102893.60914539271</v>
      </c>
      <c r="BR238" s="254">
        <v>465610.27260322252</v>
      </c>
      <c r="BS238" s="253">
        <f t="shared" si="611"/>
        <v>2201701.8556145383</v>
      </c>
      <c r="BT238" s="254">
        <v>131450.96250661663</v>
      </c>
      <c r="BU238" s="254">
        <v>229633.82545513083</v>
      </c>
      <c r="BV238" s="254">
        <v>89714.392016791724</v>
      </c>
      <c r="BW238" s="254">
        <v>42254.734883825149</v>
      </c>
      <c r="BX238" s="254">
        <v>143694.45681816994</v>
      </c>
      <c r="BY238" s="254">
        <v>602174.16678567498</v>
      </c>
      <c r="BZ238" s="254">
        <v>149942.11537254791</v>
      </c>
      <c r="CA238" s="254">
        <v>113368.84674214209</v>
      </c>
      <c r="CB238" s="254">
        <v>252644.58546050193</v>
      </c>
      <c r="CC238" s="254">
        <v>147141.90138529387</v>
      </c>
      <c r="CD238" s="254">
        <v>165008.10161077068</v>
      </c>
      <c r="CE238" s="254">
        <v>134673.76657707256</v>
      </c>
      <c r="CF238" s="253">
        <f t="shared" si="612"/>
        <v>2044461.8682321599</v>
      </c>
      <c r="CG238" s="254">
        <v>52310.029850358631</v>
      </c>
      <c r="CH238" s="254">
        <v>116911.56556031636</v>
      </c>
      <c r="CI238" s="254">
        <v>105544.81478161877</v>
      </c>
      <c r="CJ238" s="254">
        <v>245192.10893575201</v>
      </c>
      <c r="CK238" s="254">
        <v>531770.39323224046</v>
      </c>
      <c r="CL238" s="254">
        <v>70729.006512259148</v>
      </c>
      <c r="CM238" s="254">
        <v>379359.84777206491</v>
      </c>
      <c r="CN238" s="254">
        <v>61178.580064879388</v>
      </c>
      <c r="CO238" s="254">
        <v>29193.128901621418</v>
      </c>
      <c r="CP238" s="254">
        <v>81169.079125120435</v>
      </c>
      <c r="CQ238" s="254">
        <v>142690.35204050475</v>
      </c>
      <c r="CR238" s="254">
        <v>137235.30691190128</v>
      </c>
      <c r="CS238" s="254">
        <v>91177.654543521974</v>
      </c>
      <c r="CT238" s="253">
        <f t="shared" si="613"/>
        <v>1478672.4087296869</v>
      </c>
      <c r="CU238" s="254">
        <v>556787.53559429897</v>
      </c>
      <c r="CV238" s="254">
        <v>319323.22639989294</v>
      </c>
      <c r="CW238" s="254">
        <v>123209.44420746743</v>
      </c>
      <c r="CX238" s="254">
        <v>216182.38327530184</v>
      </c>
      <c r="CY238" s="254">
        <v>263169.81925272575</v>
      </c>
      <c r="CZ238" s="253">
        <f t="shared" si="614"/>
        <v>1715683.3175292625</v>
      </c>
      <c r="DA238" s="254">
        <v>56509.428315301047</v>
      </c>
      <c r="DB238" s="254">
        <v>55111.717238323472</v>
      </c>
      <c r="DC238" s="254">
        <v>364796.08827098989</v>
      </c>
      <c r="DD238" s="254">
        <v>689261.30281221005</v>
      </c>
      <c r="DE238" s="254">
        <v>362147.98855761503</v>
      </c>
      <c r="DF238" s="254">
        <v>187856.79233482282</v>
      </c>
      <c r="DG238" s="253">
        <f t="shared" si="615"/>
        <v>23512374.369461648</v>
      </c>
      <c r="DH238" s="256">
        <f t="shared" si="616"/>
        <v>298276.76796788623</v>
      </c>
      <c r="DI238" s="275">
        <v>121803.90934404895</v>
      </c>
      <c r="DJ238" s="276">
        <v>127945.49229720214</v>
      </c>
      <c r="DK238" s="276">
        <v>48527.366326635121</v>
      </c>
      <c r="DL238" s="256" t="s">
        <v>695</v>
      </c>
      <c r="DM238" s="275">
        <v>253522.82658940848</v>
      </c>
      <c r="DN238" s="257" t="s">
        <v>695</v>
      </c>
      <c r="DO238" s="253">
        <v>24064173.964018956</v>
      </c>
    </row>
    <row r="239" spans="1:132" s="4" customFormat="1" ht="16.5" customHeight="1" x14ac:dyDescent="0.15">
      <c r="A239" s="82" t="s">
        <v>138</v>
      </c>
      <c r="B239" s="253">
        <f t="shared" ref="B239:B240" si="617">SUM(C239:N239)</f>
        <v>3126015.0937620308</v>
      </c>
      <c r="C239" s="254">
        <v>258615.59949322953</v>
      </c>
      <c r="D239" s="254">
        <v>122913.58577282415</v>
      </c>
      <c r="E239" s="254">
        <v>120760.08700800147</v>
      </c>
      <c r="F239" s="254">
        <v>59008.555533944374</v>
      </c>
      <c r="G239" s="254">
        <v>191929.6157210698</v>
      </c>
      <c r="H239" s="254">
        <v>503351.99368949281</v>
      </c>
      <c r="I239" s="254">
        <v>278146.23552782857</v>
      </c>
      <c r="J239" s="254">
        <v>90332.374898517999</v>
      </c>
      <c r="K239" s="254">
        <v>257079.85706147848</v>
      </c>
      <c r="L239" s="254">
        <v>721431.57781731908</v>
      </c>
      <c r="M239" s="254">
        <v>180059.4845659954</v>
      </c>
      <c r="N239" s="254">
        <v>342386.12667232938</v>
      </c>
      <c r="O239" s="253">
        <f t="shared" ref="O239:O240" si="618">SUM(P239:W239)</f>
        <v>1085283.5702160243</v>
      </c>
      <c r="P239" s="254">
        <v>215882.87804957989</v>
      </c>
      <c r="Q239" s="254">
        <v>214514.56979389198</v>
      </c>
      <c r="R239" s="254">
        <v>102956.83225109517</v>
      </c>
      <c r="S239" s="254">
        <v>72208.618278489361</v>
      </c>
      <c r="T239" s="254">
        <v>92103.813144826359</v>
      </c>
      <c r="U239" s="254">
        <v>208616.00200466969</v>
      </c>
      <c r="V239" s="254">
        <v>125188.08178599908</v>
      </c>
      <c r="W239" s="254">
        <v>53812.774907472573</v>
      </c>
      <c r="X239" s="253">
        <f t="shared" ref="X239:X240" si="619">SUM(Y239:AB239)</f>
        <v>1287613.0195924758</v>
      </c>
      <c r="Y239" s="254">
        <v>221884.05110192881</v>
      </c>
      <c r="Z239" s="254">
        <v>349085.09681290865</v>
      </c>
      <c r="AA239" s="254">
        <v>434773.10990429542</v>
      </c>
      <c r="AB239" s="254">
        <v>281870.76177334297</v>
      </c>
      <c r="AC239" s="253">
        <f t="shared" ref="AC239:AC240" si="620">SUM(AD239:AI239)</f>
        <v>990399.23243650538</v>
      </c>
      <c r="AD239" s="254">
        <v>113687.20063657411</v>
      </c>
      <c r="AE239" s="254">
        <v>171409.78357193561</v>
      </c>
      <c r="AF239" s="254">
        <v>82066.172878199475</v>
      </c>
      <c r="AG239" s="254">
        <v>237831.28215618496</v>
      </c>
      <c r="AH239" s="254">
        <v>126187.22744586048</v>
      </c>
      <c r="AI239" s="254">
        <v>259217.56574775075</v>
      </c>
      <c r="AJ239" s="253">
        <f t="shared" ref="AJ239:AJ240" si="621">SUM(AK239:AL239)</f>
        <v>118177.44775450695</v>
      </c>
      <c r="AK239" s="254">
        <v>57606.499861902703</v>
      </c>
      <c r="AL239" s="254">
        <v>60570.94789260425</v>
      </c>
      <c r="AM239" s="253">
        <f t="shared" ref="AM239:AM240" si="622">SUM(AN239:AW239)</f>
        <v>2137923.4791186736</v>
      </c>
      <c r="AN239" s="254">
        <v>99366.426677984942</v>
      </c>
      <c r="AO239" s="254">
        <v>111956.31377345909</v>
      </c>
      <c r="AP239" s="254">
        <v>224730.41795076017</v>
      </c>
      <c r="AQ239" s="254">
        <v>67651.038605675931</v>
      </c>
      <c r="AR239" s="254">
        <v>278073.96507119364</v>
      </c>
      <c r="AS239" s="254">
        <v>71917.606619336759</v>
      </c>
      <c r="AT239" s="254">
        <v>398995.39450354094</v>
      </c>
      <c r="AU239" s="254">
        <v>453413.90589533892</v>
      </c>
      <c r="AV239" s="254">
        <v>294029.69363675849</v>
      </c>
      <c r="AW239" s="254">
        <v>137788.71638462477</v>
      </c>
      <c r="AX239" s="253">
        <f t="shared" ref="AX239:AX240" si="623">SUM(AY239:BC239)</f>
        <v>2198395.0288043479</v>
      </c>
      <c r="AY239" s="254">
        <v>192628.45615557459</v>
      </c>
      <c r="AZ239" s="254">
        <v>937066.92954916973</v>
      </c>
      <c r="BA239" s="254">
        <v>324586.6418294856</v>
      </c>
      <c r="BB239" s="254">
        <v>530210.0152702739</v>
      </c>
      <c r="BC239" s="254">
        <v>213902.98599984392</v>
      </c>
      <c r="BD239" s="253">
        <f t="shared" ref="BD239:BD240" si="624">SUM(BE239:BL239)</f>
        <v>4707773.1490153261</v>
      </c>
      <c r="BE239" s="254">
        <v>924607.97357515118</v>
      </c>
      <c r="BF239" s="254">
        <v>567722.5229175773</v>
      </c>
      <c r="BG239" s="254">
        <v>572914.6515823825</v>
      </c>
      <c r="BH239" s="254">
        <v>504604.95112729049</v>
      </c>
      <c r="BI239" s="254">
        <v>662045.92817540979</v>
      </c>
      <c r="BJ239" s="254">
        <v>496969.30425538315</v>
      </c>
      <c r="BK239" s="254">
        <v>521040.17100500537</v>
      </c>
      <c r="BL239" s="254">
        <v>457867.64637712616</v>
      </c>
      <c r="BM239" s="253">
        <f t="shared" ref="BM239:BM240" si="625">SUM(BN239:BR239)</f>
        <v>1285894.2568815816</v>
      </c>
      <c r="BN239" s="254">
        <v>270907.94730514614</v>
      </c>
      <c r="BO239" s="254">
        <v>238549.09640549769</v>
      </c>
      <c r="BP239" s="254">
        <v>194590.50747116783</v>
      </c>
      <c r="BQ239" s="254">
        <v>104443.85549552602</v>
      </c>
      <c r="BR239" s="254">
        <v>477402.85020424402</v>
      </c>
      <c r="BS239" s="253">
        <f t="shared" ref="BS239:BS240" si="626">SUM(BT239:CE239)</f>
        <v>2253831.754133964</v>
      </c>
      <c r="BT239" s="254">
        <v>133662.10449697406</v>
      </c>
      <c r="BU239" s="254">
        <v>233069.21129641071</v>
      </c>
      <c r="BV239" s="254">
        <v>92108.728968798183</v>
      </c>
      <c r="BW239" s="254">
        <v>42844.357182024476</v>
      </c>
      <c r="BX239" s="254">
        <v>146427.35911582425</v>
      </c>
      <c r="BY239" s="254">
        <v>620231.10421007057</v>
      </c>
      <c r="BZ239" s="254">
        <v>152785.76971321687</v>
      </c>
      <c r="CA239" s="254">
        <v>117383.92393990848</v>
      </c>
      <c r="CB239" s="254">
        <v>259302.01025549494</v>
      </c>
      <c r="CC239" s="254">
        <v>149257.77399921924</v>
      </c>
      <c r="CD239" s="254">
        <v>168464.82428477088</v>
      </c>
      <c r="CE239" s="254">
        <v>138294.58667125151</v>
      </c>
      <c r="CF239" s="253">
        <f t="shared" ref="CF239:CF240" si="627">SUM(CG239:CS239)</f>
        <v>2125415.2769790017</v>
      </c>
      <c r="CG239" s="254">
        <v>54228.889151947827</v>
      </c>
      <c r="CH239" s="254">
        <v>121219.21069748317</v>
      </c>
      <c r="CI239" s="254">
        <v>107880.30916058506</v>
      </c>
      <c r="CJ239" s="254">
        <v>255419.98340210071</v>
      </c>
      <c r="CK239" s="254">
        <v>557158.40045593353</v>
      </c>
      <c r="CL239" s="254">
        <v>72277.363133703504</v>
      </c>
      <c r="CM239" s="254">
        <v>396414.53764985735</v>
      </c>
      <c r="CN239" s="254">
        <v>62718.733918394391</v>
      </c>
      <c r="CO239" s="254">
        <v>29698.256642800006</v>
      </c>
      <c r="CP239" s="254">
        <v>83368.98284098311</v>
      </c>
      <c r="CQ239" s="254">
        <v>149434.77627342494</v>
      </c>
      <c r="CR239" s="254">
        <v>141238.35670531233</v>
      </c>
      <c r="CS239" s="254">
        <v>94357.476946475625</v>
      </c>
      <c r="CT239" s="253">
        <f t="shared" ref="CT239:CT240" si="628">SUM(CU239:CY239)</f>
        <v>1503777.032560131</v>
      </c>
      <c r="CU239" s="254">
        <v>568622.98959663883</v>
      </c>
      <c r="CV239" s="254">
        <v>324603.39654315863</v>
      </c>
      <c r="CW239" s="254">
        <v>124786.01740111431</v>
      </c>
      <c r="CX239" s="254">
        <v>219948.8518490995</v>
      </c>
      <c r="CY239" s="254">
        <v>265815.77717011975</v>
      </c>
      <c r="CZ239" s="253">
        <f t="shared" ref="CZ239:CZ240" si="629">SUM(DA239:DF239)</f>
        <v>1798412.139851077</v>
      </c>
      <c r="DA239" s="254">
        <v>58252.921156251337</v>
      </c>
      <c r="DB239" s="254">
        <v>56480.744900984646</v>
      </c>
      <c r="DC239" s="254">
        <v>386886.05904019432</v>
      </c>
      <c r="DD239" s="254">
        <v>726145.46960109822</v>
      </c>
      <c r="DE239" s="254">
        <v>373119.36702812737</v>
      </c>
      <c r="DF239" s="254">
        <v>197527.57812442112</v>
      </c>
      <c r="DG239" s="253">
        <f t="shared" ref="DG239:DG240" si="630">B239+O239+X239+AC239+AJ239+AM239+AX239+BD239+BM239+BS239+CF239+CT239+CZ239</f>
        <v>24618910.481105652</v>
      </c>
      <c r="DH239" s="256" t="s">
        <v>695</v>
      </c>
      <c r="DI239" s="275">
        <v>123536.45203001786</v>
      </c>
      <c r="DJ239" s="276">
        <v>129295.53728268988</v>
      </c>
      <c r="DK239" s="276">
        <v>53520.771352848082</v>
      </c>
      <c r="DL239" s="256" t="s">
        <v>695</v>
      </c>
      <c r="DM239" s="275">
        <v>257373.59490319545</v>
      </c>
      <c r="DN239" s="257" t="s">
        <v>695</v>
      </c>
      <c r="DO239" s="253">
        <v>25182636.836674422</v>
      </c>
    </row>
    <row r="240" spans="1:132" s="4" customFormat="1" ht="16.5" customHeight="1" x14ac:dyDescent="0.15">
      <c r="A240" s="82" t="s">
        <v>184</v>
      </c>
      <c r="B240" s="253">
        <f t="shared" si="617"/>
        <v>179404.11912758613</v>
      </c>
      <c r="C240" s="254">
        <v>22708.541543259416</v>
      </c>
      <c r="D240" s="254">
        <v>2854.382993648991</v>
      </c>
      <c r="E240" s="254">
        <v>3396.3144093055625</v>
      </c>
      <c r="F240" s="254">
        <v>703.09019788262401</v>
      </c>
      <c r="G240" s="254">
        <v>7274.7399491424494</v>
      </c>
      <c r="H240" s="254">
        <v>26044.334402491459</v>
      </c>
      <c r="I240" s="254">
        <v>11536.163365649045</v>
      </c>
      <c r="J240" s="254">
        <v>1670.3328945263829</v>
      </c>
      <c r="K240" s="254">
        <v>9399.0932933559889</v>
      </c>
      <c r="L240" s="254">
        <v>51785.070619408507</v>
      </c>
      <c r="M240" s="254">
        <v>9334.3858991383768</v>
      </c>
      <c r="N240" s="254">
        <v>32697.669559777336</v>
      </c>
      <c r="O240" s="253">
        <f t="shared" si="618"/>
        <v>38315.160218786252</v>
      </c>
      <c r="P240" s="254">
        <v>8249.2239636439153</v>
      </c>
      <c r="Q240" s="254">
        <v>8158.1061461236677</v>
      </c>
      <c r="R240" s="254">
        <v>3540.8728959710816</v>
      </c>
      <c r="S240" s="254">
        <v>1973.1452041778132</v>
      </c>
      <c r="T240" s="254">
        <v>1943.4499503000829</v>
      </c>
      <c r="U240" s="254">
        <v>7215.8559141160058</v>
      </c>
      <c r="V240" s="254">
        <v>4805.9834825918952</v>
      </c>
      <c r="W240" s="254">
        <v>2428.5226618617917</v>
      </c>
      <c r="X240" s="253">
        <f t="shared" si="619"/>
        <v>29448.567751756</v>
      </c>
      <c r="Y240" s="254">
        <v>5404.1192492394966</v>
      </c>
      <c r="Z240" s="254">
        <v>6555.7883542574291</v>
      </c>
      <c r="AA240" s="254">
        <v>12101.09424048055</v>
      </c>
      <c r="AB240" s="254">
        <v>5387.565907778524</v>
      </c>
      <c r="AC240" s="253">
        <f t="shared" si="620"/>
        <v>41018.916194431702</v>
      </c>
      <c r="AD240" s="254">
        <v>3107.7558364268707</v>
      </c>
      <c r="AE240" s="254">
        <v>7298.349317128017</v>
      </c>
      <c r="AF240" s="254">
        <v>2170.6647735435158</v>
      </c>
      <c r="AG240" s="254">
        <v>7935.0370713047978</v>
      </c>
      <c r="AH240" s="254">
        <v>4992.2348007675964</v>
      </c>
      <c r="AI240" s="254">
        <v>15514.874395260907</v>
      </c>
      <c r="AJ240" s="253">
        <f t="shared" si="621"/>
        <v>11999.997705373773</v>
      </c>
      <c r="AK240" s="254">
        <v>5738.5987323349573</v>
      </c>
      <c r="AL240" s="254">
        <v>6261.3989730388157</v>
      </c>
      <c r="AM240" s="253">
        <f t="shared" si="622"/>
        <v>111375.73976881664</v>
      </c>
      <c r="AN240" s="254">
        <v>3218.2231235966583</v>
      </c>
      <c r="AO240" s="254">
        <v>3985.3206158375706</v>
      </c>
      <c r="AP240" s="254">
        <v>7238.329239105854</v>
      </c>
      <c r="AQ240" s="254">
        <v>1149.2661147391937</v>
      </c>
      <c r="AR240" s="254">
        <v>12660.257892109134</v>
      </c>
      <c r="AS240" s="254">
        <v>2019.7227108244838</v>
      </c>
      <c r="AT240" s="254">
        <v>24093.945903981588</v>
      </c>
      <c r="AU240" s="254">
        <v>31715.646103180494</v>
      </c>
      <c r="AV240" s="254">
        <v>22354.874116738294</v>
      </c>
      <c r="AW240" s="254">
        <v>2940.1539487033624</v>
      </c>
      <c r="AX240" s="253">
        <f t="shared" si="623"/>
        <v>65723.98273896036</v>
      </c>
      <c r="AY240" s="254">
        <v>4703.7544767066465</v>
      </c>
      <c r="AZ240" s="254">
        <v>36502.426478496076</v>
      </c>
      <c r="BA240" s="254">
        <v>15179.070687575757</v>
      </c>
      <c r="BB240" s="254">
        <v>5607.3331649798956</v>
      </c>
      <c r="BC240" s="254">
        <v>3731.3979312019746</v>
      </c>
      <c r="BD240" s="253">
        <f t="shared" si="624"/>
        <v>705926.9088900669</v>
      </c>
      <c r="BE240" s="254">
        <v>152171.39800259465</v>
      </c>
      <c r="BF240" s="254">
        <v>53703.352557833918</v>
      </c>
      <c r="BG240" s="254">
        <v>60420.10881003378</v>
      </c>
      <c r="BH240" s="254">
        <v>60393.090095274776</v>
      </c>
      <c r="BI240" s="254">
        <v>88849.716315230238</v>
      </c>
      <c r="BJ240" s="254">
        <v>139772.16124943225</v>
      </c>
      <c r="BK240" s="254">
        <v>87269.230165822606</v>
      </c>
      <c r="BL240" s="254">
        <v>63347.851693844663</v>
      </c>
      <c r="BM240" s="253">
        <f t="shared" si="625"/>
        <v>28998.110818252841</v>
      </c>
      <c r="BN240" s="254">
        <v>5246.8149397033903</v>
      </c>
      <c r="BO240" s="254">
        <v>6763.3768185727713</v>
      </c>
      <c r="BP240" s="254">
        <v>2637.6389236129016</v>
      </c>
      <c r="BQ240" s="254">
        <v>2556.3244222778499</v>
      </c>
      <c r="BR240" s="254">
        <v>11793.955714085929</v>
      </c>
      <c r="BS240" s="253">
        <f t="shared" si="626"/>
        <v>91833.61316891863</v>
      </c>
      <c r="BT240" s="254">
        <v>4398.6989405490121</v>
      </c>
      <c r="BU240" s="254">
        <v>5021.5245797452098</v>
      </c>
      <c r="BV240" s="254">
        <v>3221.1136183674721</v>
      </c>
      <c r="BW240" s="254">
        <v>1315.082436939299</v>
      </c>
      <c r="BX240" s="254">
        <v>6423.533857435631</v>
      </c>
      <c r="BY240" s="254">
        <v>31824.903374699432</v>
      </c>
      <c r="BZ240" s="254">
        <v>4968.1004890895674</v>
      </c>
      <c r="CA240" s="254">
        <v>7070.4870728190681</v>
      </c>
      <c r="CB240" s="254">
        <v>13425.385193237542</v>
      </c>
      <c r="CC240" s="254">
        <v>3675.2314291835673</v>
      </c>
      <c r="CD240" s="254">
        <v>4555.8064747509097</v>
      </c>
      <c r="CE240" s="254">
        <v>5933.7457021019209</v>
      </c>
      <c r="CF240" s="253">
        <f t="shared" si="627"/>
        <v>104057.95731733834</v>
      </c>
      <c r="CG240" s="254">
        <v>2359.6647038749634</v>
      </c>
      <c r="CH240" s="254">
        <v>6310.3410161087158</v>
      </c>
      <c r="CI240" s="254">
        <v>3120.3095758016843</v>
      </c>
      <c r="CJ240" s="254">
        <v>11269.573019604391</v>
      </c>
      <c r="CK240" s="254">
        <v>32392.117282568292</v>
      </c>
      <c r="CL240" s="254">
        <v>3288.5527499662803</v>
      </c>
      <c r="CM240" s="254">
        <v>21430.411506316639</v>
      </c>
      <c r="CN240" s="254">
        <v>2665.40520967474</v>
      </c>
      <c r="CO240" s="254">
        <v>1275.2159782839087</v>
      </c>
      <c r="CP240" s="254">
        <v>2783.6343635622834</v>
      </c>
      <c r="CQ240" s="254">
        <v>8088.35745642845</v>
      </c>
      <c r="CR240" s="254">
        <v>4286.3355285542866</v>
      </c>
      <c r="CS240" s="254">
        <v>4788.0389265936774</v>
      </c>
      <c r="CT240" s="253">
        <f t="shared" si="628"/>
        <v>32433.123369628509</v>
      </c>
      <c r="CU240" s="254">
        <v>15227.213398078438</v>
      </c>
      <c r="CV240" s="254">
        <v>6797.4785421000106</v>
      </c>
      <c r="CW240" s="254">
        <v>2623.0415197072875</v>
      </c>
      <c r="CX240" s="254">
        <v>4386.527835604038</v>
      </c>
      <c r="CY240" s="254">
        <v>3398.8620741387381</v>
      </c>
      <c r="CZ240" s="253">
        <f t="shared" si="629"/>
        <v>113727.34080556135</v>
      </c>
      <c r="DA240" s="254">
        <v>2694.0825908261063</v>
      </c>
      <c r="DB240" s="254">
        <v>1872.1393031419368</v>
      </c>
      <c r="DC240" s="254">
        <v>42366.072807700213</v>
      </c>
      <c r="DD240" s="254">
        <v>39318.095516875241</v>
      </c>
      <c r="DE240" s="254">
        <v>15888.046797097863</v>
      </c>
      <c r="DF240" s="254">
        <v>11588.903789919987</v>
      </c>
      <c r="DG240" s="253">
        <f t="shared" si="630"/>
        <v>1554263.5378754772</v>
      </c>
      <c r="DH240" s="256" t="s">
        <v>695</v>
      </c>
      <c r="DI240" s="275">
        <v>3614.9090545689896</v>
      </c>
      <c r="DJ240" s="276">
        <v>1949.4177248410238</v>
      </c>
      <c r="DK240" s="276">
        <v>14059.060406098301</v>
      </c>
      <c r="DL240" s="256" t="s">
        <v>695</v>
      </c>
      <c r="DM240" s="275">
        <v>2396.0698923648379</v>
      </c>
      <c r="DN240" s="257" t="s">
        <v>695</v>
      </c>
      <c r="DO240" s="253">
        <v>1576282.9949533581</v>
      </c>
    </row>
    <row r="241" spans="1:131" s="4" customFormat="1" ht="16.5" customHeight="1" x14ac:dyDescent="0.15">
      <c r="A241" s="83" t="s">
        <v>534</v>
      </c>
      <c r="B241" s="294">
        <v>12.011268302577525</v>
      </c>
      <c r="C241" s="295">
        <v>10.568877619623438</v>
      </c>
      <c r="D241" s="295">
        <v>14.11751678108781</v>
      </c>
      <c r="E241" s="295">
        <v>14.101382181221947</v>
      </c>
      <c r="F241" s="295">
        <v>8.9122355870046412</v>
      </c>
      <c r="G241" s="295">
        <v>14.319176046873846</v>
      </c>
      <c r="H241" s="295">
        <v>11.631468559273131</v>
      </c>
      <c r="I241" s="295">
        <v>13.729926451919569</v>
      </c>
      <c r="J241" s="295">
        <v>10.737450518801829</v>
      </c>
      <c r="K241" s="295">
        <v>12.063015779729652</v>
      </c>
      <c r="L241" s="295">
        <v>12.709517980361706</v>
      </c>
      <c r="M241" s="295">
        <v>9.4168239664604769</v>
      </c>
      <c r="N241" s="295">
        <v>10.09308430292614</v>
      </c>
      <c r="O241" s="294">
        <v>12.681492377934326</v>
      </c>
      <c r="P241" s="295">
        <v>11.702052207683369</v>
      </c>
      <c r="Q241" s="295">
        <v>12.490309126905151</v>
      </c>
      <c r="R241" s="295">
        <v>10.791107261608323</v>
      </c>
      <c r="S241" s="295">
        <v>13.781625754652371</v>
      </c>
      <c r="T241" s="295">
        <v>12.812519608644152</v>
      </c>
      <c r="U241" s="295">
        <v>12.571898141433453</v>
      </c>
      <c r="V241" s="295">
        <v>14.173861257734654</v>
      </c>
      <c r="W241" s="295">
        <v>15.899039808205709</v>
      </c>
      <c r="X241" s="294">
        <v>11.945304372537816</v>
      </c>
      <c r="Y241" s="295">
        <v>11.862732747535627</v>
      </c>
      <c r="Z241" s="295">
        <v>12.693654721397236</v>
      </c>
      <c r="AA241" s="295">
        <v>10.864878399990268</v>
      </c>
      <c r="AB241" s="295">
        <v>12.729486309858665</v>
      </c>
      <c r="AC241" s="294">
        <v>12.89676881716067</v>
      </c>
      <c r="AD241" s="295">
        <v>14.037070830523884</v>
      </c>
      <c r="AE241" s="295">
        <v>12.398990990976698</v>
      </c>
      <c r="AF241" s="295">
        <v>13.081957309925935</v>
      </c>
      <c r="AG241" s="295">
        <v>12.674024558286916</v>
      </c>
      <c r="AH241" s="295">
        <v>12.374904788445605</v>
      </c>
      <c r="AI241" s="295">
        <v>13.116514233108445</v>
      </c>
      <c r="AJ241" s="294">
        <v>12.868996806392483</v>
      </c>
      <c r="AK241" s="295">
        <v>11.83255979305159</v>
      </c>
      <c r="AL241" s="295">
        <v>13.829108092371467</v>
      </c>
      <c r="AM241" s="294">
        <v>14.03581534998883</v>
      </c>
      <c r="AN241" s="295">
        <v>16.888243093810676</v>
      </c>
      <c r="AO241" s="295">
        <v>16.867494997364354</v>
      </c>
      <c r="AP241" s="295">
        <v>13.767329033816104</v>
      </c>
      <c r="AQ241" s="295">
        <v>13.570240708442052</v>
      </c>
      <c r="AR241" s="295">
        <v>14.148370622501899</v>
      </c>
      <c r="AS241" s="295">
        <v>13.916462947406549</v>
      </c>
      <c r="AT241" s="295">
        <v>14.031576990677674</v>
      </c>
      <c r="AU241" s="295">
        <v>12.354821639621719</v>
      </c>
      <c r="AV241" s="295">
        <v>13.962337728020188</v>
      </c>
      <c r="AW241" s="295">
        <v>15.794863859637404</v>
      </c>
      <c r="AX241" s="294">
        <v>16.959069054612893</v>
      </c>
      <c r="AY241" s="295">
        <v>17.918962765310919</v>
      </c>
      <c r="AZ241" s="295">
        <v>17.757651062978336</v>
      </c>
      <c r="BA241" s="295">
        <v>13.804935223562728</v>
      </c>
      <c r="BB241" s="295">
        <v>17.456559545241308</v>
      </c>
      <c r="BC241" s="295">
        <v>15.971622247916203</v>
      </c>
      <c r="BD241" s="294">
        <v>12.581039903520105</v>
      </c>
      <c r="BE241" s="295">
        <v>11.839824828290061</v>
      </c>
      <c r="BF241" s="295">
        <v>11.582795770054451</v>
      </c>
      <c r="BG241" s="295">
        <v>10.368310696604407</v>
      </c>
      <c r="BH241" s="295">
        <v>11.215450170155822</v>
      </c>
      <c r="BI241" s="295">
        <v>11.003754976594756</v>
      </c>
      <c r="BJ241" s="295">
        <v>18.550487833074488</v>
      </c>
      <c r="BK241" s="295">
        <v>12.912730359086924</v>
      </c>
      <c r="BL241" s="295">
        <v>13.365381991318918</v>
      </c>
      <c r="BM241" s="294">
        <v>13.764501881512349</v>
      </c>
      <c r="BN241" s="295">
        <v>13.101609538660494</v>
      </c>
      <c r="BO241" s="295">
        <v>13.57852428674525</v>
      </c>
      <c r="BP241" s="295">
        <v>11.174728619819948</v>
      </c>
      <c r="BQ241" s="295">
        <v>13.293782340200375</v>
      </c>
      <c r="BR241" s="295">
        <v>15.316538596253023</v>
      </c>
      <c r="BS241" s="294">
        <v>13.269790474094426</v>
      </c>
      <c r="BT241" s="295">
        <v>14.079267042859032</v>
      </c>
      <c r="BU241" s="295">
        <v>14.573615985645219</v>
      </c>
      <c r="BV241" s="295">
        <v>10.825695180982235</v>
      </c>
      <c r="BW241" s="295">
        <v>12.643591218180322</v>
      </c>
      <c r="BX241" s="295">
        <v>14.314439851793642</v>
      </c>
      <c r="BY241" s="295">
        <v>13.582215351449511</v>
      </c>
      <c r="BZ241" s="295">
        <v>13.734734524381635</v>
      </c>
      <c r="CA241" s="295">
        <v>14.355293959763815</v>
      </c>
      <c r="CB241" s="295">
        <v>11.95123604269549</v>
      </c>
      <c r="CC241" s="295">
        <v>11.65408903877162</v>
      </c>
      <c r="CD241" s="295">
        <v>12.744153514391776</v>
      </c>
      <c r="CE241" s="295">
        <v>12.828347001743634</v>
      </c>
      <c r="CF241" s="294">
        <v>15.283460223573361</v>
      </c>
      <c r="CG241" s="295">
        <v>15.902735774176364</v>
      </c>
      <c r="CH241" s="295">
        <v>18.584014856576864</v>
      </c>
      <c r="CI241" s="295">
        <v>9.9468672035014087</v>
      </c>
      <c r="CJ241" s="295">
        <v>17.41381485379836</v>
      </c>
      <c r="CK241" s="295">
        <v>13.322939198096604</v>
      </c>
      <c r="CL241" s="295">
        <v>10.885582075421979</v>
      </c>
      <c r="CM241" s="295">
        <v>17.488986471826877</v>
      </c>
      <c r="CN241" s="295">
        <v>13.002794706475692</v>
      </c>
      <c r="CO241" s="295">
        <v>9.6740864842053576</v>
      </c>
      <c r="CP241" s="295">
        <v>13.537782921774486</v>
      </c>
      <c r="CQ241" s="295">
        <v>19.546084848826091</v>
      </c>
      <c r="CR241" s="295">
        <v>14.137986704597832</v>
      </c>
      <c r="CS241" s="295">
        <v>14.402363721183246</v>
      </c>
      <c r="CT241" s="294">
        <v>11.943148338157132</v>
      </c>
      <c r="CU241" s="295">
        <v>11.896160725068397</v>
      </c>
      <c r="CV241" s="295">
        <v>12.619931213999569</v>
      </c>
      <c r="CW241" s="295">
        <v>9.299535946876988</v>
      </c>
      <c r="CX241" s="295">
        <v>13.106692525913141</v>
      </c>
      <c r="CY241" s="295">
        <v>11.434606179326002</v>
      </c>
      <c r="CZ241" s="294">
        <v>14.871776448828633</v>
      </c>
      <c r="DA241" s="295">
        <v>14.553535004114405</v>
      </c>
      <c r="DB241" s="295">
        <v>10.782402943129336</v>
      </c>
      <c r="DC241" s="295">
        <v>13.670317170254146</v>
      </c>
      <c r="DD241" s="295">
        <v>15.207033807749548</v>
      </c>
      <c r="DE241" s="295">
        <v>15.001854212146318</v>
      </c>
      <c r="DF241" s="295">
        <v>16.958090116727853</v>
      </c>
      <c r="DG241" s="294">
        <v>13.506668685255748</v>
      </c>
      <c r="DH241" s="280">
        <v>28.820715145081778</v>
      </c>
      <c r="DI241" s="295">
        <v>29.068758734759342</v>
      </c>
      <c r="DJ241" s="295">
        <v>24.777627231158696</v>
      </c>
      <c r="DK241" s="295">
        <v>35.162115281626399</v>
      </c>
      <c r="DL241" s="280" t="s">
        <v>695</v>
      </c>
      <c r="DM241" s="296">
        <v>34.566447283188076</v>
      </c>
      <c r="DN241" s="282" t="s">
        <v>695</v>
      </c>
      <c r="DO241" s="294">
        <v>14.000765750313374</v>
      </c>
      <c r="DP241" s="133"/>
      <c r="DQ241" s="133"/>
      <c r="DR241" s="133"/>
      <c r="DS241" s="133"/>
      <c r="DT241" s="133"/>
      <c r="DU241" s="133"/>
      <c r="DV241" s="133"/>
      <c r="DW241" s="133"/>
      <c r="DX241" s="133"/>
      <c r="DY241" s="133"/>
      <c r="DZ241" s="133"/>
      <c r="EA241" s="133"/>
    </row>
    <row r="242" spans="1:131" s="4" customFormat="1" ht="16.5" customHeight="1" x14ac:dyDescent="0.15">
      <c r="A242" s="60" t="s">
        <v>139</v>
      </c>
      <c r="B242" s="294">
        <v>22.410065988583256</v>
      </c>
      <c r="C242" s="295">
        <v>16.684757367015813</v>
      </c>
      <c r="D242" s="295">
        <v>27.022056932288478</v>
      </c>
      <c r="E242" s="295">
        <v>25.42540462804121</v>
      </c>
      <c r="F242" s="295">
        <v>23.740484302195327</v>
      </c>
      <c r="G242" s="295">
        <v>27.490003724475155</v>
      </c>
      <c r="H242" s="295">
        <v>21.829451480035051</v>
      </c>
      <c r="I242" s="295">
        <v>31.06504688512894</v>
      </c>
      <c r="J242" s="295">
        <v>25.632896268847038</v>
      </c>
      <c r="K242" s="295">
        <v>24.23565668368088</v>
      </c>
      <c r="L242" s="295">
        <v>23.499102017439853</v>
      </c>
      <c r="M242" s="295">
        <v>19.549514524485126</v>
      </c>
      <c r="N242" s="295">
        <v>17.49730728065456</v>
      </c>
      <c r="O242" s="294">
        <v>24.461272927689773</v>
      </c>
      <c r="P242" s="295">
        <v>24.245625097373491</v>
      </c>
      <c r="Q242" s="295">
        <v>25.785822129659891</v>
      </c>
      <c r="R242" s="295">
        <v>20.410196979167086</v>
      </c>
      <c r="S242" s="295">
        <v>24.34691595112211</v>
      </c>
      <c r="T242" s="295">
        <v>21.829946720139105</v>
      </c>
      <c r="U242" s="295">
        <v>23.768657978201187</v>
      </c>
      <c r="V242" s="295">
        <v>24.206572813652123</v>
      </c>
      <c r="W242" s="295">
        <v>29.389300277619661</v>
      </c>
      <c r="X242" s="294">
        <v>25.860626256527375</v>
      </c>
      <c r="Y242" s="295">
        <v>22.188741247834955</v>
      </c>
      <c r="Z242" s="295">
        <v>27.658716117712938</v>
      </c>
      <c r="AA242" s="295">
        <v>26.177437928413294</v>
      </c>
      <c r="AB242" s="295">
        <v>26.009737697968262</v>
      </c>
      <c r="AC242" s="294">
        <v>25.303650804054413</v>
      </c>
      <c r="AD242" s="295">
        <v>25.598208977437899</v>
      </c>
      <c r="AE242" s="295">
        <v>22.599095181550112</v>
      </c>
      <c r="AF242" s="295">
        <v>24.292323828610581</v>
      </c>
      <c r="AG242" s="295">
        <v>28.833597291701786</v>
      </c>
      <c r="AH242" s="295">
        <v>25.429329014560899</v>
      </c>
      <c r="AI242" s="295">
        <v>24.678854211416304</v>
      </c>
      <c r="AJ242" s="294">
        <v>18.714397572732842</v>
      </c>
      <c r="AK242" s="295">
        <v>16.968692736181019</v>
      </c>
      <c r="AL242" s="295">
        <v>20.239341282410876</v>
      </c>
      <c r="AM242" s="294">
        <v>24.389182099023525</v>
      </c>
      <c r="AN242" s="295">
        <v>23.68799106525654</v>
      </c>
      <c r="AO242" s="295">
        <v>32.259118751786602</v>
      </c>
      <c r="AP242" s="295">
        <v>28.233443417263672</v>
      </c>
      <c r="AQ242" s="295">
        <v>25.11655664569399</v>
      </c>
      <c r="AR242" s="295">
        <v>25.760529275846771</v>
      </c>
      <c r="AS242" s="295">
        <v>20.180971658531512</v>
      </c>
      <c r="AT242" s="295">
        <v>22.219749815854389</v>
      </c>
      <c r="AU242" s="295">
        <v>23.210143407598956</v>
      </c>
      <c r="AV242" s="295">
        <v>24.112381545152694</v>
      </c>
      <c r="AW242" s="295">
        <v>26.781822466946942</v>
      </c>
      <c r="AX242" s="294">
        <v>28.131034573101392</v>
      </c>
      <c r="AY242" s="295">
        <v>27.715700554722094</v>
      </c>
      <c r="AZ242" s="295">
        <v>29.575207851780473</v>
      </c>
      <c r="BA242" s="295">
        <v>23.328389207475738</v>
      </c>
      <c r="BB242" s="295">
        <v>31.23917452236843</v>
      </c>
      <c r="BC242" s="295">
        <v>28.95453172066161</v>
      </c>
      <c r="BD242" s="294">
        <v>18.932584062621199</v>
      </c>
      <c r="BE242" s="295">
        <v>17.117704227384117</v>
      </c>
      <c r="BF242" s="295">
        <v>17.834291006450837</v>
      </c>
      <c r="BG242" s="295">
        <v>16.90999288073397</v>
      </c>
      <c r="BH242" s="295">
        <v>18.302716899100524</v>
      </c>
      <c r="BI242" s="295">
        <v>16.964459422352078</v>
      </c>
      <c r="BJ242" s="295">
        <v>23.100178011277087</v>
      </c>
      <c r="BK242" s="295">
        <v>19.146095616310856</v>
      </c>
      <c r="BL242" s="295">
        <v>19.409863050300558</v>
      </c>
      <c r="BM242" s="294">
        <v>28.827559364020601</v>
      </c>
      <c r="BN242" s="295">
        <v>27.151698564900396</v>
      </c>
      <c r="BO242" s="295">
        <v>25.155242120351524</v>
      </c>
      <c r="BP242" s="295">
        <v>23.021660915888599</v>
      </c>
      <c r="BQ242" s="295">
        <v>24.150861590043924</v>
      </c>
      <c r="BR242" s="295">
        <v>32.810703787531317</v>
      </c>
      <c r="BS242" s="294">
        <v>23.884922344409617</v>
      </c>
      <c r="BT242" s="295">
        <v>26.541403752705726</v>
      </c>
      <c r="BU242" s="295">
        <v>24.290223583408004</v>
      </c>
      <c r="BV242" s="295">
        <v>19.725378168941834</v>
      </c>
      <c r="BW242" s="295">
        <v>21.526727006238001</v>
      </c>
      <c r="BX242" s="295">
        <v>21.565838424763552</v>
      </c>
      <c r="BY242" s="295">
        <v>23.35840684503188</v>
      </c>
      <c r="BZ242" s="295">
        <v>22.27102728307451</v>
      </c>
      <c r="CA242" s="295">
        <v>24.01428046900876</v>
      </c>
      <c r="CB242" s="295">
        <v>19.79096106252614</v>
      </c>
      <c r="CC242" s="295">
        <v>26.723635204802896</v>
      </c>
      <c r="CD242" s="295">
        <v>29.242873895829259</v>
      </c>
      <c r="CE242" s="295">
        <v>31.191755381559418</v>
      </c>
      <c r="CF242" s="294">
        <v>26.528965731060843</v>
      </c>
      <c r="CG242" s="295">
        <v>24.011315747439863</v>
      </c>
      <c r="CH242" s="295">
        <v>26.815699663064525</v>
      </c>
      <c r="CI242" s="295">
        <v>21.834253176186795</v>
      </c>
      <c r="CJ242" s="295">
        <v>28.845401090633104</v>
      </c>
      <c r="CK242" s="295">
        <v>25.857385807840359</v>
      </c>
      <c r="CL242" s="295">
        <v>18.030088620090048</v>
      </c>
      <c r="CM242" s="295">
        <v>29.048329612211333</v>
      </c>
      <c r="CN242" s="295">
        <v>19.198919874930727</v>
      </c>
      <c r="CO242" s="295">
        <v>18.166837279396297</v>
      </c>
      <c r="CP242" s="295">
        <v>25.26334457657007</v>
      </c>
      <c r="CQ242" s="295">
        <v>26.7705182795826</v>
      </c>
      <c r="CR242" s="295">
        <v>26.450992594315036</v>
      </c>
      <c r="CS242" s="295">
        <v>26.473792824849319</v>
      </c>
      <c r="CT242" s="294">
        <v>30.999976030028272</v>
      </c>
      <c r="CU242" s="295">
        <v>29.9004322052274</v>
      </c>
      <c r="CV242" s="295">
        <v>34.889895801425666</v>
      </c>
      <c r="CW242" s="295">
        <v>24.023741609360457</v>
      </c>
      <c r="CX242" s="295">
        <v>35.140517980385177</v>
      </c>
      <c r="CY242" s="295">
        <v>25.690124912192935</v>
      </c>
      <c r="CZ242" s="294">
        <f t="shared" ref="CZ242:CZ243" si="631">CZ239/(CZ239+CZ236)*100</f>
        <v>48.467514369332505</v>
      </c>
      <c r="DA242" s="295">
        <v>22.000990085430836</v>
      </c>
      <c r="DB242" s="295">
        <v>19.384906942323198</v>
      </c>
      <c r="DC242" s="295">
        <v>21.539125513515177</v>
      </c>
      <c r="DD242" s="295">
        <v>28.136880768642424</v>
      </c>
      <c r="DE242" s="295">
        <v>24.94694484656555</v>
      </c>
      <c r="DF242" s="295">
        <v>29.276517323327699</v>
      </c>
      <c r="DG242" s="294">
        <v>22.4694405340658</v>
      </c>
      <c r="DH242" s="280">
        <v>50.80406614579482</v>
      </c>
      <c r="DI242" s="295">
        <v>53.379868566077867</v>
      </c>
      <c r="DJ242" s="295">
        <v>40.885891441469546</v>
      </c>
      <c r="DK242" s="295">
        <v>51.461689345274941</v>
      </c>
      <c r="DL242" s="280" t="s">
        <v>695</v>
      </c>
      <c r="DM242" s="296">
        <v>46.122723099472978</v>
      </c>
      <c r="DN242" s="282" t="s">
        <v>695</v>
      </c>
      <c r="DO242" s="294">
        <v>23.003639436408012</v>
      </c>
    </row>
    <row r="243" spans="1:131" s="4" customFormat="1" ht="16.5" customHeight="1" x14ac:dyDescent="0.15">
      <c r="A243" s="60" t="s">
        <v>140</v>
      </c>
      <c r="B243" s="294">
        <v>10.788430492927199</v>
      </c>
      <c r="C243" s="295">
        <v>9.6496663961254718</v>
      </c>
      <c r="D243" s="295">
        <v>13.424038874957937</v>
      </c>
      <c r="E243" s="295">
        <v>13.436308775144509</v>
      </c>
      <c r="F243" s="295">
        <v>8.5528972936596706</v>
      </c>
      <c r="G243" s="295">
        <v>13.109207494868238</v>
      </c>
      <c r="H243" s="295">
        <v>10.472000660247915</v>
      </c>
      <c r="I243" s="295">
        <v>12.038587587141128</v>
      </c>
      <c r="J243" s="295">
        <v>10.134273229265082</v>
      </c>
      <c r="K243" s="295">
        <v>11.10585402385925</v>
      </c>
      <c r="L243" s="295">
        <v>10.944516579866717</v>
      </c>
      <c r="M243" s="295">
        <v>8.471957050149074</v>
      </c>
      <c r="N243" s="295">
        <v>8.895103118217234</v>
      </c>
      <c r="O243" s="294">
        <v>11.751559872542733</v>
      </c>
      <c r="P243" s="295">
        <v>10.638305768616247</v>
      </c>
      <c r="Q243" s="295">
        <v>11.228557784276713</v>
      </c>
      <c r="R243" s="295">
        <v>10.127025026244965</v>
      </c>
      <c r="S243" s="295">
        <v>13.199982378261026</v>
      </c>
      <c r="T243" s="295">
        <v>12.397509688541051</v>
      </c>
      <c r="U243" s="295">
        <v>11.771242945688904</v>
      </c>
      <c r="V243" s="295">
        <v>13.312104522674378</v>
      </c>
      <c r="W243" s="295">
        <v>14.359244230295268</v>
      </c>
      <c r="X243" s="294">
        <v>11.318722230094016</v>
      </c>
      <c r="Y243" s="295">
        <v>11.439649075644969</v>
      </c>
      <c r="Z243" s="295">
        <v>12.126062503819114</v>
      </c>
      <c r="AA243" s="295">
        <v>9.9728504325815859</v>
      </c>
      <c r="AB243" s="295">
        <v>12.235059901955877</v>
      </c>
      <c r="AC243" s="294">
        <v>11.779953152696674</v>
      </c>
      <c r="AD243" s="295">
        <v>13.345574121584871</v>
      </c>
      <c r="AE243" s="295">
        <v>11.465029775445462</v>
      </c>
      <c r="AF243" s="295">
        <v>12.490845097670118</v>
      </c>
      <c r="AG243" s="295">
        <v>11.434154102426145</v>
      </c>
      <c r="AH243" s="295">
        <v>11.348262102985975</v>
      </c>
      <c r="AI243" s="295">
        <v>11.575668420085918</v>
      </c>
      <c r="AJ243" s="294">
        <v>12.042682943860807</v>
      </c>
      <c r="AK243" s="295">
        <v>11.131619731864607</v>
      </c>
      <c r="AL243" s="295">
        <v>12.893675284909637</v>
      </c>
      <c r="AM243" s="294">
        <v>12.936032390716996</v>
      </c>
      <c r="AN243" s="295">
        <v>16.49660424756917</v>
      </c>
      <c r="AO243" s="295">
        <v>15.437748934939188</v>
      </c>
      <c r="AP243" s="295">
        <v>12.653426314753148</v>
      </c>
      <c r="AQ243" s="295">
        <v>13.12584756021454</v>
      </c>
      <c r="AR243" s="295">
        <v>13.018113982172302</v>
      </c>
      <c r="AS243" s="295">
        <v>13.613987388829491</v>
      </c>
      <c r="AT243" s="295">
        <v>13.082128542728416</v>
      </c>
      <c r="AU243" s="295">
        <v>10.776876780158416</v>
      </c>
      <c r="AV243" s="295">
        <v>12.449768172648787</v>
      </c>
      <c r="AW243" s="295">
        <v>15.284164362750083</v>
      </c>
      <c r="AX243" s="294">
        <v>16.265561148633427</v>
      </c>
      <c r="AY243" s="295">
        <v>17.433530963988616</v>
      </c>
      <c r="AZ243" s="295">
        <v>16.829265309157972</v>
      </c>
      <c r="BA243" s="295">
        <v>12.837732610699376</v>
      </c>
      <c r="BB243" s="295">
        <v>17.135310826593955</v>
      </c>
      <c r="BC243" s="295">
        <v>15.414551445948954</v>
      </c>
      <c r="BD243" s="294">
        <v>10.57341713083393</v>
      </c>
      <c r="BE243" s="295">
        <v>10.204489068597891</v>
      </c>
      <c r="BF243" s="295">
        <v>10.292159944210624</v>
      </c>
      <c r="BG243" s="295">
        <v>8.9862864412973149</v>
      </c>
      <c r="BH243" s="295">
        <v>9.426107554857369</v>
      </c>
      <c r="BI243" s="295">
        <v>9.2511758545086451</v>
      </c>
      <c r="BJ243" s="295">
        <v>15.705660431092047</v>
      </c>
      <c r="BK243" s="295">
        <v>10.648174417044007</v>
      </c>
      <c r="BL243" s="295">
        <v>11.393218344967119</v>
      </c>
      <c r="BM243" s="294">
        <v>12.977180300132259</v>
      </c>
      <c r="BN243" s="295">
        <v>12.49193092303801</v>
      </c>
      <c r="BO243" s="295">
        <v>12.860022365247573</v>
      </c>
      <c r="BP243" s="295">
        <v>10.878563239284434</v>
      </c>
      <c r="BQ243" s="295">
        <v>12.795596150355109</v>
      </c>
      <c r="BR243" s="295">
        <v>14.184660602764021</v>
      </c>
      <c r="BS243" s="294">
        <v>12.471616560420173</v>
      </c>
      <c r="BT243" s="295">
        <v>13.340009506006545</v>
      </c>
      <c r="BU243" s="295">
        <v>14.167931735055969</v>
      </c>
      <c r="BV243" s="295">
        <v>10.202559359106996</v>
      </c>
      <c r="BW243" s="295">
        <v>12.19555479909244</v>
      </c>
      <c r="BX243" s="295">
        <v>13.806658564793414</v>
      </c>
      <c r="BY243" s="295">
        <v>12.659342254857755</v>
      </c>
      <c r="BZ243" s="295">
        <v>13.238325958244051</v>
      </c>
      <c r="CA243" s="295">
        <v>13.277349970922508</v>
      </c>
      <c r="CB243" s="295">
        <v>11.2617861884849</v>
      </c>
      <c r="CC243" s="295">
        <v>10.933185460521635</v>
      </c>
      <c r="CD243" s="295">
        <v>11.744880081842698</v>
      </c>
      <c r="CE243" s="295">
        <v>11.145991440871834</v>
      </c>
      <c r="CF243" s="294">
        <v>14.093567223650535</v>
      </c>
      <c r="CG243" s="295">
        <v>15.162289031370731</v>
      </c>
      <c r="CH243" s="295">
        <v>17.743733985261432</v>
      </c>
      <c r="CI243" s="295">
        <v>9.2333274874597571</v>
      </c>
      <c r="CJ243" s="295">
        <v>16.2338957091278</v>
      </c>
      <c r="CK243" s="295">
        <v>11.700951282551163</v>
      </c>
      <c r="CL243" s="295">
        <v>10.351223811207541</v>
      </c>
      <c r="CM243" s="295">
        <v>16.102353306317653</v>
      </c>
      <c r="CN243" s="295">
        <v>12.541765898310931</v>
      </c>
      <c r="CO243" s="295">
        <v>9.098763069829392</v>
      </c>
      <c r="CP243" s="295">
        <v>12.696819270344525</v>
      </c>
      <c r="CQ243" s="295">
        <v>18.712461633751388</v>
      </c>
      <c r="CR243" s="295">
        <v>13.260867101375842</v>
      </c>
      <c r="CS243" s="295">
        <v>13.156393315252648</v>
      </c>
      <c r="CT243" s="294">
        <v>10.98653160410961</v>
      </c>
      <c r="CU243" s="295">
        <v>10.782400141794991</v>
      </c>
      <c r="CV243" s="295">
        <v>11.474707344579706</v>
      </c>
      <c r="CW243" s="295">
        <v>8.696411028162462</v>
      </c>
      <c r="CX243" s="295">
        <v>11.978976390984968</v>
      </c>
      <c r="CY243" s="295">
        <v>11.042624521284889</v>
      </c>
      <c r="CZ243" s="294">
        <f t="shared" si="631"/>
        <v>36.664535464835559</v>
      </c>
      <c r="DA243" s="295">
        <v>13.908020011910818</v>
      </c>
      <c r="DB243" s="295">
        <v>10.218959122840237</v>
      </c>
      <c r="DC243" s="295">
        <v>12.112938439465868</v>
      </c>
      <c r="DD243" s="295">
        <v>13.486128249033491</v>
      </c>
      <c r="DE243" s="295">
        <v>14.158228751743968</v>
      </c>
      <c r="DF243" s="295">
        <v>15.288287644027934</v>
      </c>
      <c r="DG243" s="294">
        <v>12.360135023572587</v>
      </c>
      <c r="DH243" s="280">
        <v>25.739121382156306</v>
      </c>
      <c r="DI243" s="295">
        <v>27.406828813231542</v>
      </c>
      <c r="DJ243" s="295">
        <v>24.245291687536223</v>
      </c>
      <c r="DK243" s="295">
        <v>25.315511305954658</v>
      </c>
      <c r="DL243" s="280" t="s">
        <v>695</v>
      </c>
      <c r="DM243" s="296">
        <v>34.218785190054504</v>
      </c>
      <c r="DN243" s="282" t="s">
        <v>695</v>
      </c>
      <c r="DO243" s="294">
        <v>12.859789991127851</v>
      </c>
    </row>
    <row r="244" spans="1:131" s="133" customFormat="1" ht="16.5" customHeight="1" x14ac:dyDescent="0.15">
      <c r="A244" s="75" t="s">
        <v>138</v>
      </c>
      <c r="B244" s="294">
        <v>11.1</v>
      </c>
      <c r="C244" s="295">
        <v>9.9477247249658234</v>
      </c>
      <c r="D244" s="295">
        <v>13.586661923083129</v>
      </c>
      <c r="E244" s="295">
        <v>13.591601015750681</v>
      </c>
      <c r="F244" s="295">
        <v>8.6408206264746692</v>
      </c>
      <c r="G244" s="295">
        <v>13.467395056125675</v>
      </c>
      <c r="H244" s="295">
        <v>10.806413396451132</v>
      </c>
      <c r="I244" s="295">
        <v>12.431952928161657</v>
      </c>
      <c r="J244" s="295">
        <v>10.275175236132304</v>
      </c>
      <c r="K244" s="295">
        <v>11.310589694547827</v>
      </c>
      <c r="L244" s="295">
        <v>11.491078876125737</v>
      </c>
      <c r="M244" s="295">
        <v>8.7408088476937085</v>
      </c>
      <c r="N244" s="295">
        <v>9.2969003925159655</v>
      </c>
      <c r="O244" s="294">
        <v>12</v>
      </c>
      <c r="P244" s="295">
        <v>10.887755628757763</v>
      </c>
      <c r="Q244" s="295">
        <v>11.578193398730544</v>
      </c>
      <c r="R244" s="295">
        <v>10.267889538594986</v>
      </c>
      <c r="S244" s="295">
        <v>13.323735225144851</v>
      </c>
      <c r="T244" s="295">
        <v>12.473610306142294</v>
      </c>
      <c r="U244" s="295">
        <v>11.991032916646596</v>
      </c>
      <c r="V244" s="295">
        <v>13.481151828463164</v>
      </c>
      <c r="W244" s="295">
        <v>14.864689746807866</v>
      </c>
      <c r="X244" s="294">
        <v>11.5</v>
      </c>
      <c r="Y244" s="295">
        <v>11.563347358635902</v>
      </c>
      <c r="Z244" s="295">
        <v>12.250068799049458</v>
      </c>
      <c r="AA244" s="295">
        <v>10.205336052255149</v>
      </c>
      <c r="AB244" s="295">
        <v>12.349175160335015</v>
      </c>
      <c r="AC244" s="294">
        <v>12.1</v>
      </c>
      <c r="AD244" s="295">
        <v>13.458991689115305</v>
      </c>
      <c r="AE244" s="295">
        <v>11.709044911822849</v>
      </c>
      <c r="AF244" s="295">
        <v>12.638083084922707</v>
      </c>
      <c r="AG244" s="295">
        <v>11.782181663250267</v>
      </c>
      <c r="AH244" s="295">
        <v>11.573755339089361</v>
      </c>
      <c r="AI244" s="295">
        <v>11.994772223619703</v>
      </c>
      <c r="AJ244" s="294">
        <v>12.2</v>
      </c>
      <c r="AK244" s="295">
        <v>11.228365315846016</v>
      </c>
      <c r="AL244" s="295">
        <v>13.043171840539225</v>
      </c>
      <c r="AM244" s="294">
        <v>13.3</v>
      </c>
      <c r="AN244" s="295">
        <v>16.600654093509277</v>
      </c>
      <c r="AO244" s="295">
        <v>15.804061999363144</v>
      </c>
      <c r="AP244" s="295">
        <v>12.921715365271581</v>
      </c>
      <c r="AQ244" s="295">
        <v>13.226744907921614</v>
      </c>
      <c r="AR244" s="295">
        <v>13.309396658986937</v>
      </c>
      <c r="AS244" s="295">
        <v>13.680585219684419</v>
      </c>
      <c r="AT244" s="295">
        <v>13.410178489941782</v>
      </c>
      <c r="AU244" s="295">
        <v>11.311229712909666</v>
      </c>
      <c r="AV244" s="295">
        <v>12.864877796739085</v>
      </c>
      <c r="AW244" s="295">
        <v>15.432825412512988</v>
      </c>
      <c r="AX244" s="294">
        <v>16.399999999999999</v>
      </c>
      <c r="AY244" s="295">
        <v>17.489517540822565</v>
      </c>
      <c r="AZ244" s="295">
        <v>17.061123987234271</v>
      </c>
      <c r="BA244" s="295">
        <v>13.090034786338315</v>
      </c>
      <c r="BB244" s="295">
        <v>17.19508832235157</v>
      </c>
      <c r="BC244" s="295">
        <v>15.53096198134096</v>
      </c>
      <c r="BD244" s="294">
        <v>11.2</v>
      </c>
      <c r="BE244" s="295">
        <v>10.787041176578054</v>
      </c>
      <c r="BF244" s="295">
        <v>10.599748808546682</v>
      </c>
      <c r="BG244" s="295">
        <v>9.3627793548025231</v>
      </c>
      <c r="BH244" s="295">
        <v>9.9296334813829894</v>
      </c>
      <c r="BI244" s="295">
        <v>9.8131357762278526</v>
      </c>
      <c r="BJ244" s="295">
        <v>16.332588129194978</v>
      </c>
      <c r="BK244" s="295">
        <v>11.330845016541714</v>
      </c>
      <c r="BL244" s="295">
        <v>11.979646453515027</v>
      </c>
      <c r="BM244" s="294">
        <v>13.2</v>
      </c>
      <c r="BN244" s="295">
        <v>12.666580480326173</v>
      </c>
      <c r="BO244" s="295">
        <v>13.067589839451108</v>
      </c>
      <c r="BP244" s="295">
        <v>10.952078954644325</v>
      </c>
      <c r="BQ244" s="295">
        <v>12.918537373537037</v>
      </c>
      <c r="BR244" s="295">
        <v>14.47324864186545</v>
      </c>
      <c r="BS244" s="294">
        <v>12.7</v>
      </c>
      <c r="BT244" s="295">
        <v>13.5820687408621</v>
      </c>
      <c r="BU244" s="295">
        <v>14.295223013941946</v>
      </c>
      <c r="BV244" s="295">
        <v>10.353110251538041</v>
      </c>
      <c r="BW244" s="295">
        <v>12.248348903980101</v>
      </c>
      <c r="BX244" s="295">
        <v>13.905394447875667</v>
      </c>
      <c r="BY244" s="295">
        <v>12.855096728938145</v>
      </c>
      <c r="BZ244" s="295">
        <v>13.346731040648413</v>
      </c>
      <c r="CA244" s="295">
        <v>13.589777877047798</v>
      </c>
      <c r="CB244" s="295">
        <v>11.42796033263339</v>
      </c>
      <c r="CC244" s="295">
        <v>11.083306324850538</v>
      </c>
      <c r="CD244" s="295">
        <v>11.928922938324208</v>
      </c>
      <c r="CE244" s="295">
        <v>11.52567698807592</v>
      </c>
      <c r="CF244" s="294">
        <v>14.4</v>
      </c>
      <c r="CG244" s="295">
        <v>15.281062878999069</v>
      </c>
      <c r="CH244" s="295">
        <v>17.917139116750587</v>
      </c>
      <c r="CI244" s="295">
        <v>9.4233664085914324</v>
      </c>
      <c r="CJ244" s="295">
        <v>16.601990372574353</v>
      </c>
      <c r="CK244" s="295">
        <v>12.230993461409941</v>
      </c>
      <c r="CL244" s="295">
        <v>10.505469663859454</v>
      </c>
      <c r="CM244" s="295">
        <v>16.483294326391992</v>
      </c>
      <c r="CN244" s="295">
        <v>12.628848812940282</v>
      </c>
      <c r="CO244" s="295">
        <v>9.2668727259599635</v>
      </c>
      <c r="CP244" s="295">
        <v>12.924456001584215</v>
      </c>
      <c r="CQ244" s="295">
        <v>18.937772142540314</v>
      </c>
      <c r="CR244" s="295">
        <v>13.491413030691204</v>
      </c>
      <c r="CS244" s="295">
        <v>13.535321730412692</v>
      </c>
      <c r="CT244" s="294">
        <v>11.2</v>
      </c>
      <c r="CU244" s="295">
        <v>11.056895172444566</v>
      </c>
      <c r="CV244" s="295">
        <v>11.769610595426549</v>
      </c>
      <c r="CW244" s="295">
        <v>8.8383005977736584</v>
      </c>
      <c r="CX244" s="295">
        <v>12.319096774203125</v>
      </c>
      <c r="CY244" s="295">
        <v>11.142510238251923</v>
      </c>
      <c r="CZ244" s="294">
        <v>13.9</v>
      </c>
      <c r="DA244" s="295">
        <v>14.114418601581184</v>
      </c>
      <c r="DB244" s="295">
        <v>10.353415378070368</v>
      </c>
      <c r="DC244" s="295">
        <v>12.51332588884512</v>
      </c>
      <c r="DD244" s="295">
        <v>14.054755577656101</v>
      </c>
      <c r="DE244" s="295">
        <v>14.378036799357716</v>
      </c>
      <c r="DF244" s="295">
        <v>15.848199775628158</v>
      </c>
      <c r="DG244" s="294">
        <v>12.7</v>
      </c>
      <c r="DH244" s="280">
        <v>25.7</v>
      </c>
      <c r="DI244" s="295">
        <v>27.492027914798395</v>
      </c>
      <c r="DJ244" s="295">
        <v>24.323429961211918</v>
      </c>
      <c r="DK244" s="295">
        <v>25.005614325648494</v>
      </c>
      <c r="DL244" s="280" t="s">
        <v>695</v>
      </c>
      <c r="DM244" s="296">
        <v>34.343675573033408</v>
      </c>
      <c r="DN244" s="282" t="s">
        <v>695</v>
      </c>
      <c r="DO244" s="294">
        <v>13.145369850584871</v>
      </c>
    </row>
    <row r="245" spans="1:131" s="133" customFormat="1" ht="16.5" customHeight="1" x14ac:dyDescent="0.15">
      <c r="A245" s="76" t="s">
        <v>184</v>
      </c>
      <c r="B245" s="298">
        <v>24.8</v>
      </c>
      <c r="C245" s="299">
        <v>17.08240155447421</v>
      </c>
      <c r="D245" s="299">
        <v>32.083727849589714</v>
      </c>
      <c r="E245" s="299">
        <v>28.995909516490158</v>
      </c>
      <c r="F245" s="299">
        <v>27.091077502435073</v>
      </c>
      <c r="G245" s="299">
        <v>31.983175373808535</v>
      </c>
      <c r="H245" s="299">
        <v>25.033617578722144</v>
      </c>
      <c r="I245" s="299">
        <v>36.443749056062352</v>
      </c>
      <c r="J245" s="299">
        <v>30.188933625212965</v>
      </c>
      <c r="K245" s="299">
        <v>28.625245154482133</v>
      </c>
      <c r="L245" s="299">
        <v>26.75632141045282</v>
      </c>
      <c r="M245" s="299">
        <v>20.74218693466948</v>
      </c>
      <c r="N245" s="299">
        <v>17.661318059342239</v>
      </c>
      <c r="O245" s="298">
        <v>28.6</v>
      </c>
      <c r="P245" s="299">
        <v>28.742497190298476</v>
      </c>
      <c r="Q245" s="299">
        <v>31.162087897913697</v>
      </c>
      <c r="R245" s="299">
        <v>23.723277736462382</v>
      </c>
      <c r="S245" s="299">
        <v>27.749553975739516</v>
      </c>
      <c r="T245" s="299">
        <v>26.331147913333346</v>
      </c>
      <c r="U245" s="299">
        <v>26.581173107620167</v>
      </c>
      <c r="V245" s="299">
        <v>28.984512463412106</v>
      </c>
      <c r="W245" s="299">
        <v>33.73787224045379</v>
      </c>
      <c r="X245" s="298">
        <v>28.6</v>
      </c>
      <c r="Y245" s="299">
        <v>22.618395985608778</v>
      </c>
      <c r="Z245" s="299">
        <v>31.210248353774737</v>
      </c>
      <c r="AA245" s="299">
        <v>29.475816198799663</v>
      </c>
      <c r="AB245" s="299">
        <v>28.875330126400439</v>
      </c>
      <c r="AC245" s="298">
        <v>29.1</v>
      </c>
      <c r="AD245" s="299">
        <v>30.917955801746555</v>
      </c>
      <c r="AE245" s="299">
        <v>25.983354522517921</v>
      </c>
      <c r="AF245" s="299">
        <v>27.087804136543962</v>
      </c>
      <c r="AG245" s="299">
        <v>32.981170828871718</v>
      </c>
      <c r="AH245" s="299">
        <v>28.70264771340727</v>
      </c>
      <c r="AI245" s="299">
        <v>28.370768145155996</v>
      </c>
      <c r="AJ245" s="298">
        <v>19.2</v>
      </c>
      <c r="AK245" s="299">
        <v>17.471191625813695</v>
      </c>
      <c r="AL245" s="299">
        <v>20.757534424777042</v>
      </c>
      <c r="AM245" s="298">
        <v>26.7</v>
      </c>
      <c r="AN245" s="299">
        <v>24.885764304637949</v>
      </c>
      <c r="AO245" s="299">
        <v>38.639306914410703</v>
      </c>
      <c r="AP245" s="299">
        <v>33.743567131566394</v>
      </c>
      <c r="AQ245" s="299">
        <v>29.903893049351009</v>
      </c>
      <c r="AR245" s="299">
        <v>29.198398837509522</v>
      </c>
      <c r="AS245" s="299">
        <v>21.549824682877848</v>
      </c>
      <c r="AT245" s="299">
        <v>23.162910676022136</v>
      </c>
      <c r="AU245" s="299">
        <v>24.975593551327499</v>
      </c>
      <c r="AV245" s="299">
        <v>26.189665748895784</v>
      </c>
      <c r="AW245" s="299">
        <v>29.86588935682926</v>
      </c>
      <c r="AX245" s="298">
        <v>31.7</v>
      </c>
      <c r="AY245" s="299">
        <v>32.340272231624866</v>
      </c>
      <c r="AZ245" s="299">
        <v>32.343680965453622</v>
      </c>
      <c r="BA245" s="299">
        <v>26.698532854217593</v>
      </c>
      <c r="BB245" s="299">
        <v>36.435568578403313</v>
      </c>
      <c r="BC245" s="299">
        <v>35.315784996662913</v>
      </c>
      <c r="BD245" s="298">
        <v>21</v>
      </c>
      <c r="BE245" s="299">
        <v>17.738220381084975</v>
      </c>
      <c r="BF245" s="299">
        <v>20.790427126248197</v>
      </c>
      <c r="BG245" s="299">
        <v>18.899702822001281</v>
      </c>
      <c r="BH245" s="299">
        <v>20.676965629155774</v>
      </c>
      <c r="BI245" s="299">
        <v>18.974240527084763</v>
      </c>
      <c r="BJ245" s="299">
        <v>25.566094899136882</v>
      </c>
      <c r="BK245" s="299">
        <v>21.295927868951878</v>
      </c>
      <c r="BL245" s="299">
        <v>22.216402315871054</v>
      </c>
      <c r="BM245" s="298">
        <v>33.4</v>
      </c>
      <c r="BN245" s="299">
        <v>30.879188926200545</v>
      </c>
      <c r="BO245" s="299">
        <v>28.417516771567691</v>
      </c>
      <c r="BP245" s="299">
        <v>25.007855013469328</v>
      </c>
      <c r="BQ245" s="299">
        <v>26.273867433770199</v>
      </c>
      <c r="BR245" s="299">
        <v>39.47364794537858</v>
      </c>
      <c r="BS245" s="298">
        <v>26.1</v>
      </c>
      <c r="BT245" s="299">
        <v>26.865237150621514</v>
      </c>
      <c r="BU245" s="299">
        <v>25.765615069470648</v>
      </c>
      <c r="BV245" s="299">
        <v>22.507245526635245</v>
      </c>
      <c r="BW245" s="299">
        <v>23.821963400776053</v>
      </c>
      <c r="BX245" s="299">
        <v>22.687661690694345</v>
      </c>
      <c r="BY245" s="299">
        <v>25.669213412418362</v>
      </c>
      <c r="BZ245" s="299">
        <v>24.175931576068599</v>
      </c>
      <c r="CA245" s="299">
        <v>25.336649727911837</v>
      </c>
      <c r="CB245" s="299">
        <v>20.969217545500751</v>
      </c>
      <c r="CC245" s="299">
        <v>29.923087341908062</v>
      </c>
      <c r="CD245" s="299">
        <v>34.994669586247603</v>
      </c>
      <c r="CE245" s="299">
        <v>35.099452645952312</v>
      </c>
      <c r="CF245" s="298">
        <v>29.4</v>
      </c>
      <c r="CG245" s="299">
        <v>28.038378604749543</v>
      </c>
      <c r="CH245" s="299">
        <v>29.575028260688441</v>
      </c>
      <c r="CI245" s="299">
        <v>24.94465757812311</v>
      </c>
      <c r="CJ245" s="299">
        <v>32.341042895485764</v>
      </c>
      <c r="CK245" s="299">
        <v>28.601669879118884</v>
      </c>
      <c r="CL245" s="299">
        <v>18.494132431979153</v>
      </c>
      <c r="CM245" s="299">
        <v>32.51993132546648</v>
      </c>
      <c r="CN245" s="299">
        <v>20.962682455226435</v>
      </c>
      <c r="CO245" s="299">
        <v>18.221646084514241</v>
      </c>
      <c r="CP245" s="299">
        <v>28.599927078567415</v>
      </c>
      <c r="CQ245" s="299">
        <v>29.342317348536117</v>
      </c>
      <c r="CR245" s="299">
        <v>31.10523811000963</v>
      </c>
      <c r="CS245" s="299">
        <v>28.526586857622831</v>
      </c>
      <c r="CT245" s="298">
        <v>35.700000000000003</v>
      </c>
      <c r="CU245" s="299">
        <v>34.851961104750764</v>
      </c>
      <c r="CV245" s="299">
        <v>40.159839004218703</v>
      </c>
      <c r="CW245" s="299">
        <v>26.895564526397887</v>
      </c>
      <c r="CX245" s="299">
        <v>40.090141236101253</v>
      </c>
      <c r="CY245" s="299">
        <v>29.547077409886928</v>
      </c>
      <c r="CZ245" s="298">
        <v>27.9</v>
      </c>
      <c r="DA245" s="299">
        <v>23.059457954386602</v>
      </c>
      <c r="DB245" s="299">
        <v>22.037720190056824</v>
      </c>
      <c r="DC245" s="299">
        <v>22.97276724647277</v>
      </c>
      <c r="DD245" s="299">
        <v>32.035632193744732</v>
      </c>
      <c r="DE245" s="299">
        <v>27.420239358746901</v>
      </c>
      <c r="DF245" s="299">
        <v>32.199780700916769</v>
      </c>
      <c r="DG245" s="298">
        <v>24.9</v>
      </c>
      <c r="DH245" s="300">
        <v>56.7</v>
      </c>
      <c r="DI245" s="299">
        <v>59.308307265206849</v>
      </c>
      <c r="DJ245" s="299">
        <v>46.195640033590351</v>
      </c>
      <c r="DK245" s="299">
        <v>57.218604156607888</v>
      </c>
      <c r="DL245" s="300" t="s">
        <v>695</v>
      </c>
      <c r="DM245" s="301">
        <v>52.044304081549129</v>
      </c>
      <c r="DN245" s="302" t="s">
        <v>695</v>
      </c>
      <c r="DO245" s="298">
        <v>25.692381734757795</v>
      </c>
    </row>
    <row r="246" spans="1:131" s="133" customFormat="1" ht="16.5" customHeight="1" x14ac:dyDescent="0.15">
      <c r="A246" s="49" t="s">
        <v>383</v>
      </c>
    </row>
    <row r="247" spans="1:131" s="133" customFormat="1" ht="16.5" customHeight="1" x14ac:dyDescent="0.2">
      <c r="A247" s="49"/>
      <c r="E247" s="453"/>
    </row>
    <row r="248" spans="1:131" ht="16.5" customHeight="1" x14ac:dyDescent="0.2">
      <c r="A248" s="30" t="s">
        <v>360</v>
      </c>
      <c r="E248" s="452"/>
    </row>
    <row r="249" spans="1:131" ht="16.5" customHeight="1" x14ac:dyDescent="0.2">
      <c r="A249" s="37" t="s">
        <v>385</v>
      </c>
      <c r="E249" s="472"/>
      <c r="F249" s="472"/>
      <c r="G249" s="472"/>
    </row>
    <row r="250" spans="1:131" s="4" customFormat="1" ht="30" customHeight="1" x14ac:dyDescent="0.15">
      <c r="A250" s="165" t="s">
        <v>815</v>
      </c>
    </row>
    <row r="251" spans="1:131" ht="32.25" customHeight="1" x14ac:dyDescent="0.2">
      <c r="A251" s="50"/>
      <c r="B251" s="228" t="s">
        <v>583</v>
      </c>
      <c r="C251" s="229" t="s">
        <v>584</v>
      </c>
      <c r="D251" s="229" t="s">
        <v>585</v>
      </c>
      <c r="E251" s="229" t="s">
        <v>586</v>
      </c>
      <c r="F251" s="229" t="s">
        <v>587</v>
      </c>
      <c r="G251" s="229" t="s">
        <v>588</v>
      </c>
      <c r="H251" s="229" t="s">
        <v>589</v>
      </c>
      <c r="I251" s="229" t="s">
        <v>590</v>
      </c>
      <c r="J251" s="229" t="s">
        <v>591</v>
      </c>
      <c r="K251" s="229" t="s">
        <v>592</v>
      </c>
      <c r="L251" s="229" t="s">
        <v>593</v>
      </c>
      <c r="M251" s="229" t="s">
        <v>594</v>
      </c>
      <c r="N251" s="229" t="s">
        <v>595</v>
      </c>
      <c r="O251" s="228" t="s">
        <v>596</v>
      </c>
      <c r="P251" s="229" t="s">
        <v>597</v>
      </c>
      <c r="Q251" s="229" t="s">
        <v>598</v>
      </c>
      <c r="R251" s="229" t="s">
        <v>599</v>
      </c>
      <c r="S251" s="229" t="s">
        <v>600</v>
      </c>
      <c r="T251" s="229" t="s">
        <v>601</v>
      </c>
      <c r="U251" s="229" t="s">
        <v>602</v>
      </c>
      <c r="V251" s="229" t="s">
        <v>603</v>
      </c>
      <c r="W251" s="229" t="s">
        <v>604</v>
      </c>
      <c r="X251" s="228" t="s">
        <v>579</v>
      </c>
      <c r="Y251" s="229" t="s">
        <v>605</v>
      </c>
      <c r="Z251" s="229" t="s">
        <v>606</v>
      </c>
      <c r="AA251" s="229" t="s">
        <v>607</v>
      </c>
      <c r="AB251" s="229" t="s">
        <v>608</v>
      </c>
      <c r="AC251" s="228" t="s">
        <v>609</v>
      </c>
      <c r="AD251" s="229" t="s">
        <v>610</v>
      </c>
      <c r="AE251" s="229" t="s">
        <v>611</v>
      </c>
      <c r="AF251" s="229" t="s">
        <v>612</v>
      </c>
      <c r="AG251" s="229" t="s">
        <v>613</v>
      </c>
      <c r="AH251" s="229" t="s">
        <v>614</v>
      </c>
      <c r="AI251" s="229" t="s">
        <v>615</v>
      </c>
      <c r="AJ251" s="228" t="s">
        <v>616</v>
      </c>
      <c r="AK251" s="229" t="s">
        <v>617</v>
      </c>
      <c r="AL251" s="229" t="s">
        <v>618</v>
      </c>
      <c r="AM251" s="228" t="s">
        <v>580</v>
      </c>
      <c r="AN251" s="229" t="s">
        <v>619</v>
      </c>
      <c r="AO251" s="229" t="s">
        <v>620</v>
      </c>
      <c r="AP251" s="229" t="s">
        <v>621</v>
      </c>
      <c r="AQ251" s="229" t="s">
        <v>622</v>
      </c>
      <c r="AR251" s="229" t="s">
        <v>623</v>
      </c>
      <c r="AS251" s="229" t="s">
        <v>624</v>
      </c>
      <c r="AT251" s="229" t="s">
        <v>625</v>
      </c>
      <c r="AU251" s="229" t="s">
        <v>626</v>
      </c>
      <c r="AV251" s="229" t="s">
        <v>627</v>
      </c>
      <c r="AW251" s="229" t="s">
        <v>628</v>
      </c>
      <c r="AX251" s="228" t="s">
        <v>629</v>
      </c>
      <c r="AY251" s="229" t="s">
        <v>630</v>
      </c>
      <c r="AZ251" s="229" t="s">
        <v>631</v>
      </c>
      <c r="BA251" s="229" t="s">
        <v>632</v>
      </c>
      <c r="BB251" s="229" t="s">
        <v>633</v>
      </c>
      <c r="BC251" s="229" t="s">
        <v>634</v>
      </c>
      <c r="BD251" s="230" t="s">
        <v>635</v>
      </c>
      <c r="BE251" s="229" t="s">
        <v>636</v>
      </c>
      <c r="BF251" s="229" t="s">
        <v>637</v>
      </c>
      <c r="BG251" s="229" t="s">
        <v>638</v>
      </c>
      <c r="BH251" s="229" t="s">
        <v>639</v>
      </c>
      <c r="BI251" s="229" t="s">
        <v>640</v>
      </c>
      <c r="BJ251" s="229" t="s">
        <v>641</v>
      </c>
      <c r="BK251" s="229" t="s">
        <v>642</v>
      </c>
      <c r="BL251" s="229" t="s">
        <v>643</v>
      </c>
      <c r="BM251" s="228" t="s">
        <v>581</v>
      </c>
      <c r="BN251" s="229" t="s">
        <v>644</v>
      </c>
      <c r="BO251" s="229" t="s">
        <v>645</v>
      </c>
      <c r="BP251" s="229" t="s">
        <v>646</v>
      </c>
      <c r="BQ251" s="229" t="s">
        <v>647</v>
      </c>
      <c r="BR251" s="229" t="s">
        <v>648</v>
      </c>
      <c r="BS251" s="228" t="s">
        <v>577</v>
      </c>
      <c r="BT251" s="229" t="s">
        <v>649</v>
      </c>
      <c r="BU251" s="229" t="s">
        <v>650</v>
      </c>
      <c r="BV251" s="229" t="s">
        <v>651</v>
      </c>
      <c r="BW251" s="229" t="s">
        <v>652</v>
      </c>
      <c r="BX251" s="229" t="s">
        <v>653</v>
      </c>
      <c r="BY251" s="229" t="s">
        <v>654</v>
      </c>
      <c r="BZ251" s="229" t="s">
        <v>655</v>
      </c>
      <c r="CA251" s="229" t="s">
        <v>656</v>
      </c>
      <c r="CB251" s="229" t="s">
        <v>657</v>
      </c>
      <c r="CC251" s="229" t="s">
        <v>658</v>
      </c>
      <c r="CD251" s="229" t="s">
        <v>659</v>
      </c>
      <c r="CE251" s="229" t="s">
        <v>660</v>
      </c>
      <c r="CF251" s="228" t="s">
        <v>582</v>
      </c>
      <c r="CG251" s="229" t="s">
        <v>661</v>
      </c>
      <c r="CH251" s="229" t="s">
        <v>662</v>
      </c>
      <c r="CI251" s="229" t="s">
        <v>663</v>
      </c>
      <c r="CJ251" s="229" t="s">
        <v>664</v>
      </c>
      <c r="CK251" s="229" t="s">
        <v>665</v>
      </c>
      <c r="CL251" s="229" t="s">
        <v>666</v>
      </c>
      <c r="CM251" s="229" t="s">
        <v>667</v>
      </c>
      <c r="CN251" s="229" t="s">
        <v>668</v>
      </c>
      <c r="CO251" s="229" t="s">
        <v>669</v>
      </c>
      <c r="CP251" s="229" t="s">
        <v>670</v>
      </c>
      <c r="CQ251" s="229" t="s">
        <v>671</v>
      </c>
      <c r="CR251" s="229" t="s">
        <v>672</v>
      </c>
      <c r="CS251" s="229" t="s">
        <v>673</v>
      </c>
      <c r="CT251" s="228" t="s">
        <v>578</v>
      </c>
      <c r="CU251" s="229" t="s">
        <v>674</v>
      </c>
      <c r="CV251" s="229" t="s">
        <v>675</v>
      </c>
      <c r="CW251" s="229" t="s">
        <v>676</v>
      </c>
      <c r="CX251" s="229" t="s">
        <v>677</v>
      </c>
      <c r="CY251" s="229" t="s">
        <v>678</v>
      </c>
      <c r="CZ251" s="228" t="s">
        <v>679</v>
      </c>
      <c r="DA251" s="229" t="s">
        <v>680</v>
      </c>
      <c r="DB251" s="229" t="s">
        <v>681</v>
      </c>
      <c r="DC251" s="229" t="s">
        <v>682</v>
      </c>
      <c r="DD251" s="229" t="s">
        <v>683</v>
      </c>
      <c r="DE251" s="229" t="s">
        <v>684</v>
      </c>
      <c r="DF251" s="229" t="s">
        <v>685</v>
      </c>
      <c r="DG251" s="228" t="s">
        <v>686</v>
      </c>
      <c r="DH251" s="228" t="s">
        <v>687</v>
      </c>
      <c r="DI251" s="229" t="s">
        <v>688</v>
      </c>
      <c r="DJ251" s="229" t="s">
        <v>689</v>
      </c>
      <c r="DK251" s="229" t="s">
        <v>690</v>
      </c>
      <c r="DL251" s="228" t="s">
        <v>691</v>
      </c>
      <c r="DM251" s="229" t="s">
        <v>692</v>
      </c>
      <c r="DN251" s="231" t="s">
        <v>693</v>
      </c>
      <c r="DO251" s="228" t="s">
        <v>694</v>
      </c>
    </row>
    <row r="252" spans="1:131" ht="16.5" customHeight="1" x14ac:dyDescent="0.2">
      <c r="A252" s="84" t="s">
        <v>535</v>
      </c>
      <c r="B252" s="269">
        <f t="shared" ref="B252" si="632">SUM(C252:N252)</f>
        <v>128151</v>
      </c>
      <c r="C252" s="270">
        <v>7436</v>
      </c>
      <c r="D252" s="270">
        <v>9191</v>
      </c>
      <c r="E252" s="270">
        <v>6349</v>
      </c>
      <c r="F252" s="270">
        <v>3108</v>
      </c>
      <c r="G252" s="270">
        <v>8641</v>
      </c>
      <c r="H252" s="270">
        <v>17649</v>
      </c>
      <c r="I252" s="270">
        <v>14980</v>
      </c>
      <c r="J252" s="270">
        <v>5668</v>
      </c>
      <c r="K252" s="270">
        <v>10665</v>
      </c>
      <c r="L252" s="270">
        <v>30201</v>
      </c>
      <c r="M252" s="270">
        <v>6488</v>
      </c>
      <c r="N252" s="270">
        <v>7775</v>
      </c>
      <c r="O252" s="269">
        <f t="shared" ref="O252" si="633">SUM(P252:W252)</f>
        <v>56595</v>
      </c>
      <c r="P252" s="270">
        <v>8225</v>
      </c>
      <c r="Q252" s="270">
        <v>10346</v>
      </c>
      <c r="R252" s="270">
        <v>5200</v>
      </c>
      <c r="S252" s="270">
        <v>6522</v>
      </c>
      <c r="T252" s="270">
        <v>5128</v>
      </c>
      <c r="U252" s="270">
        <v>11675</v>
      </c>
      <c r="V252" s="270">
        <v>7230</v>
      </c>
      <c r="W252" s="270">
        <v>2269</v>
      </c>
      <c r="X252" s="269">
        <f t="shared" ref="X252" si="634">SUM(Y252:AB252)</f>
        <v>66429</v>
      </c>
      <c r="Y252" s="270">
        <v>11506</v>
      </c>
      <c r="Z252" s="270">
        <v>18964</v>
      </c>
      <c r="AA252" s="270">
        <v>21105</v>
      </c>
      <c r="AB252" s="270">
        <v>14854</v>
      </c>
      <c r="AC252" s="269">
        <f t="shared" ref="AC252" si="635">SUM(AD252:AI252)</f>
        <v>44284</v>
      </c>
      <c r="AD252" s="270">
        <v>7268</v>
      </c>
      <c r="AE252" s="270">
        <v>5818</v>
      </c>
      <c r="AF252" s="270">
        <v>5480</v>
      </c>
      <c r="AG252" s="270">
        <v>10237</v>
      </c>
      <c r="AH252" s="270">
        <v>6285</v>
      </c>
      <c r="AI252" s="270">
        <v>9196</v>
      </c>
      <c r="AJ252" s="269">
        <f t="shared" ref="AJ252" si="636">SUM(AK252:AL252)</f>
        <v>7763</v>
      </c>
      <c r="AK252" s="270">
        <v>3288</v>
      </c>
      <c r="AL252" s="270">
        <v>4475</v>
      </c>
      <c r="AM252" s="269">
        <f t="shared" ref="AM252" si="637">SUM(AN252:AW252)</f>
        <v>94939</v>
      </c>
      <c r="AN252" s="270">
        <v>5894</v>
      </c>
      <c r="AO252" s="270">
        <v>5876</v>
      </c>
      <c r="AP252" s="270">
        <v>9210</v>
      </c>
      <c r="AQ252" s="270">
        <v>4340</v>
      </c>
      <c r="AR252" s="270">
        <v>11973</v>
      </c>
      <c r="AS252" s="270">
        <v>3415</v>
      </c>
      <c r="AT252" s="270">
        <v>19768</v>
      </c>
      <c r="AU252" s="270">
        <v>15168</v>
      </c>
      <c r="AV252" s="270">
        <v>12349</v>
      </c>
      <c r="AW252" s="270">
        <v>6946</v>
      </c>
      <c r="AX252" s="269">
        <f t="shared" ref="AX252" si="638">SUM(AY252:BC252)</f>
        <v>125803</v>
      </c>
      <c r="AY252" s="270">
        <v>11427</v>
      </c>
      <c r="AZ252" s="270">
        <v>58751</v>
      </c>
      <c r="BA252" s="270">
        <v>14568</v>
      </c>
      <c r="BB252" s="270">
        <v>28042</v>
      </c>
      <c r="BC252" s="270">
        <v>13015</v>
      </c>
      <c r="BD252" s="269">
        <f t="shared" ref="BD252" si="639">SUM(BE252:BL252)</f>
        <v>156817</v>
      </c>
      <c r="BE252" s="270">
        <v>30697</v>
      </c>
      <c r="BF252" s="270">
        <v>18283</v>
      </c>
      <c r="BG252" s="270">
        <v>14268</v>
      </c>
      <c r="BH252" s="270">
        <v>15885</v>
      </c>
      <c r="BI252" s="270">
        <v>18551</v>
      </c>
      <c r="BJ252" s="270">
        <v>27196</v>
      </c>
      <c r="BK252" s="270">
        <v>17821</v>
      </c>
      <c r="BL252" s="270">
        <v>14116</v>
      </c>
      <c r="BM252" s="269">
        <f t="shared" ref="BM252" si="640">SUM(BN252:BR252)</f>
        <v>69012</v>
      </c>
      <c r="BN252" s="270">
        <v>11312</v>
      </c>
      <c r="BO252" s="270">
        <v>13176</v>
      </c>
      <c r="BP252" s="270">
        <v>12109</v>
      </c>
      <c r="BQ252" s="270">
        <v>5052</v>
      </c>
      <c r="BR252" s="270">
        <v>27363</v>
      </c>
      <c r="BS252" s="269">
        <f t="shared" ref="BS252" si="641">SUM(BT252:CE252)</f>
        <v>120684</v>
      </c>
      <c r="BT252" s="270">
        <v>7338</v>
      </c>
      <c r="BU252" s="270">
        <v>13648</v>
      </c>
      <c r="BV252" s="270">
        <v>5657</v>
      </c>
      <c r="BW252" s="270">
        <v>3307</v>
      </c>
      <c r="BX252" s="270">
        <v>8651</v>
      </c>
      <c r="BY252" s="270">
        <v>28763</v>
      </c>
      <c r="BZ252" s="270">
        <v>7166</v>
      </c>
      <c r="CA252" s="270">
        <v>6750</v>
      </c>
      <c r="CB252" s="270">
        <v>16575</v>
      </c>
      <c r="CC252" s="270">
        <v>7762</v>
      </c>
      <c r="CD252" s="270">
        <v>6047</v>
      </c>
      <c r="CE252" s="270">
        <v>9020</v>
      </c>
      <c r="CF252" s="269">
        <f t="shared" ref="CF252" si="642">SUM(CG252:CS252)</f>
        <v>130310</v>
      </c>
      <c r="CG252" s="270">
        <v>3384</v>
      </c>
      <c r="CH252" s="270">
        <v>9795</v>
      </c>
      <c r="CI252" s="270">
        <v>6001</v>
      </c>
      <c r="CJ252" s="270">
        <v>14375</v>
      </c>
      <c r="CK252" s="270">
        <v>26018</v>
      </c>
      <c r="CL252" s="270">
        <v>4622</v>
      </c>
      <c r="CM252" s="270">
        <v>27141</v>
      </c>
      <c r="CN252" s="270">
        <v>3741</v>
      </c>
      <c r="CO252" s="270">
        <v>2785</v>
      </c>
      <c r="CP252" s="270">
        <v>6700</v>
      </c>
      <c r="CQ252" s="270">
        <v>11358</v>
      </c>
      <c r="CR252" s="270">
        <v>8272</v>
      </c>
      <c r="CS252" s="270">
        <v>6118</v>
      </c>
      <c r="CT252" s="269">
        <f t="shared" ref="CT252" si="643">SUM(CU252:CY252)</f>
        <v>57492</v>
      </c>
      <c r="CU252" s="270">
        <v>22440</v>
      </c>
      <c r="CV252" s="270">
        <v>11648</v>
      </c>
      <c r="CW252" s="270">
        <v>4367</v>
      </c>
      <c r="CX252" s="270">
        <v>8709</v>
      </c>
      <c r="CY252" s="270">
        <v>10328</v>
      </c>
      <c r="CZ252" s="269">
        <f t="shared" ref="CZ252" si="644">SUM(DA252:DF252)</f>
        <v>93784</v>
      </c>
      <c r="DA252" s="270">
        <v>3388</v>
      </c>
      <c r="DB252" s="270">
        <v>2767</v>
      </c>
      <c r="DC252" s="270">
        <v>22276</v>
      </c>
      <c r="DD252" s="270">
        <v>35164</v>
      </c>
      <c r="DE252" s="270">
        <v>19763</v>
      </c>
      <c r="DF252" s="270">
        <v>10426</v>
      </c>
      <c r="DG252" s="269">
        <f t="shared" ref="DG252" si="645">B252+O252+X252+AC252+AJ252+AM252+AX252+BD252+BM252+BS252+CF252+CT252+CZ252</f>
        <v>1152063</v>
      </c>
      <c r="DH252" s="272">
        <f t="shared" ref="DH252" si="646">SUM(DI252:DK252)</f>
        <v>21795</v>
      </c>
      <c r="DI252" s="366">
        <v>10529</v>
      </c>
      <c r="DJ252" s="367">
        <v>8791</v>
      </c>
      <c r="DK252" s="367">
        <v>2475</v>
      </c>
      <c r="DL252" s="272">
        <f t="shared" ref="DL252" si="647">SUM(DM252:DN252)</f>
        <v>20628</v>
      </c>
      <c r="DM252" s="366">
        <v>20229</v>
      </c>
      <c r="DN252" s="273">
        <v>399</v>
      </c>
      <c r="DO252" s="269">
        <f t="shared" ref="DO252" si="648">DG252+DH252+DL252</f>
        <v>1194486</v>
      </c>
    </row>
    <row r="253" spans="1:131" s="4" customFormat="1" ht="16.5" customHeight="1" x14ac:dyDescent="0.15">
      <c r="A253" s="78" t="s">
        <v>406</v>
      </c>
      <c r="B253" s="294">
        <v>2.9</v>
      </c>
      <c r="C253" s="295">
        <v>2</v>
      </c>
      <c r="D253" s="295">
        <v>5.2</v>
      </c>
      <c r="E253" s="295">
        <v>3.6</v>
      </c>
      <c r="F253" s="295">
        <v>4</v>
      </c>
      <c r="G253" s="295">
        <v>3.1</v>
      </c>
      <c r="H253" s="295">
        <v>2.5</v>
      </c>
      <c r="I253" s="295">
        <v>3.7</v>
      </c>
      <c r="J253" s="295">
        <v>4.5999999999999996</v>
      </c>
      <c r="K253" s="295">
        <v>2.9</v>
      </c>
      <c r="L253" s="295">
        <v>2.8</v>
      </c>
      <c r="M253" s="295">
        <v>2.7</v>
      </c>
      <c r="N253" s="295">
        <v>1.6</v>
      </c>
      <c r="O253" s="294">
        <v>3.7</v>
      </c>
      <c r="P253" s="295">
        <v>2.7</v>
      </c>
      <c r="Q253" s="295">
        <v>3.4</v>
      </c>
      <c r="R253" s="295">
        <v>3.7</v>
      </c>
      <c r="S253" s="295">
        <v>6.2</v>
      </c>
      <c r="T253" s="295">
        <v>4</v>
      </c>
      <c r="U253" s="295">
        <v>4</v>
      </c>
      <c r="V253" s="295">
        <v>4</v>
      </c>
      <c r="W253" s="295">
        <v>2.8</v>
      </c>
      <c r="X253" s="294">
        <v>3.7</v>
      </c>
      <c r="Y253" s="295">
        <v>3.7</v>
      </c>
      <c r="Z253" s="295">
        <v>3.8</v>
      </c>
      <c r="AA253" s="295">
        <v>3.5</v>
      </c>
      <c r="AB253" s="295">
        <v>3.7</v>
      </c>
      <c r="AC253" s="294">
        <v>3.2</v>
      </c>
      <c r="AD253" s="295">
        <v>4.5</v>
      </c>
      <c r="AE253" s="295">
        <v>2.5</v>
      </c>
      <c r="AF253" s="295">
        <v>4.8</v>
      </c>
      <c r="AG253" s="295">
        <v>3.1</v>
      </c>
      <c r="AH253" s="295">
        <v>3.6</v>
      </c>
      <c r="AI253" s="295">
        <v>2.5</v>
      </c>
      <c r="AJ253" s="294">
        <v>4.0999999999999996</v>
      </c>
      <c r="AK253" s="295">
        <v>3.7</v>
      </c>
      <c r="AL253" s="295">
        <v>4.4000000000000004</v>
      </c>
      <c r="AM253" s="294">
        <v>3</v>
      </c>
      <c r="AN253" s="295">
        <v>3.9</v>
      </c>
      <c r="AO253" s="295">
        <v>3.5</v>
      </c>
      <c r="AP253" s="295">
        <v>2.9</v>
      </c>
      <c r="AQ253" s="295">
        <v>4.5999999999999996</v>
      </c>
      <c r="AR253" s="295">
        <v>2.9</v>
      </c>
      <c r="AS253" s="295">
        <v>3.3</v>
      </c>
      <c r="AT253" s="295">
        <v>3.3</v>
      </c>
      <c r="AU253" s="295">
        <v>2.2999999999999998</v>
      </c>
      <c r="AV253" s="295">
        <v>2.8</v>
      </c>
      <c r="AW253" s="295">
        <v>3.5</v>
      </c>
      <c r="AX253" s="294">
        <v>3.7</v>
      </c>
      <c r="AY253" s="295">
        <v>3.9</v>
      </c>
      <c r="AZ253" s="295">
        <v>4</v>
      </c>
      <c r="BA253" s="295">
        <v>3.1</v>
      </c>
      <c r="BB253" s="295">
        <v>3.4</v>
      </c>
      <c r="BC253" s="295">
        <v>4.0999999999999996</v>
      </c>
      <c r="BD253" s="294">
        <v>2.2000000000000002</v>
      </c>
      <c r="BE253" s="295">
        <v>2.2000000000000002</v>
      </c>
      <c r="BF253" s="295">
        <v>2.2000000000000002</v>
      </c>
      <c r="BG253" s="295">
        <v>1.8</v>
      </c>
      <c r="BH253" s="295">
        <v>2.1</v>
      </c>
      <c r="BI253" s="295">
        <v>1.9</v>
      </c>
      <c r="BJ253" s="295">
        <v>2.8</v>
      </c>
      <c r="BK253" s="295">
        <v>2.2000000000000002</v>
      </c>
      <c r="BL253" s="295">
        <v>2</v>
      </c>
      <c r="BM253" s="294">
        <v>3.8</v>
      </c>
      <c r="BN253" s="295">
        <v>3</v>
      </c>
      <c r="BO253" s="295">
        <v>3.9</v>
      </c>
      <c r="BP253" s="295">
        <v>4.5999999999999996</v>
      </c>
      <c r="BQ253" s="295">
        <v>3.4</v>
      </c>
      <c r="BR253" s="295">
        <v>3.9</v>
      </c>
      <c r="BS253" s="294">
        <v>3.7</v>
      </c>
      <c r="BT253" s="295">
        <v>3.9</v>
      </c>
      <c r="BU253" s="295">
        <v>4</v>
      </c>
      <c r="BV253" s="295">
        <v>4.4000000000000004</v>
      </c>
      <c r="BW253" s="295">
        <v>5.4</v>
      </c>
      <c r="BX253" s="295">
        <v>4</v>
      </c>
      <c r="BY253" s="295">
        <v>3.1</v>
      </c>
      <c r="BZ253" s="295">
        <v>3.2</v>
      </c>
      <c r="CA253" s="295">
        <v>3.9</v>
      </c>
      <c r="CB253" s="295">
        <v>4.5</v>
      </c>
      <c r="CC253" s="295">
        <v>3.8</v>
      </c>
      <c r="CD253" s="295">
        <v>2.5</v>
      </c>
      <c r="CE253" s="295">
        <v>4.5</v>
      </c>
      <c r="CF253" s="294">
        <v>4</v>
      </c>
      <c r="CG253" s="295">
        <v>4.0999999999999996</v>
      </c>
      <c r="CH253" s="295">
        <v>5</v>
      </c>
      <c r="CI253" s="295">
        <v>4.0999999999999996</v>
      </c>
      <c r="CJ253" s="295">
        <v>3.6</v>
      </c>
      <c r="CK253" s="295">
        <v>3.2</v>
      </c>
      <c r="CL253" s="295">
        <v>4.5999999999999996</v>
      </c>
      <c r="CM253" s="295">
        <v>4.2</v>
      </c>
      <c r="CN253" s="295">
        <v>4.2</v>
      </c>
      <c r="CO253" s="295">
        <v>6.8</v>
      </c>
      <c r="CP253" s="295">
        <v>5.6</v>
      </c>
      <c r="CQ253" s="295">
        <v>4.5</v>
      </c>
      <c r="CR253" s="295">
        <v>4</v>
      </c>
      <c r="CS253" s="295">
        <v>4.4000000000000004</v>
      </c>
      <c r="CT253" s="294">
        <v>2.8</v>
      </c>
      <c r="CU253" s="295">
        <v>2.8</v>
      </c>
      <c r="CV253" s="295">
        <v>2.6</v>
      </c>
      <c r="CW253" s="295">
        <v>2.7</v>
      </c>
      <c r="CX253" s="295">
        <v>2.9</v>
      </c>
      <c r="CY253" s="295">
        <v>2.9</v>
      </c>
      <c r="CZ253" s="294">
        <v>3.4</v>
      </c>
      <c r="DA253" s="295">
        <v>3.9</v>
      </c>
      <c r="DB253" s="295">
        <v>3.6</v>
      </c>
      <c r="DC253" s="295">
        <v>3.8</v>
      </c>
      <c r="DD253" s="295">
        <v>3.1</v>
      </c>
      <c r="DE253" s="295">
        <v>3.5</v>
      </c>
      <c r="DF253" s="295">
        <v>3.4</v>
      </c>
      <c r="DG253" s="294">
        <v>3.2</v>
      </c>
      <c r="DH253" s="280" t="s">
        <v>695</v>
      </c>
      <c r="DI253" s="295">
        <v>4.9000000000000004</v>
      </c>
      <c r="DJ253" s="295">
        <v>4.2</v>
      </c>
      <c r="DK253" s="295">
        <v>1.6</v>
      </c>
      <c r="DL253" s="280" t="s">
        <v>695</v>
      </c>
      <c r="DM253" s="296">
        <v>4.0999999999999996</v>
      </c>
      <c r="DN253" s="282">
        <v>0.4</v>
      </c>
      <c r="DO253" s="294">
        <v>3.2</v>
      </c>
    </row>
    <row r="254" spans="1:131" s="5" customFormat="1" ht="16.5" customHeight="1" x14ac:dyDescent="0.2">
      <c r="A254" s="144" t="s">
        <v>536</v>
      </c>
      <c r="B254" s="253">
        <f t="shared" ref="B254" si="649">SUM(C254:N254)</f>
        <v>171340</v>
      </c>
      <c r="C254" s="254">
        <v>10175</v>
      </c>
      <c r="D254" s="254">
        <v>11511</v>
      </c>
      <c r="E254" s="254">
        <v>10115</v>
      </c>
      <c r="F254" s="254">
        <v>5102</v>
      </c>
      <c r="G254" s="254">
        <v>12702</v>
      </c>
      <c r="H254" s="254">
        <v>25618</v>
      </c>
      <c r="I254" s="254">
        <v>21198</v>
      </c>
      <c r="J254" s="254">
        <v>7280</v>
      </c>
      <c r="K254" s="254">
        <v>12815</v>
      </c>
      <c r="L254" s="254">
        <v>33122</v>
      </c>
      <c r="M254" s="254">
        <v>9313</v>
      </c>
      <c r="N254" s="254">
        <v>12389</v>
      </c>
      <c r="O254" s="253">
        <f t="shared" ref="O254" si="650">SUM(P254:W254)</f>
        <v>68056</v>
      </c>
      <c r="P254" s="254">
        <v>11129</v>
      </c>
      <c r="Q254" s="254">
        <v>11247</v>
      </c>
      <c r="R254" s="254">
        <v>5578</v>
      </c>
      <c r="S254" s="254">
        <v>6596</v>
      </c>
      <c r="T254" s="254">
        <v>5282</v>
      </c>
      <c r="U254" s="254">
        <v>16707</v>
      </c>
      <c r="V254" s="254">
        <v>8426</v>
      </c>
      <c r="W254" s="254">
        <v>3091</v>
      </c>
      <c r="X254" s="253">
        <f t="shared" ref="X254" si="651">SUM(Y254:AB254)</f>
        <v>76350</v>
      </c>
      <c r="Y254" s="254">
        <v>15727</v>
      </c>
      <c r="Z254" s="254">
        <v>24794</v>
      </c>
      <c r="AA254" s="254">
        <v>20131</v>
      </c>
      <c r="AB254" s="254">
        <v>15698</v>
      </c>
      <c r="AC254" s="253">
        <f t="shared" ref="AC254" si="652">SUM(AD254:AI254)</f>
        <v>51349</v>
      </c>
      <c r="AD254" s="254">
        <v>7233</v>
      </c>
      <c r="AE254" s="254">
        <v>7085</v>
      </c>
      <c r="AF254" s="254">
        <v>5207</v>
      </c>
      <c r="AG254" s="254">
        <v>11975</v>
      </c>
      <c r="AH254" s="254">
        <v>8883</v>
      </c>
      <c r="AI254" s="254">
        <v>10966</v>
      </c>
      <c r="AJ254" s="253">
        <f t="shared" ref="AJ254" si="653">SUM(AK254:AL254)</f>
        <v>11954</v>
      </c>
      <c r="AK254" s="254">
        <v>6341</v>
      </c>
      <c r="AL254" s="254">
        <v>5613</v>
      </c>
      <c r="AM254" s="253">
        <f t="shared" ref="AM254" si="654">SUM(AN254:AW254)</f>
        <v>103464</v>
      </c>
      <c r="AN254" s="254">
        <v>8312</v>
      </c>
      <c r="AO254" s="254">
        <v>6927</v>
      </c>
      <c r="AP254" s="254">
        <v>8095</v>
      </c>
      <c r="AQ254" s="254">
        <v>3593</v>
      </c>
      <c r="AR254" s="254">
        <v>14202</v>
      </c>
      <c r="AS254" s="254">
        <v>3815</v>
      </c>
      <c r="AT254" s="254">
        <v>19381</v>
      </c>
      <c r="AU254" s="254">
        <v>18864</v>
      </c>
      <c r="AV254" s="254">
        <v>12790</v>
      </c>
      <c r="AW254" s="254">
        <v>7485</v>
      </c>
      <c r="AX254" s="253">
        <f t="shared" ref="AX254" si="655">SUM(AY254:BC254)</f>
        <v>122116</v>
      </c>
      <c r="AY254" s="254">
        <v>13562</v>
      </c>
      <c r="AZ254" s="254">
        <v>48358</v>
      </c>
      <c r="BA254" s="254">
        <v>9808</v>
      </c>
      <c r="BB254" s="254">
        <v>38413</v>
      </c>
      <c r="BC254" s="254">
        <v>11975</v>
      </c>
      <c r="BD254" s="253">
        <f t="shared" ref="BD254" si="656">SUM(BE254:BL254)</f>
        <v>136527</v>
      </c>
      <c r="BE254" s="254">
        <v>26545</v>
      </c>
      <c r="BF254" s="254">
        <v>14095</v>
      </c>
      <c r="BG254" s="254">
        <v>13580</v>
      </c>
      <c r="BH254" s="254">
        <v>12997</v>
      </c>
      <c r="BI254" s="254">
        <v>16923</v>
      </c>
      <c r="BJ254" s="254">
        <v>22591</v>
      </c>
      <c r="BK254" s="254">
        <v>17715</v>
      </c>
      <c r="BL254" s="254">
        <v>12081</v>
      </c>
      <c r="BM254" s="253">
        <f t="shared" ref="BM254" si="657">SUM(BN254:BR254)</f>
        <v>68114</v>
      </c>
      <c r="BN254" s="254">
        <v>14324</v>
      </c>
      <c r="BO254" s="254">
        <v>8482</v>
      </c>
      <c r="BP254" s="254">
        <v>8399</v>
      </c>
      <c r="BQ254" s="254">
        <v>8343</v>
      </c>
      <c r="BR254" s="254">
        <v>28566</v>
      </c>
      <c r="BS254" s="253">
        <f t="shared" ref="BS254" si="658">SUM(BT254:CE254)</f>
        <v>144133</v>
      </c>
      <c r="BT254" s="254">
        <v>8963</v>
      </c>
      <c r="BU254" s="254">
        <v>14425</v>
      </c>
      <c r="BV254" s="254">
        <v>7412</v>
      </c>
      <c r="BW254" s="254">
        <v>5351</v>
      </c>
      <c r="BX254" s="254">
        <v>13096</v>
      </c>
      <c r="BY254" s="254">
        <v>34446</v>
      </c>
      <c r="BZ254" s="254">
        <v>10180</v>
      </c>
      <c r="CA254" s="254">
        <v>8156</v>
      </c>
      <c r="CB254" s="254">
        <v>15408</v>
      </c>
      <c r="CC254" s="254">
        <v>8182</v>
      </c>
      <c r="CD254" s="254">
        <v>9439</v>
      </c>
      <c r="CE254" s="254">
        <v>9075</v>
      </c>
      <c r="CF254" s="253">
        <f t="shared" ref="CF254" si="659">SUM(CG254:CS254)</f>
        <v>152078</v>
      </c>
      <c r="CG254" s="254">
        <v>4715</v>
      </c>
      <c r="CH254" s="254">
        <v>7987</v>
      </c>
      <c r="CI254" s="254">
        <v>10546</v>
      </c>
      <c r="CJ254" s="254">
        <v>15585</v>
      </c>
      <c r="CK254" s="254">
        <v>27537</v>
      </c>
      <c r="CL254" s="254">
        <v>6765</v>
      </c>
      <c r="CM254" s="254">
        <v>31671</v>
      </c>
      <c r="CN254" s="254">
        <v>6678</v>
      </c>
      <c r="CO254" s="254">
        <v>2475</v>
      </c>
      <c r="CP254" s="254">
        <v>8820</v>
      </c>
      <c r="CQ254" s="254">
        <v>12074</v>
      </c>
      <c r="CR254" s="254">
        <v>10970</v>
      </c>
      <c r="CS254" s="254">
        <v>6255</v>
      </c>
      <c r="CT254" s="253">
        <f t="shared" ref="CT254" si="660">SUM(CU254:CY254)</f>
        <v>68263</v>
      </c>
      <c r="CU254" s="254">
        <v>22595</v>
      </c>
      <c r="CV254" s="254">
        <v>14913</v>
      </c>
      <c r="CW254" s="254">
        <v>6247</v>
      </c>
      <c r="CX254" s="254">
        <v>11109</v>
      </c>
      <c r="CY254" s="254">
        <v>13399</v>
      </c>
      <c r="CZ254" s="253">
        <f t="shared" ref="CZ254" si="661">SUM(DA254:DF254)</f>
        <v>101832</v>
      </c>
      <c r="DA254" s="254">
        <v>3916</v>
      </c>
      <c r="DB254" s="254">
        <v>3016</v>
      </c>
      <c r="DC254" s="254">
        <v>24581</v>
      </c>
      <c r="DD254" s="254">
        <v>37850</v>
      </c>
      <c r="DE254" s="254">
        <v>22861</v>
      </c>
      <c r="DF254" s="254">
        <v>9608</v>
      </c>
      <c r="DG254" s="253">
        <f t="shared" ref="DG254" si="662">B254+O254+X254+AC254+AJ254+AM254+AX254+BD254+BM254+BS254+CF254+CT254+CZ254</f>
        <v>1275576</v>
      </c>
      <c r="DH254" s="256">
        <f t="shared" ref="DH254" si="663">SUM(DI254:DK254)</f>
        <v>18857</v>
      </c>
      <c r="DI254" s="275">
        <v>8002</v>
      </c>
      <c r="DJ254" s="276">
        <v>9981</v>
      </c>
      <c r="DK254" s="276">
        <v>874</v>
      </c>
      <c r="DL254" s="256" t="s">
        <v>695</v>
      </c>
      <c r="DM254" s="275">
        <v>15483</v>
      </c>
      <c r="DN254" s="257" t="s">
        <v>695</v>
      </c>
      <c r="DO254" s="253">
        <f>DG254+DH254+DM254</f>
        <v>1309916</v>
      </c>
    </row>
    <row r="255" spans="1:131" s="17" customFormat="1" ht="16.5" customHeight="1" x14ac:dyDescent="0.15">
      <c r="A255" s="79" t="s">
        <v>407</v>
      </c>
      <c r="B255" s="294">
        <v>5.6</v>
      </c>
      <c r="C255" s="295">
        <v>6.7</v>
      </c>
      <c r="D255" s="295">
        <v>10</v>
      </c>
      <c r="E255" s="295">
        <v>9.8000000000000007</v>
      </c>
      <c r="F255" s="295">
        <v>9.9</v>
      </c>
      <c r="G255" s="295">
        <v>8.8000000000000007</v>
      </c>
      <c r="H255" s="295">
        <v>8.5</v>
      </c>
      <c r="I255" s="295">
        <v>9.9</v>
      </c>
      <c r="J255" s="295">
        <v>10.4</v>
      </c>
      <c r="K255" s="295">
        <v>7</v>
      </c>
      <c r="L255" s="295">
        <v>8.1</v>
      </c>
      <c r="M255" s="295">
        <v>8</v>
      </c>
      <c r="N255" s="295">
        <v>6.9</v>
      </c>
      <c r="O255" s="294">
        <v>8.3000000000000007</v>
      </c>
      <c r="P255" s="295">
        <v>7.8</v>
      </c>
      <c r="Q255" s="295">
        <v>8.1999999999999993</v>
      </c>
      <c r="R255" s="295">
        <v>7.2</v>
      </c>
      <c r="S255" s="295">
        <v>8.6999999999999993</v>
      </c>
      <c r="T255" s="295">
        <v>7.5</v>
      </c>
      <c r="U255" s="295">
        <v>9.3000000000000007</v>
      </c>
      <c r="V255" s="295">
        <v>8</v>
      </c>
      <c r="W255" s="295">
        <v>8.4</v>
      </c>
      <c r="X255" s="294">
        <v>8.1</v>
      </c>
      <c r="Y255" s="295">
        <v>8</v>
      </c>
      <c r="Z255" s="295">
        <v>9.3000000000000007</v>
      </c>
      <c r="AA255" s="295">
        <v>8.1999999999999993</v>
      </c>
      <c r="AB255" s="295">
        <v>6.7</v>
      </c>
      <c r="AC255" s="294">
        <v>6.9</v>
      </c>
      <c r="AD255" s="295">
        <v>7.4</v>
      </c>
      <c r="AE255" s="295">
        <v>6.1</v>
      </c>
      <c r="AF255" s="295">
        <v>6.7</v>
      </c>
      <c r="AG255" s="295">
        <v>7.1</v>
      </c>
      <c r="AH255" s="295">
        <v>8.6</v>
      </c>
      <c r="AI255" s="295">
        <v>6.2</v>
      </c>
      <c r="AJ255" s="294">
        <v>11.9</v>
      </c>
      <c r="AK255" s="295">
        <v>13.5</v>
      </c>
      <c r="AL255" s="295">
        <v>10.6</v>
      </c>
      <c r="AM255" s="294">
        <v>7.1</v>
      </c>
      <c r="AN255" s="295">
        <v>10.8</v>
      </c>
      <c r="AO255" s="295">
        <v>8.1</v>
      </c>
      <c r="AP255" s="295">
        <v>5.6</v>
      </c>
      <c r="AQ255" s="295">
        <v>6.5</v>
      </c>
      <c r="AR255" s="295">
        <v>7.6</v>
      </c>
      <c r="AS255" s="295">
        <v>7</v>
      </c>
      <c r="AT255" s="295">
        <v>7.1</v>
      </c>
      <c r="AU255" s="295">
        <v>6.9</v>
      </c>
      <c r="AV255" s="295">
        <v>6.5</v>
      </c>
      <c r="AW255" s="295">
        <v>6.6</v>
      </c>
      <c r="AX255" s="294">
        <v>8.6</v>
      </c>
      <c r="AY255" s="295">
        <v>9.5</v>
      </c>
      <c r="AZ255" s="295">
        <v>8.3000000000000007</v>
      </c>
      <c r="BA255" s="295">
        <v>5.2</v>
      </c>
      <c r="BB255" s="295">
        <v>10.6</v>
      </c>
      <c r="BC255" s="295">
        <v>8.1</v>
      </c>
      <c r="BD255" s="294">
        <v>5.6</v>
      </c>
      <c r="BE255" s="295">
        <v>5.6</v>
      </c>
      <c r="BF255" s="295">
        <v>5.0999999999999996</v>
      </c>
      <c r="BG255" s="295">
        <v>4.3</v>
      </c>
      <c r="BH255" s="295">
        <v>5</v>
      </c>
      <c r="BI255" s="295">
        <v>5.3</v>
      </c>
      <c r="BJ255" s="295">
        <v>8.3000000000000007</v>
      </c>
      <c r="BK255" s="295">
        <v>6.3</v>
      </c>
      <c r="BL255" s="295">
        <v>5.2</v>
      </c>
      <c r="BM255" s="294">
        <v>7.4</v>
      </c>
      <c r="BN255" s="295">
        <v>7.4</v>
      </c>
      <c r="BO255" s="295">
        <v>5.5</v>
      </c>
      <c r="BP255" s="295">
        <v>5.4</v>
      </c>
      <c r="BQ255" s="295">
        <v>9</v>
      </c>
      <c r="BR255" s="295">
        <v>8.8000000000000007</v>
      </c>
      <c r="BS255" s="294">
        <v>8</v>
      </c>
      <c r="BT255" s="295">
        <v>7.9</v>
      </c>
      <c r="BU255" s="295">
        <v>6.5</v>
      </c>
      <c r="BV255" s="295">
        <v>9</v>
      </c>
      <c r="BW255" s="295">
        <v>11.8</v>
      </c>
      <c r="BX255" s="295">
        <v>8.6999999999999993</v>
      </c>
      <c r="BY255" s="295">
        <v>8.6999999999999993</v>
      </c>
      <c r="BZ255" s="295">
        <v>7.8</v>
      </c>
      <c r="CA255" s="295">
        <v>7.5</v>
      </c>
      <c r="CB255" s="295">
        <v>7.5</v>
      </c>
      <c r="CC255" s="295">
        <v>7.4</v>
      </c>
      <c r="CD255" s="295">
        <v>7.6</v>
      </c>
      <c r="CE255" s="295">
        <v>7.8</v>
      </c>
      <c r="CF255" s="294">
        <v>9</v>
      </c>
      <c r="CG255" s="295">
        <v>9.3000000000000007</v>
      </c>
      <c r="CH255" s="295">
        <v>6.6</v>
      </c>
      <c r="CI255" s="295">
        <v>11.1</v>
      </c>
      <c r="CJ255" s="295">
        <v>7.1</v>
      </c>
      <c r="CK255" s="295">
        <v>9.4</v>
      </c>
      <c r="CL255" s="295">
        <v>10.199999999999999</v>
      </c>
      <c r="CM255" s="295">
        <v>10.1</v>
      </c>
      <c r="CN255" s="295">
        <v>10.3</v>
      </c>
      <c r="CO255" s="295">
        <v>10.1</v>
      </c>
      <c r="CP255" s="295">
        <v>11.2</v>
      </c>
      <c r="CQ255" s="295">
        <v>7.8</v>
      </c>
      <c r="CR255" s="295">
        <v>8.9</v>
      </c>
      <c r="CS255" s="295">
        <v>8.5</v>
      </c>
      <c r="CT255" s="294">
        <v>6.8</v>
      </c>
      <c r="CU255" s="295">
        <v>6.8</v>
      </c>
      <c r="CV255" s="295">
        <v>7.1</v>
      </c>
      <c r="CW255" s="295">
        <v>7.3</v>
      </c>
      <c r="CX255" s="295">
        <v>7</v>
      </c>
      <c r="CY255" s="295">
        <v>6.4</v>
      </c>
      <c r="CZ255" s="294">
        <v>7</v>
      </c>
      <c r="DA255" s="295">
        <v>7.2</v>
      </c>
      <c r="DB255" s="295">
        <v>6.9</v>
      </c>
      <c r="DC255" s="295">
        <v>7.5</v>
      </c>
      <c r="DD255" s="295">
        <v>7.2</v>
      </c>
      <c r="DE255" s="295">
        <v>6.6</v>
      </c>
      <c r="DF255" s="295">
        <v>6.1</v>
      </c>
      <c r="DG255" s="294">
        <v>7.6</v>
      </c>
      <c r="DH255" s="280" t="s">
        <v>695</v>
      </c>
      <c r="DI255" s="295">
        <v>8.1999999999999993</v>
      </c>
      <c r="DJ255" s="295">
        <v>9.8000000000000007</v>
      </c>
      <c r="DK255" s="295">
        <v>3.6</v>
      </c>
      <c r="DL255" s="280" t="s">
        <v>695</v>
      </c>
      <c r="DM255" s="296">
        <v>10.6</v>
      </c>
      <c r="DN255" s="282" t="s">
        <v>695</v>
      </c>
      <c r="DO255" s="294">
        <v>7.6</v>
      </c>
    </row>
    <row r="256" spans="1:131" s="17" customFormat="1" ht="16.5" customHeight="1" x14ac:dyDescent="0.15">
      <c r="A256" s="79" t="s">
        <v>456</v>
      </c>
      <c r="B256" s="294">
        <v>16.8</v>
      </c>
      <c r="C256" s="295">
        <v>19.899999999999999</v>
      </c>
      <c r="D256" s="295">
        <v>26</v>
      </c>
      <c r="E256" s="295">
        <v>27.3</v>
      </c>
      <c r="F256" s="295">
        <v>25.3</v>
      </c>
      <c r="G256" s="295">
        <v>25.2</v>
      </c>
      <c r="H256" s="295">
        <v>24.5</v>
      </c>
      <c r="I256" s="295">
        <v>26</v>
      </c>
      <c r="J256" s="295">
        <v>28.1</v>
      </c>
      <c r="K256" s="295">
        <v>20</v>
      </c>
      <c r="L256" s="295">
        <v>22</v>
      </c>
      <c r="M256" s="295">
        <v>22.6</v>
      </c>
      <c r="N256" s="295">
        <v>20.8</v>
      </c>
      <c r="O256" s="294">
        <v>22.6</v>
      </c>
      <c r="P256" s="295">
        <v>21.7</v>
      </c>
      <c r="Q256" s="295">
        <v>23.1</v>
      </c>
      <c r="R256" s="295">
        <v>19.399999999999999</v>
      </c>
      <c r="S256" s="295">
        <v>21.9</v>
      </c>
      <c r="T256" s="295">
        <v>22.2</v>
      </c>
      <c r="U256" s="295">
        <v>24.6</v>
      </c>
      <c r="V256" s="295">
        <v>22.4</v>
      </c>
      <c r="W256" s="295">
        <v>23.7</v>
      </c>
      <c r="X256" s="294">
        <v>22.2</v>
      </c>
      <c r="Y256" s="295">
        <v>21.3</v>
      </c>
      <c r="Z256" s="295">
        <v>25.3</v>
      </c>
      <c r="AA256" s="295">
        <v>22.6</v>
      </c>
      <c r="AB256" s="295">
        <v>18.8</v>
      </c>
      <c r="AC256" s="294">
        <v>18.8</v>
      </c>
      <c r="AD256" s="295">
        <v>19.8</v>
      </c>
      <c r="AE256" s="295">
        <v>17.5</v>
      </c>
      <c r="AF256" s="295">
        <v>17.100000000000001</v>
      </c>
      <c r="AG256" s="295">
        <v>18.899999999999999</v>
      </c>
      <c r="AH256" s="295">
        <v>22.6</v>
      </c>
      <c r="AI256" s="295">
        <v>17.5</v>
      </c>
      <c r="AJ256" s="294">
        <v>31.9</v>
      </c>
      <c r="AK256" s="295">
        <v>34.4</v>
      </c>
      <c r="AL256" s="295">
        <v>29.4</v>
      </c>
      <c r="AM256" s="294">
        <v>20.100000000000001</v>
      </c>
      <c r="AN256" s="295">
        <v>31.1</v>
      </c>
      <c r="AO256" s="295">
        <v>22.2</v>
      </c>
      <c r="AP256" s="295">
        <v>16.5</v>
      </c>
      <c r="AQ256" s="295">
        <v>17.2</v>
      </c>
      <c r="AR256" s="295">
        <v>21.5</v>
      </c>
      <c r="AS256" s="295">
        <v>19.100000000000001</v>
      </c>
      <c r="AT256" s="295">
        <v>20</v>
      </c>
      <c r="AU256" s="295">
        <v>19.899999999999999</v>
      </c>
      <c r="AV256" s="295">
        <v>18.399999999999999</v>
      </c>
      <c r="AW256" s="295">
        <v>18.5</v>
      </c>
      <c r="AX256" s="294">
        <v>25.9</v>
      </c>
      <c r="AY256" s="295">
        <v>28.3</v>
      </c>
      <c r="AZ256" s="295">
        <v>25</v>
      </c>
      <c r="BA256" s="295">
        <v>16.5</v>
      </c>
      <c r="BB256" s="295">
        <v>31.9</v>
      </c>
      <c r="BC256" s="295">
        <v>24</v>
      </c>
      <c r="BD256" s="294">
        <v>16.8</v>
      </c>
      <c r="BE256" s="295">
        <v>15.9</v>
      </c>
      <c r="BF256" s="295">
        <v>16.600000000000001</v>
      </c>
      <c r="BG256" s="295">
        <v>12.7</v>
      </c>
      <c r="BH256" s="295">
        <v>14.7</v>
      </c>
      <c r="BI256" s="295">
        <v>14.7</v>
      </c>
      <c r="BJ256" s="295">
        <v>26.9</v>
      </c>
      <c r="BK256" s="295">
        <v>18.100000000000001</v>
      </c>
      <c r="BL256" s="295">
        <v>16.899999999999999</v>
      </c>
      <c r="BM256" s="294">
        <v>21</v>
      </c>
      <c r="BN256" s="295">
        <v>21.2</v>
      </c>
      <c r="BO256" s="295">
        <v>16.899999999999999</v>
      </c>
      <c r="BP256" s="295">
        <v>14.2</v>
      </c>
      <c r="BQ256" s="295">
        <v>23.5</v>
      </c>
      <c r="BR256" s="295">
        <v>25.6</v>
      </c>
      <c r="BS256" s="294">
        <v>21.6</v>
      </c>
      <c r="BT256" s="295">
        <v>21.3</v>
      </c>
      <c r="BU256" s="295">
        <v>17.899999999999999</v>
      </c>
      <c r="BV256" s="295">
        <v>23</v>
      </c>
      <c r="BW256" s="295">
        <v>29.6</v>
      </c>
      <c r="BX256" s="295">
        <v>23.2</v>
      </c>
      <c r="BY256" s="295">
        <v>25.3</v>
      </c>
      <c r="BZ256" s="295">
        <v>21.9</v>
      </c>
      <c r="CA256" s="295">
        <v>19.3</v>
      </c>
      <c r="CB256" s="295">
        <v>19.7</v>
      </c>
      <c r="CC256" s="295">
        <v>19.2</v>
      </c>
      <c r="CD256" s="295">
        <v>20.3</v>
      </c>
      <c r="CE256" s="295">
        <v>20.7</v>
      </c>
      <c r="CF256" s="294">
        <v>24.7</v>
      </c>
      <c r="CG256" s="295">
        <v>24.6</v>
      </c>
      <c r="CH256" s="295">
        <v>18.2</v>
      </c>
      <c r="CI256" s="295">
        <v>27.3</v>
      </c>
      <c r="CJ256" s="295">
        <v>20.399999999999999</v>
      </c>
      <c r="CK256" s="295">
        <v>26.5</v>
      </c>
      <c r="CL256" s="295">
        <v>26.4</v>
      </c>
      <c r="CM256" s="295">
        <v>28.8</v>
      </c>
      <c r="CN256" s="295">
        <v>27.1</v>
      </c>
      <c r="CO256" s="295">
        <v>27.2</v>
      </c>
      <c r="CP256" s="295">
        <v>28.4</v>
      </c>
      <c r="CQ256" s="295">
        <v>20.7</v>
      </c>
      <c r="CR256" s="295">
        <v>22.6</v>
      </c>
      <c r="CS256" s="295">
        <v>22.8</v>
      </c>
      <c r="CT256" s="294">
        <v>19</v>
      </c>
      <c r="CU256" s="295">
        <v>19.7</v>
      </c>
      <c r="CV256" s="295">
        <v>19.2</v>
      </c>
      <c r="CW256" s="295">
        <v>18.600000000000001</v>
      </c>
      <c r="CX256" s="295">
        <v>18.8</v>
      </c>
      <c r="CY256" s="295">
        <v>18.3</v>
      </c>
      <c r="CZ256" s="294">
        <v>18.8</v>
      </c>
      <c r="DA256" s="295">
        <v>19.7</v>
      </c>
      <c r="DB256" s="295">
        <v>19.399999999999999</v>
      </c>
      <c r="DC256" s="295">
        <v>18.8</v>
      </c>
      <c r="DD256" s="295">
        <v>19.7</v>
      </c>
      <c r="DE256" s="295">
        <v>17.899999999999999</v>
      </c>
      <c r="DF256" s="295">
        <v>17.2</v>
      </c>
      <c r="DG256" s="294">
        <v>21.3</v>
      </c>
      <c r="DH256" s="280" t="s">
        <v>695</v>
      </c>
      <c r="DI256" s="295">
        <v>26</v>
      </c>
      <c r="DJ256" s="295">
        <v>28.6</v>
      </c>
      <c r="DK256" s="295">
        <v>19</v>
      </c>
      <c r="DL256" s="280" t="s">
        <v>695</v>
      </c>
      <c r="DM256" s="296">
        <v>40.6</v>
      </c>
      <c r="DN256" s="282" t="s">
        <v>695</v>
      </c>
      <c r="DO256" s="294">
        <v>21.5</v>
      </c>
    </row>
    <row r="257" spans="1:134" s="17" customFormat="1" ht="16.5" customHeight="1" x14ac:dyDescent="0.15">
      <c r="A257" s="79" t="s">
        <v>803</v>
      </c>
      <c r="B257" s="294">
        <v>15.6</v>
      </c>
      <c r="C257" s="295">
        <v>16.5</v>
      </c>
      <c r="D257" s="295">
        <v>13.8</v>
      </c>
      <c r="E257" s="295">
        <v>9.5</v>
      </c>
      <c r="F257" s="295">
        <v>18.399999999999999</v>
      </c>
      <c r="G257" s="295">
        <v>14.9</v>
      </c>
      <c r="H257" s="295">
        <v>19.2</v>
      </c>
      <c r="I257" s="295">
        <v>13.2</v>
      </c>
      <c r="J257" s="295">
        <v>13.3</v>
      </c>
      <c r="K257" s="295">
        <v>16</v>
      </c>
      <c r="L257" s="295">
        <v>16</v>
      </c>
      <c r="M257" s="295">
        <v>16.2</v>
      </c>
      <c r="N257" s="295">
        <v>16</v>
      </c>
      <c r="O257" s="294">
        <v>15.3</v>
      </c>
      <c r="P257" s="295">
        <v>14</v>
      </c>
      <c r="Q257" s="295">
        <v>16.7</v>
      </c>
      <c r="R257" s="295">
        <v>16.600000000000001</v>
      </c>
      <c r="S257" s="295">
        <v>14</v>
      </c>
      <c r="T257" s="295">
        <v>16</v>
      </c>
      <c r="U257" s="295">
        <v>12.7</v>
      </c>
      <c r="V257" s="295">
        <v>16.2</v>
      </c>
      <c r="W257" s="295">
        <v>25</v>
      </c>
      <c r="X257" s="294">
        <v>18.7</v>
      </c>
      <c r="Y257" s="295">
        <v>19</v>
      </c>
      <c r="Z257" s="295">
        <v>20.2</v>
      </c>
      <c r="AA257" s="295">
        <v>15.2</v>
      </c>
      <c r="AB257" s="295">
        <v>20.6</v>
      </c>
      <c r="AC257" s="294">
        <v>20.6</v>
      </c>
      <c r="AD257" s="295">
        <v>22.6</v>
      </c>
      <c r="AE257" s="295">
        <v>22.1</v>
      </c>
      <c r="AF257" s="295">
        <v>18.8</v>
      </c>
      <c r="AG257" s="295">
        <v>19.7</v>
      </c>
      <c r="AH257" s="295">
        <v>21.8</v>
      </c>
      <c r="AI257" s="295">
        <v>19.2</v>
      </c>
      <c r="AJ257" s="294">
        <v>26.3</v>
      </c>
      <c r="AK257" s="295">
        <v>17</v>
      </c>
      <c r="AL257" s="295">
        <v>37.700000000000003</v>
      </c>
      <c r="AM257" s="294">
        <v>21.6</v>
      </c>
      <c r="AN257" s="295">
        <v>21.9</v>
      </c>
      <c r="AO257" s="295">
        <v>20.9</v>
      </c>
      <c r="AP257" s="295">
        <v>15.2</v>
      </c>
      <c r="AQ257" s="295">
        <v>26.1</v>
      </c>
      <c r="AR257" s="295">
        <v>18.2</v>
      </c>
      <c r="AS257" s="295">
        <v>20.5</v>
      </c>
      <c r="AT257" s="295">
        <v>23.3</v>
      </c>
      <c r="AU257" s="295">
        <v>24.6</v>
      </c>
      <c r="AV257" s="295">
        <v>23.7</v>
      </c>
      <c r="AW257" s="295">
        <v>14.8</v>
      </c>
      <c r="AX257" s="294">
        <v>21.3</v>
      </c>
      <c r="AY257" s="295">
        <v>17.100000000000001</v>
      </c>
      <c r="AZ257" s="295">
        <v>20.100000000000001</v>
      </c>
      <c r="BA257" s="295">
        <v>27.1</v>
      </c>
      <c r="BB257" s="295">
        <v>21.5</v>
      </c>
      <c r="BC257" s="295">
        <v>25.4</v>
      </c>
      <c r="BD257" s="294">
        <v>23.6</v>
      </c>
      <c r="BE257" s="295">
        <v>24.7</v>
      </c>
      <c r="BF257" s="295">
        <v>20.5</v>
      </c>
      <c r="BG257" s="295">
        <v>26.8</v>
      </c>
      <c r="BH257" s="295">
        <v>25.6</v>
      </c>
      <c r="BI257" s="295">
        <v>25.5</v>
      </c>
      <c r="BJ257" s="295">
        <v>21.4</v>
      </c>
      <c r="BK257" s="295">
        <v>22.5</v>
      </c>
      <c r="BL257" s="295">
        <v>25.3</v>
      </c>
      <c r="BM257" s="294">
        <v>21.4</v>
      </c>
      <c r="BN257" s="295">
        <v>24</v>
      </c>
      <c r="BO257" s="295">
        <v>32.700000000000003</v>
      </c>
      <c r="BP257" s="295">
        <v>22.6</v>
      </c>
      <c r="BQ257" s="295">
        <v>16.100000000000001</v>
      </c>
      <c r="BR257" s="295">
        <v>18.399999999999999</v>
      </c>
      <c r="BS257" s="294">
        <v>17.3</v>
      </c>
      <c r="BT257" s="295">
        <v>18.899999999999999</v>
      </c>
      <c r="BU257" s="295">
        <v>19.8</v>
      </c>
      <c r="BV257" s="295">
        <v>16</v>
      </c>
      <c r="BW257" s="295">
        <v>14.8</v>
      </c>
      <c r="BX257" s="295">
        <v>14.3</v>
      </c>
      <c r="BY257" s="295">
        <v>17</v>
      </c>
      <c r="BZ257" s="295">
        <v>16.3</v>
      </c>
      <c r="CA257" s="295">
        <v>17.2</v>
      </c>
      <c r="CB257" s="295">
        <v>18.5</v>
      </c>
      <c r="CC257" s="295">
        <v>16.7</v>
      </c>
      <c r="CD257" s="295">
        <v>13.7</v>
      </c>
      <c r="CE257" s="295">
        <v>22.9</v>
      </c>
      <c r="CF257" s="294">
        <v>18.3</v>
      </c>
      <c r="CG257" s="295">
        <v>12.3</v>
      </c>
      <c r="CH257" s="295">
        <v>22.6</v>
      </c>
      <c r="CI257" s="295">
        <v>13.9</v>
      </c>
      <c r="CJ257" s="295">
        <v>29.7</v>
      </c>
      <c r="CK257" s="295">
        <v>17.3</v>
      </c>
      <c r="CL257" s="295">
        <v>16.3</v>
      </c>
      <c r="CM257" s="295">
        <v>17.5</v>
      </c>
      <c r="CN257" s="295">
        <v>15.3</v>
      </c>
      <c r="CO257" s="295">
        <v>8.4</v>
      </c>
      <c r="CP257" s="295">
        <v>18.3</v>
      </c>
      <c r="CQ257" s="295">
        <v>18.100000000000001</v>
      </c>
      <c r="CR257" s="295">
        <v>16.600000000000001</v>
      </c>
      <c r="CS257" s="295">
        <v>17.2</v>
      </c>
      <c r="CT257" s="294">
        <v>14.2</v>
      </c>
      <c r="CU257" s="295">
        <v>12.3</v>
      </c>
      <c r="CV257" s="295">
        <v>16.899999999999999</v>
      </c>
      <c r="CW257" s="295">
        <v>16.3</v>
      </c>
      <c r="CX257" s="295">
        <v>13.5</v>
      </c>
      <c r="CY257" s="295">
        <v>14.6</v>
      </c>
      <c r="CZ257" s="294">
        <v>16</v>
      </c>
      <c r="DA257" s="295">
        <v>13</v>
      </c>
      <c r="DB257" s="295">
        <v>19.7</v>
      </c>
      <c r="DC257" s="295">
        <v>14.8</v>
      </c>
      <c r="DD257" s="295">
        <v>14.8</v>
      </c>
      <c r="DE257" s="295">
        <v>17.100000000000001</v>
      </c>
      <c r="DF257" s="295">
        <v>21</v>
      </c>
      <c r="DG257" s="294">
        <v>18.899999999999999</v>
      </c>
      <c r="DH257" s="280" t="s">
        <v>695</v>
      </c>
      <c r="DI257" s="295">
        <v>16</v>
      </c>
      <c r="DJ257" s="295">
        <v>19</v>
      </c>
      <c r="DK257" s="295">
        <v>29.5</v>
      </c>
      <c r="DL257" s="280" t="s">
        <v>695</v>
      </c>
      <c r="DM257" s="296">
        <v>25.5</v>
      </c>
      <c r="DN257" s="282" t="s">
        <v>695</v>
      </c>
      <c r="DO257" s="294">
        <v>19</v>
      </c>
    </row>
    <row r="258" spans="1:134" s="4" customFormat="1" ht="16.5" customHeight="1" x14ac:dyDescent="0.15">
      <c r="A258" s="143" t="s">
        <v>386</v>
      </c>
      <c r="B258" s="253"/>
      <c r="C258" s="254"/>
      <c r="D258" s="254"/>
      <c r="E258" s="254"/>
      <c r="F258" s="254"/>
      <c r="G258" s="254"/>
      <c r="H258" s="254"/>
      <c r="I258" s="254"/>
      <c r="J258" s="254"/>
      <c r="K258" s="254"/>
      <c r="L258" s="254"/>
      <c r="M258" s="254"/>
      <c r="N258" s="254"/>
      <c r="O258" s="253"/>
      <c r="P258" s="254"/>
      <c r="Q258" s="254"/>
      <c r="R258" s="254"/>
      <c r="S258" s="254"/>
      <c r="T258" s="254"/>
      <c r="U258" s="254"/>
      <c r="V258" s="254"/>
      <c r="W258" s="254"/>
      <c r="X258" s="253"/>
      <c r="Y258" s="254"/>
      <c r="Z258" s="254"/>
      <c r="AA258" s="254"/>
      <c r="AB258" s="254"/>
      <c r="AC258" s="253"/>
      <c r="AD258" s="254"/>
      <c r="AE258" s="254"/>
      <c r="AF258" s="254"/>
      <c r="AG258" s="254"/>
      <c r="AH258" s="254"/>
      <c r="AI258" s="254"/>
      <c r="AJ258" s="253"/>
      <c r="AK258" s="254"/>
      <c r="AL258" s="254"/>
      <c r="AM258" s="253"/>
      <c r="AN258" s="254"/>
      <c r="AO258" s="254"/>
      <c r="AP258" s="254"/>
      <c r="AQ258" s="254"/>
      <c r="AR258" s="254"/>
      <c r="AS258" s="254"/>
      <c r="AT258" s="254"/>
      <c r="AU258" s="254"/>
      <c r="AV258" s="254"/>
      <c r="AW258" s="254"/>
      <c r="AX258" s="253"/>
      <c r="AY258" s="254"/>
      <c r="AZ258" s="254"/>
      <c r="BA258" s="254"/>
      <c r="BB258" s="254"/>
      <c r="BC258" s="254"/>
      <c r="BD258" s="253"/>
      <c r="BE258" s="254"/>
      <c r="BF258" s="254"/>
      <c r="BG258" s="254"/>
      <c r="BH258" s="254"/>
      <c r="BI258" s="254"/>
      <c r="BJ258" s="254"/>
      <c r="BK258" s="254"/>
      <c r="BL258" s="254"/>
      <c r="BM258" s="253"/>
      <c r="BN258" s="254"/>
      <c r="BO258" s="254"/>
      <c r="BP258" s="254"/>
      <c r="BQ258" s="254"/>
      <c r="BR258" s="254"/>
      <c r="BS258" s="253"/>
      <c r="BT258" s="254"/>
      <c r="BU258" s="254"/>
      <c r="BV258" s="254"/>
      <c r="BW258" s="254"/>
      <c r="BX258" s="254"/>
      <c r="BY258" s="254"/>
      <c r="BZ258" s="254"/>
      <c r="CA258" s="254"/>
      <c r="CB258" s="254"/>
      <c r="CC258" s="254"/>
      <c r="CD258" s="254"/>
      <c r="CE258" s="254"/>
      <c r="CF258" s="253"/>
      <c r="CG258" s="254"/>
      <c r="CH258" s="254"/>
      <c r="CI258" s="254"/>
      <c r="CJ258" s="254"/>
      <c r="CK258" s="254"/>
      <c r="CL258" s="254"/>
      <c r="CM258" s="254"/>
      <c r="CN258" s="254"/>
      <c r="CO258" s="254"/>
      <c r="CP258" s="254"/>
      <c r="CQ258" s="254"/>
      <c r="CR258" s="254"/>
      <c r="CS258" s="254"/>
      <c r="CT258" s="253"/>
      <c r="CU258" s="254"/>
      <c r="CV258" s="254"/>
      <c r="CW258" s="254"/>
      <c r="CX258" s="254"/>
      <c r="CY258" s="254"/>
      <c r="CZ258" s="253"/>
      <c r="DA258" s="254"/>
      <c r="DB258" s="254"/>
      <c r="DC258" s="254"/>
      <c r="DD258" s="254"/>
      <c r="DE258" s="254"/>
      <c r="DF258" s="254"/>
      <c r="DG258" s="253"/>
      <c r="DH258" s="256"/>
      <c r="DI258" s="275"/>
      <c r="DJ258" s="276"/>
      <c r="DK258" s="276"/>
      <c r="DL258" s="256"/>
      <c r="DM258" s="275"/>
      <c r="DN258" s="257"/>
      <c r="DO258" s="253"/>
    </row>
    <row r="259" spans="1:134" s="175" customFormat="1" ht="16.5" customHeight="1" x14ac:dyDescent="0.15">
      <c r="A259" s="173" t="s">
        <v>537</v>
      </c>
      <c r="B259" s="253">
        <f t="shared" ref="B259" si="664">SUM(C259:N259)</f>
        <v>47137</v>
      </c>
      <c r="C259" s="254">
        <v>3128</v>
      </c>
      <c r="D259" s="254">
        <v>2137</v>
      </c>
      <c r="E259" s="254">
        <v>1729</v>
      </c>
      <c r="F259" s="254">
        <v>947</v>
      </c>
      <c r="G259" s="254">
        <v>3647</v>
      </c>
      <c r="H259" s="254">
        <v>7776</v>
      </c>
      <c r="I259" s="254">
        <v>5061</v>
      </c>
      <c r="J259" s="254">
        <v>1873</v>
      </c>
      <c r="K259" s="254">
        <v>3134</v>
      </c>
      <c r="L259" s="254">
        <v>11024</v>
      </c>
      <c r="M259" s="254">
        <v>2501</v>
      </c>
      <c r="N259" s="254">
        <v>4180</v>
      </c>
      <c r="O259" s="253">
        <f t="shared" ref="O259" si="665">SUM(P259:W259)</f>
        <v>18506</v>
      </c>
      <c r="P259" s="254">
        <v>3143</v>
      </c>
      <c r="Q259" s="254">
        <v>4420</v>
      </c>
      <c r="R259" s="254">
        <v>1707</v>
      </c>
      <c r="S259" s="254">
        <v>1731</v>
      </c>
      <c r="T259" s="254">
        <v>1218</v>
      </c>
      <c r="U259" s="254">
        <v>3498</v>
      </c>
      <c r="V259" s="254">
        <v>1811</v>
      </c>
      <c r="W259" s="254">
        <v>978</v>
      </c>
      <c r="X259" s="253">
        <f t="shared" ref="X259" si="666">SUM(Y259:AB259)</f>
        <v>17575</v>
      </c>
      <c r="Y259" s="254">
        <v>2966</v>
      </c>
      <c r="Z259" s="254">
        <v>6004</v>
      </c>
      <c r="AA259" s="254">
        <v>4826</v>
      </c>
      <c r="AB259" s="254">
        <v>3779</v>
      </c>
      <c r="AC259" s="253">
        <f t="shared" ref="AC259" si="667">SUM(AD259:AI259)</f>
        <v>14138</v>
      </c>
      <c r="AD259" s="254">
        <v>2658</v>
      </c>
      <c r="AE259" s="254">
        <v>2056</v>
      </c>
      <c r="AF259" s="254">
        <v>1453</v>
      </c>
      <c r="AG259" s="254">
        <v>2695</v>
      </c>
      <c r="AH259" s="254">
        <v>2257</v>
      </c>
      <c r="AI259" s="254">
        <v>3019</v>
      </c>
      <c r="AJ259" s="253">
        <f t="shared" ref="AJ259" si="668">SUM(AK259:AL259)</f>
        <v>3409</v>
      </c>
      <c r="AK259" s="254">
        <v>2020</v>
      </c>
      <c r="AL259" s="254">
        <v>1389</v>
      </c>
      <c r="AM259" s="253">
        <f t="shared" ref="AM259" si="669">SUM(AN259:AW259)</f>
        <v>31090</v>
      </c>
      <c r="AN259" s="254">
        <v>1816</v>
      </c>
      <c r="AO259" s="254">
        <v>1552</v>
      </c>
      <c r="AP259" s="254">
        <v>2553</v>
      </c>
      <c r="AQ259" s="254">
        <v>1248</v>
      </c>
      <c r="AR259" s="254">
        <v>5321</v>
      </c>
      <c r="AS259" s="254">
        <v>973</v>
      </c>
      <c r="AT259" s="254">
        <v>4603</v>
      </c>
      <c r="AU259" s="254">
        <v>5548</v>
      </c>
      <c r="AV259" s="254">
        <v>5205</v>
      </c>
      <c r="AW259" s="254">
        <v>2271</v>
      </c>
      <c r="AX259" s="253">
        <f t="shared" ref="AX259" si="670">SUM(AY259:BC259)</f>
        <v>37658</v>
      </c>
      <c r="AY259" s="254">
        <v>3122</v>
      </c>
      <c r="AZ259" s="254">
        <v>16952</v>
      </c>
      <c r="BA259" s="254">
        <v>5635</v>
      </c>
      <c r="BB259" s="254">
        <v>8718</v>
      </c>
      <c r="BC259" s="254">
        <v>3231</v>
      </c>
      <c r="BD259" s="253">
        <f t="shared" ref="BD259" si="671">SUM(BE259:BL259)</f>
        <v>47430</v>
      </c>
      <c r="BE259" s="254">
        <v>8150</v>
      </c>
      <c r="BF259" s="254">
        <v>4497</v>
      </c>
      <c r="BG259" s="254">
        <v>5623</v>
      </c>
      <c r="BH259" s="254">
        <v>5492</v>
      </c>
      <c r="BI259" s="254">
        <v>4827</v>
      </c>
      <c r="BJ259" s="254">
        <v>7918</v>
      </c>
      <c r="BK259" s="254">
        <v>5178</v>
      </c>
      <c r="BL259" s="254">
        <v>5745</v>
      </c>
      <c r="BM259" s="253">
        <f t="shared" ref="BM259" si="672">SUM(BN259:BR259)</f>
        <v>16865</v>
      </c>
      <c r="BN259" s="254">
        <v>3098</v>
      </c>
      <c r="BO259" s="254">
        <v>3807</v>
      </c>
      <c r="BP259" s="254">
        <v>2503</v>
      </c>
      <c r="BQ259" s="254">
        <v>1681</v>
      </c>
      <c r="BR259" s="254">
        <v>5776</v>
      </c>
      <c r="BS259" s="253">
        <f t="shared" ref="BS259" si="673">SUM(BT259:CE259)</f>
        <v>32060</v>
      </c>
      <c r="BT259" s="254">
        <v>2270</v>
      </c>
      <c r="BU259" s="254">
        <v>3897</v>
      </c>
      <c r="BV259" s="254">
        <v>957</v>
      </c>
      <c r="BW259" s="254">
        <v>812</v>
      </c>
      <c r="BX259" s="254">
        <v>1986</v>
      </c>
      <c r="BY259" s="254">
        <v>9084</v>
      </c>
      <c r="BZ259" s="254">
        <v>1510</v>
      </c>
      <c r="CA259" s="254">
        <v>1545</v>
      </c>
      <c r="CB259" s="254">
        <v>3089</v>
      </c>
      <c r="CC259" s="254">
        <v>2594</v>
      </c>
      <c r="CD259" s="254">
        <v>2010</v>
      </c>
      <c r="CE259" s="254">
        <v>2306</v>
      </c>
      <c r="CF259" s="253">
        <f t="shared" ref="CF259" si="674">SUM(CG259:CS259)</f>
        <v>34692</v>
      </c>
      <c r="CG259" s="254">
        <v>839</v>
      </c>
      <c r="CH259" s="254">
        <v>4147</v>
      </c>
      <c r="CI259" s="254">
        <v>1850</v>
      </c>
      <c r="CJ259" s="254">
        <v>3416</v>
      </c>
      <c r="CK259" s="254">
        <v>7163</v>
      </c>
      <c r="CL259" s="254">
        <v>1378</v>
      </c>
      <c r="CM259" s="254">
        <v>6381</v>
      </c>
      <c r="CN259" s="254">
        <v>870</v>
      </c>
      <c r="CO259" s="254">
        <v>878</v>
      </c>
      <c r="CP259" s="254">
        <v>1245</v>
      </c>
      <c r="CQ259" s="254">
        <v>2479</v>
      </c>
      <c r="CR259" s="254">
        <v>2312</v>
      </c>
      <c r="CS259" s="254">
        <v>1734</v>
      </c>
      <c r="CT259" s="253">
        <f t="shared" ref="CT259" si="675">SUM(CU259:CY259)</f>
        <v>19598</v>
      </c>
      <c r="CU259" s="254">
        <v>6887</v>
      </c>
      <c r="CV259" s="254">
        <v>4193</v>
      </c>
      <c r="CW259" s="254">
        <v>1443</v>
      </c>
      <c r="CX259" s="254">
        <v>3153</v>
      </c>
      <c r="CY259" s="254">
        <v>3922</v>
      </c>
      <c r="CZ259" s="253">
        <f t="shared" ref="CZ259" si="676">SUM(DA259:DF259)</f>
        <v>27521</v>
      </c>
      <c r="DA259" s="254">
        <v>850</v>
      </c>
      <c r="DB259" s="254">
        <v>686</v>
      </c>
      <c r="DC259" s="254">
        <v>8236</v>
      </c>
      <c r="DD259" s="254">
        <v>9148</v>
      </c>
      <c r="DE259" s="254">
        <v>6205</v>
      </c>
      <c r="DF259" s="254">
        <v>2396</v>
      </c>
      <c r="DG259" s="253">
        <f t="shared" ref="DG259" si="677">B259+O259+X259+AC259+AJ259+AM259+AX259+BD259+BM259+BS259+CF259+CT259+CZ259</f>
        <v>347679</v>
      </c>
      <c r="DH259" s="256">
        <f t="shared" ref="DH259" si="678">SUM(DI259:DK259)</f>
        <v>6795</v>
      </c>
      <c r="DI259" s="275">
        <v>3230</v>
      </c>
      <c r="DJ259" s="276">
        <v>2796</v>
      </c>
      <c r="DK259" s="276">
        <v>769</v>
      </c>
      <c r="DL259" s="256" t="s">
        <v>695</v>
      </c>
      <c r="DM259" s="275">
        <v>5320</v>
      </c>
      <c r="DN259" s="257" t="s">
        <v>695</v>
      </c>
      <c r="DO259" s="253">
        <f>DG259+DH259+DM259</f>
        <v>359794</v>
      </c>
      <c r="DP259" s="4"/>
      <c r="DQ259" s="4"/>
      <c r="DR259" s="4"/>
      <c r="DS259" s="4"/>
      <c r="DT259" s="4"/>
      <c r="DU259" s="4"/>
      <c r="DV259" s="4"/>
      <c r="DW259" s="4"/>
      <c r="DX259" s="4"/>
      <c r="DY259" s="4"/>
      <c r="DZ259" s="4"/>
      <c r="EA259" s="4"/>
      <c r="EB259" s="4"/>
      <c r="EC259" s="4"/>
      <c r="ED259" s="4"/>
    </row>
    <row r="260" spans="1:134" s="17" customFormat="1" ht="16.5" customHeight="1" x14ac:dyDescent="0.15">
      <c r="A260" s="79" t="s">
        <v>408</v>
      </c>
      <c r="B260" s="294">
        <v>5.9</v>
      </c>
      <c r="C260" s="295">
        <v>4.8</v>
      </c>
      <c r="D260" s="295">
        <v>6.4</v>
      </c>
      <c r="E260" s="295">
        <v>5.3</v>
      </c>
      <c r="F260" s="295">
        <v>6.6</v>
      </c>
      <c r="G260" s="295">
        <v>7.1</v>
      </c>
      <c r="H260" s="295">
        <v>6.2</v>
      </c>
      <c r="I260" s="295">
        <v>6.6</v>
      </c>
      <c r="J260" s="295">
        <v>8.1999999999999993</v>
      </c>
      <c r="K260" s="295">
        <v>4.8</v>
      </c>
      <c r="L260" s="295">
        <v>5.9</v>
      </c>
      <c r="M260" s="295">
        <v>5.8</v>
      </c>
      <c r="N260" s="295">
        <v>5.0999999999999996</v>
      </c>
      <c r="O260" s="294">
        <v>6.6</v>
      </c>
      <c r="P260" s="295">
        <v>5.9</v>
      </c>
      <c r="Q260" s="295">
        <v>8.1999999999999993</v>
      </c>
      <c r="R260" s="295">
        <v>6.6</v>
      </c>
      <c r="S260" s="295">
        <v>8.5</v>
      </c>
      <c r="T260" s="295">
        <v>5.2</v>
      </c>
      <c r="U260" s="295">
        <v>6.3</v>
      </c>
      <c r="V260" s="295">
        <v>5.4</v>
      </c>
      <c r="W260" s="295">
        <v>6.8</v>
      </c>
      <c r="X260" s="294">
        <v>5.3</v>
      </c>
      <c r="Y260" s="295">
        <v>5</v>
      </c>
      <c r="Z260" s="295">
        <v>6.6</v>
      </c>
      <c r="AA260" s="295">
        <v>4.5</v>
      </c>
      <c r="AB260" s="295">
        <v>5</v>
      </c>
      <c r="AC260" s="294">
        <v>5.5</v>
      </c>
      <c r="AD260" s="295">
        <v>8.8000000000000007</v>
      </c>
      <c r="AE260" s="295">
        <v>4.8</v>
      </c>
      <c r="AF260" s="295">
        <v>6.6</v>
      </c>
      <c r="AG260" s="295">
        <v>4.4000000000000004</v>
      </c>
      <c r="AH260" s="295">
        <v>6.8</v>
      </c>
      <c r="AI260" s="295">
        <v>4.5</v>
      </c>
      <c r="AJ260" s="294">
        <v>10.1</v>
      </c>
      <c r="AK260" s="295">
        <v>12.8</v>
      </c>
      <c r="AL260" s="295">
        <v>7.8</v>
      </c>
      <c r="AM260" s="294">
        <v>5.6</v>
      </c>
      <c r="AN260" s="295">
        <v>6.7</v>
      </c>
      <c r="AO260" s="295">
        <v>5</v>
      </c>
      <c r="AP260" s="295">
        <v>4.5</v>
      </c>
      <c r="AQ260" s="295">
        <v>7.1</v>
      </c>
      <c r="AR260" s="295">
        <v>7.3</v>
      </c>
      <c r="AS260" s="295">
        <v>5.2</v>
      </c>
      <c r="AT260" s="295">
        <v>4.4000000000000004</v>
      </c>
      <c r="AU260" s="295">
        <v>4.9000000000000004</v>
      </c>
      <c r="AV260" s="295">
        <v>6.8</v>
      </c>
      <c r="AW260" s="295">
        <v>6.2</v>
      </c>
      <c r="AX260" s="294">
        <v>6.3</v>
      </c>
      <c r="AY260" s="295">
        <v>5.9</v>
      </c>
      <c r="AZ260" s="295">
        <v>6.5</v>
      </c>
      <c r="BA260" s="295">
        <v>6.8</v>
      </c>
      <c r="BB260" s="295">
        <v>5.9</v>
      </c>
      <c r="BC260" s="295">
        <v>5.7</v>
      </c>
      <c r="BD260" s="294">
        <v>3.9</v>
      </c>
      <c r="BE260" s="295">
        <v>3.8</v>
      </c>
      <c r="BF260" s="295">
        <v>3.2</v>
      </c>
      <c r="BG260" s="295">
        <v>3.9</v>
      </c>
      <c r="BH260" s="295">
        <v>4.2</v>
      </c>
      <c r="BI260" s="295">
        <v>3</v>
      </c>
      <c r="BJ260" s="295">
        <v>4.8</v>
      </c>
      <c r="BK260" s="295">
        <v>3.7</v>
      </c>
      <c r="BL260" s="295">
        <v>4.5999999999999996</v>
      </c>
      <c r="BM260" s="294">
        <v>5.0999999999999996</v>
      </c>
      <c r="BN260" s="295">
        <v>4.5</v>
      </c>
      <c r="BO260" s="295">
        <v>6.3</v>
      </c>
      <c r="BP260" s="295">
        <v>5.0999999999999996</v>
      </c>
      <c r="BQ260" s="295">
        <v>6</v>
      </c>
      <c r="BR260" s="295">
        <v>4.5999999999999996</v>
      </c>
      <c r="BS260" s="294">
        <v>5.4</v>
      </c>
      <c r="BT260" s="295">
        <v>6.5</v>
      </c>
      <c r="BU260" s="295">
        <v>6</v>
      </c>
      <c r="BV260" s="295">
        <v>4</v>
      </c>
      <c r="BW260" s="295">
        <v>6.9</v>
      </c>
      <c r="BX260" s="295">
        <v>4.8</v>
      </c>
      <c r="BY260" s="295">
        <v>5.7</v>
      </c>
      <c r="BZ260" s="295">
        <v>3.7</v>
      </c>
      <c r="CA260" s="295">
        <v>4.7</v>
      </c>
      <c r="CB260" s="295">
        <v>4.5999999999999996</v>
      </c>
      <c r="CC260" s="295">
        <v>6.9</v>
      </c>
      <c r="CD260" s="295">
        <v>4.5999999999999996</v>
      </c>
      <c r="CE260" s="295">
        <v>6.2</v>
      </c>
      <c r="CF260" s="294">
        <v>5.9</v>
      </c>
      <c r="CG260" s="295">
        <v>5.5</v>
      </c>
      <c r="CH260" s="295">
        <v>11.3</v>
      </c>
      <c r="CI260" s="295">
        <v>6.6</v>
      </c>
      <c r="CJ260" s="295">
        <v>4.5999999999999996</v>
      </c>
      <c r="CK260" s="295">
        <v>5.2</v>
      </c>
      <c r="CL260" s="295">
        <v>7.3</v>
      </c>
      <c r="CM260" s="295">
        <v>5.5</v>
      </c>
      <c r="CN260" s="295">
        <v>5</v>
      </c>
      <c r="CO260" s="295">
        <v>11.6</v>
      </c>
      <c r="CP260" s="295">
        <v>5.5</v>
      </c>
      <c r="CQ260" s="295">
        <v>5.2</v>
      </c>
      <c r="CR260" s="295">
        <v>6</v>
      </c>
      <c r="CS260" s="295">
        <v>6.7</v>
      </c>
      <c r="CT260" s="294">
        <v>5.2</v>
      </c>
      <c r="CU260" s="295">
        <v>4.9000000000000004</v>
      </c>
      <c r="CV260" s="295">
        <v>5.0999999999999996</v>
      </c>
      <c r="CW260" s="295">
        <v>4.7</v>
      </c>
      <c r="CX260" s="295">
        <v>5.6</v>
      </c>
      <c r="CY260" s="295">
        <v>5.8</v>
      </c>
      <c r="CZ260" s="294">
        <v>5.5</v>
      </c>
      <c r="DA260" s="295">
        <v>5.2</v>
      </c>
      <c r="DB260" s="295">
        <v>4.8</v>
      </c>
      <c r="DC260" s="295">
        <v>7.6</v>
      </c>
      <c r="DD260" s="295">
        <v>4.5</v>
      </c>
      <c r="DE260" s="295">
        <v>5.8</v>
      </c>
      <c r="DF260" s="295">
        <v>4.3</v>
      </c>
      <c r="DG260" s="294">
        <v>5.4</v>
      </c>
      <c r="DH260" s="280" t="s">
        <v>695</v>
      </c>
      <c r="DI260" s="295">
        <v>8.4</v>
      </c>
      <c r="DJ260" s="295">
        <v>7.6</v>
      </c>
      <c r="DK260" s="295">
        <v>2.7</v>
      </c>
      <c r="DL260" s="280" t="s">
        <v>695</v>
      </c>
      <c r="DM260" s="296">
        <v>6.2</v>
      </c>
      <c r="DN260" s="282" t="s">
        <v>695</v>
      </c>
      <c r="DO260" s="294">
        <v>5.4</v>
      </c>
    </row>
    <row r="261" spans="1:134" s="5" customFormat="1" ht="16.5" customHeight="1" x14ac:dyDescent="0.2">
      <c r="A261" s="144" t="s">
        <v>538</v>
      </c>
      <c r="B261" s="253">
        <f t="shared" ref="B261:B263" si="679">SUM(C261:N261)</f>
        <v>7216</v>
      </c>
      <c r="C261" s="254">
        <v>511</v>
      </c>
      <c r="D261" s="254">
        <v>680</v>
      </c>
      <c r="E261" s="254">
        <v>73</v>
      </c>
      <c r="F261" s="254">
        <v>365</v>
      </c>
      <c r="G261" s="254">
        <v>136</v>
      </c>
      <c r="H261" s="254">
        <v>192</v>
      </c>
      <c r="I261" s="254">
        <v>580</v>
      </c>
      <c r="J261" s="254">
        <v>550</v>
      </c>
      <c r="K261" s="254">
        <v>1600</v>
      </c>
      <c r="L261" s="254">
        <v>1999</v>
      </c>
      <c r="M261" s="254">
        <v>112</v>
      </c>
      <c r="N261" s="254">
        <v>418</v>
      </c>
      <c r="O261" s="253">
        <f t="shared" ref="O261:O263" si="680">SUM(P261:W261)</f>
        <v>3919</v>
      </c>
      <c r="P261" s="254">
        <v>1739</v>
      </c>
      <c r="Q261" s="254">
        <v>100</v>
      </c>
      <c r="R261" s="254">
        <v>64</v>
      </c>
      <c r="S261" s="254">
        <v>524</v>
      </c>
      <c r="T261" s="254">
        <v>135</v>
      </c>
      <c r="U261" s="254">
        <v>641</v>
      </c>
      <c r="V261" s="254">
        <v>602</v>
      </c>
      <c r="W261" s="254">
        <v>114</v>
      </c>
      <c r="X261" s="253">
        <f t="shared" ref="X261:X263" si="681">SUM(Y261:AB261)</f>
        <v>1755</v>
      </c>
      <c r="Y261" s="254">
        <v>437</v>
      </c>
      <c r="Z261" s="254">
        <v>73</v>
      </c>
      <c r="AA261" s="254">
        <v>991</v>
      </c>
      <c r="AB261" s="254">
        <v>254</v>
      </c>
      <c r="AC261" s="253">
        <f t="shared" ref="AC261:AC263" si="682">SUM(AD261:AI261)</f>
        <v>3414</v>
      </c>
      <c r="AD261" s="254">
        <v>446</v>
      </c>
      <c r="AE261" s="254">
        <v>325</v>
      </c>
      <c r="AF261" s="254">
        <v>262</v>
      </c>
      <c r="AG261" s="254">
        <v>410</v>
      </c>
      <c r="AH261" s="254">
        <v>744</v>
      </c>
      <c r="AI261" s="254">
        <v>1227</v>
      </c>
      <c r="AJ261" s="253">
        <f t="shared" ref="AJ261:AJ263" si="683">SUM(AK261:AL261)</f>
        <v>552</v>
      </c>
      <c r="AK261" s="254">
        <v>425</v>
      </c>
      <c r="AL261" s="254">
        <v>127</v>
      </c>
      <c r="AM261" s="253">
        <f t="shared" ref="AM261:AM263" si="684">SUM(AN261:AW261)</f>
        <v>7617</v>
      </c>
      <c r="AN261" s="254">
        <v>254</v>
      </c>
      <c r="AO261" s="254">
        <v>558</v>
      </c>
      <c r="AP261" s="254">
        <v>648</v>
      </c>
      <c r="AQ261" s="254">
        <v>208</v>
      </c>
      <c r="AR261" s="254">
        <v>1162</v>
      </c>
      <c r="AS261" s="254">
        <v>77</v>
      </c>
      <c r="AT261" s="254">
        <v>561</v>
      </c>
      <c r="AU261" s="254">
        <v>2791</v>
      </c>
      <c r="AV261" s="254">
        <v>1150</v>
      </c>
      <c r="AW261" s="254">
        <v>208</v>
      </c>
      <c r="AX261" s="253">
        <f t="shared" ref="AX261:AX263" si="685">SUM(AY261:BC261)</f>
        <v>2937</v>
      </c>
      <c r="AY261" s="254">
        <v>144</v>
      </c>
      <c r="AZ261" s="254">
        <v>1822</v>
      </c>
      <c r="BA261" s="254">
        <v>176</v>
      </c>
      <c r="BB261" s="254">
        <v>611</v>
      </c>
      <c r="BC261" s="254">
        <v>184</v>
      </c>
      <c r="BD261" s="253">
        <f t="shared" ref="BD261:BD263" si="686">SUM(BE261:BL261)</f>
        <v>16004</v>
      </c>
      <c r="BE261" s="254">
        <v>3542</v>
      </c>
      <c r="BF261" s="254">
        <v>2416</v>
      </c>
      <c r="BG261" s="254">
        <v>1157</v>
      </c>
      <c r="BH261" s="254">
        <v>927</v>
      </c>
      <c r="BI261" s="254">
        <v>2606</v>
      </c>
      <c r="BJ261" s="254">
        <v>2260</v>
      </c>
      <c r="BK261" s="254">
        <v>1426</v>
      </c>
      <c r="BL261" s="254">
        <v>1670</v>
      </c>
      <c r="BM261" s="253">
        <f t="shared" ref="BM261:BM263" si="687">SUM(BN261:BR261)</f>
        <v>3327</v>
      </c>
      <c r="BN261" s="254">
        <v>728</v>
      </c>
      <c r="BO261" s="254">
        <v>289</v>
      </c>
      <c r="BP261" s="254">
        <v>1114</v>
      </c>
      <c r="BQ261" s="254">
        <v>763</v>
      </c>
      <c r="BR261" s="254">
        <v>433</v>
      </c>
      <c r="BS261" s="253">
        <f t="shared" ref="BS261:BS263" si="688">SUM(BT261:CE261)</f>
        <v>11088</v>
      </c>
      <c r="BT261" s="254">
        <v>753</v>
      </c>
      <c r="BU261" s="254">
        <v>689</v>
      </c>
      <c r="BV261" s="254">
        <v>358</v>
      </c>
      <c r="BW261" s="254">
        <v>201</v>
      </c>
      <c r="BX261" s="254">
        <v>413</v>
      </c>
      <c r="BY261" s="254">
        <v>4480</v>
      </c>
      <c r="BZ261" s="254">
        <v>772</v>
      </c>
      <c r="CA261" s="254">
        <v>332</v>
      </c>
      <c r="CB261" s="254">
        <v>1577</v>
      </c>
      <c r="CC261" s="254">
        <v>224</v>
      </c>
      <c r="CD261" s="254">
        <v>540</v>
      </c>
      <c r="CE261" s="254">
        <v>749</v>
      </c>
      <c r="CF261" s="253">
        <f t="shared" ref="CF261:CF263" si="689">SUM(CG261:CS261)</f>
        <v>13783</v>
      </c>
      <c r="CG261" s="254">
        <v>732</v>
      </c>
      <c r="CH261" s="254">
        <v>484</v>
      </c>
      <c r="CI261" s="254">
        <v>645</v>
      </c>
      <c r="CJ261" s="254">
        <v>1380</v>
      </c>
      <c r="CK261" s="254">
        <v>3464</v>
      </c>
      <c r="CL261" s="254">
        <v>393</v>
      </c>
      <c r="CM261" s="254">
        <v>2523</v>
      </c>
      <c r="CN261" s="254">
        <v>208</v>
      </c>
      <c r="CO261" s="254">
        <v>156</v>
      </c>
      <c r="CP261" s="254">
        <v>571</v>
      </c>
      <c r="CQ261" s="254">
        <v>629</v>
      </c>
      <c r="CR261" s="254">
        <v>1500</v>
      </c>
      <c r="CS261" s="254">
        <v>1098</v>
      </c>
      <c r="CT261" s="253">
        <f t="shared" ref="CT261:CT263" si="690">SUM(CU261:CY261)</f>
        <v>4521</v>
      </c>
      <c r="CU261" s="254">
        <v>1918</v>
      </c>
      <c r="CV261" s="254">
        <v>954</v>
      </c>
      <c r="CW261" s="254">
        <v>87</v>
      </c>
      <c r="CX261" s="254">
        <v>1170</v>
      </c>
      <c r="CY261" s="254">
        <v>392</v>
      </c>
      <c r="CZ261" s="253">
        <f t="shared" ref="CZ261:CZ263" si="691">SUM(DA261:DF261)</f>
        <v>9044</v>
      </c>
      <c r="DA261" s="254">
        <v>35</v>
      </c>
      <c r="DB261" s="254">
        <v>274</v>
      </c>
      <c r="DC261" s="254">
        <v>1972</v>
      </c>
      <c r="DD261" s="254">
        <v>2678</v>
      </c>
      <c r="DE261" s="254">
        <v>3782</v>
      </c>
      <c r="DF261" s="254">
        <v>303</v>
      </c>
      <c r="DG261" s="253">
        <f t="shared" ref="DG261:DG263" si="692">B261+O261+X261+AC261+AJ261+AM261+AX261+BD261+BM261+BS261+CF261+CT261+CZ261</f>
        <v>85177</v>
      </c>
      <c r="DH261" s="256">
        <f t="shared" ref="DH261:DH263" si="693">SUM(DI261:DK261)</f>
        <v>457</v>
      </c>
      <c r="DI261" s="275">
        <v>184</v>
      </c>
      <c r="DJ261" s="276">
        <v>273</v>
      </c>
      <c r="DK261" s="276">
        <v>0</v>
      </c>
      <c r="DL261" s="256">
        <f>SUM(DM261:DN261)</f>
        <v>226</v>
      </c>
      <c r="DM261" s="275">
        <v>226</v>
      </c>
      <c r="DN261" s="257">
        <v>0</v>
      </c>
      <c r="DO261" s="253">
        <f>DG261+DH261+DL261</f>
        <v>85860</v>
      </c>
    </row>
    <row r="262" spans="1:134" s="4" customFormat="1" ht="16.5" customHeight="1" x14ac:dyDescent="0.15">
      <c r="A262" s="145" t="s">
        <v>539</v>
      </c>
      <c r="B262" s="253">
        <f t="shared" si="679"/>
        <v>45446</v>
      </c>
      <c r="C262" s="254">
        <v>3057</v>
      </c>
      <c r="D262" s="254">
        <v>2211</v>
      </c>
      <c r="E262" s="254">
        <v>1628</v>
      </c>
      <c r="F262" s="254">
        <v>2474</v>
      </c>
      <c r="G262" s="254">
        <v>4264</v>
      </c>
      <c r="H262" s="254">
        <v>5813</v>
      </c>
      <c r="I262" s="254">
        <v>5466</v>
      </c>
      <c r="J262" s="254">
        <v>1756</v>
      </c>
      <c r="K262" s="254">
        <v>5832</v>
      </c>
      <c r="L262" s="254">
        <v>7634</v>
      </c>
      <c r="M262" s="254">
        <v>2636</v>
      </c>
      <c r="N262" s="254">
        <v>2675</v>
      </c>
      <c r="O262" s="253">
        <f t="shared" si="680"/>
        <v>20463</v>
      </c>
      <c r="P262" s="254">
        <v>2650</v>
      </c>
      <c r="Q262" s="254">
        <v>2969</v>
      </c>
      <c r="R262" s="254">
        <v>2300</v>
      </c>
      <c r="S262" s="254">
        <v>2400</v>
      </c>
      <c r="T262" s="254">
        <v>1939</v>
      </c>
      <c r="U262" s="254">
        <v>4325</v>
      </c>
      <c r="V262" s="254">
        <v>2980</v>
      </c>
      <c r="W262" s="254">
        <v>900</v>
      </c>
      <c r="X262" s="253">
        <f t="shared" si="681"/>
        <v>25713</v>
      </c>
      <c r="Y262" s="254">
        <v>5573</v>
      </c>
      <c r="Z262" s="254">
        <v>8112</v>
      </c>
      <c r="AA262" s="254">
        <v>6487</v>
      </c>
      <c r="AB262" s="254">
        <v>5541</v>
      </c>
      <c r="AC262" s="253">
        <f t="shared" si="682"/>
        <v>18154</v>
      </c>
      <c r="AD262" s="254">
        <v>3466</v>
      </c>
      <c r="AE262" s="254">
        <v>2662</v>
      </c>
      <c r="AF262" s="254">
        <v>2370</v>
      </c>
      <c r="AG262" s="254">
        <v>4653</v>
      </c>
      <c r="AH262" s="254">
        <v>2240</v>
      </c>
      <c r="AI262" s="254">
        <v>2763</v>
      </c>
      <c r="AJ262" s="253">
        <f t="shared" si="683"/>
        <v>568</v>
      </c>
      <c r="AK262" s="254">
        <v>0</v>
      </c>
      <c r="AL262" s="254">
        <v>568</v>
      </c>
      <c r="AM262" s="253">
        <f t="shared" si="684"/>
        <v>30253</v>
      </c>
      <c r="AN262" s="254">
        <v>2435</v>
      </c>
      <c r="AO262" s="254">
        <v>2333</v>
      </c>
      <c r="AP262" s="254">
        <v>2840</v>
      </c>
      <c r="AQ262" s="254">
        <v>1344</v>
      </c>
      <c r="AR262" s="254">
        <v>3456</v>
      </c>
      <c r="AS262" s="254">
        <v>1811</v>
      </c>
      <c r="AT262" s="254">
        <v>6031</v>
      </c>
      <c r="AU262" s="254">
        <v>3383</v>
      </c>
      <c r="AV262" s="254">
        <v>3599</v>
      </c>
      <c r="AW262" s="254">
        <v>3021</v>
      </c>
      <c r="AX262" s="253">
        <f t="shared" si="685"/>
        <v>45680</v>
      </c>
      <c r="AY262" s="254">
        <v>4292</v>
      </c>
      <c r="AZ262" s="254">
        <v>20299</v>
      </c>
      <c r="BA262" s="254">
        <v>4507</v>
      </c>
      <c r="BB262" s="254">
        <v>11526</v>
      </c>
      <c r="BC262" s="254">
        <v>5056</v>
      </c>
      <c r="BD262" s="253">
        <f t="shared" si="686"/>
        <v>33275.008000000002</v>
      </c>
      <c r="BE262" s="254">
        <v>5485</v>
      </c>
      <c r="BF262" s="254">
        <v>4617</v>
      </c>
      <c r="BG262" s="254">
        <v>4225</v>
      </c>
      <c r="BH262" s="254">
        <v>4360.0079999999998</v>
      </c>
      <c r="BI262" s="254">
        <v>3605</v>
      </c>
      <c r="BJ262" s="254">
        <v>4514</v>
      </c>
      <c r="BK262" s="254">
        <v>3575</v>
      </c>
      <c r="BL262" s="254">
        <v>2894</v>
      </c>
      <c r="BM262" s="253">
        <f t="shared" si="687"/>
        <v>28366.1</v>
      </c>
      <c r="BN262" s="254">
        <v>6667.0999999999995</v>
      </c>
      <c r="BO262" s="254">
        <v>4430</v>
      </c>
      <c r="BP262" s="254">
        <v>4305</v>
      </c>
      <c r="BQ262" s="254">
        <v>2856</v>
      </c>
      <c r="BR262" s="254">
        <v>10108</v>
      </c>
      <c r="BS262" s="253">
        <f t="shared" si="688"/>
        <v>48671</v>
      </c>
      <c r="BT262" s="254">
        <v>3066</v>
      </c>
      <c r="BU262" s="254">
        <v>6338</v>
      </c>
      <c r="BV262" s="254">
        <v>2376</v>
      </c>
      <c r="BW262" s="254">
        <v>1310</v>
      </c>
      <c r="BX262" s="254">
        <v>5161</v>
      </c>
      <c r="BY262" s="254">
        <v>9335</v>
      </c>
      <c r="BZ262" s="254">
        <v>2768</v>
      </c>
      <c r="CA262" s="254">
        <v>3310</v>
      </c>
      <c r="CB262" s="254">
        <v>4673</v>
      </c>
      <c r="CC262" s="254">
        <v>3765</v>
      </c>
      <c r="CD262" s="254">
        <v>3370</v>
      </c>
      <c r="CE262" s="254">
        <v>3199</v>
      </c>
      <c r="CF262" s="253">
        <f t="shared" si="689"/>
        <v>31490</v>
      </c>
      <c r="CG262" s="254">
        <v>865</v>
      </c>
      <c r="CH262" s="254">
        <v>2887</v>
      </c>
      <c r="CI262" s="254">
        <v>2107</v>
      </c>
      <c r="CJ262" s="254">
        <v>3363</v>
      </c>
      <c r="CK262" s="254">
        <v>4150</v>
      </c>
      <c r="CL262" s="254">
        <v>2089</v>
      </c>
      <c r="CM262" s="254">
        <v>4868</v>
      </c>
      <c r="CN262" s="254">
        <v>1535</v>
      </c>
      <c r="CO262" s="254">
        <v>1536</v>
      </c>
      <c r="CP262" s="254">
        <v>1511</v>
      </c>
      <c r="CQ262" s="254">
        <v>2812</v>
      </c>
      <c r="CR262" s="254">
        <v>2274</v>
      </c>
      <c r="CS262" s="254">
        <v>1493</v>
      </c>
      <c r="CT262" s="253">
        <f t="shared" si="690"/>
        <v>22312</v>
      </c>
      <c r="CU262" s="254">
        <v>6304</v>
      </c>
      <c r="CV262" s="254">
        <v>5502</v>
      </c>
      <c r="CW262" s="254">
        <v>2680</v>
      </c>
      <c r="CX262" s="254">
        <v>3733</v>
      </c>
      <c r="CY262" s="254">
        <v>4093</v>
      </c>
      <c r="CZ262" s="253">
        <f t="shared" si="691"/>
        <v>21980</v>
      </c>
      <c r="DA262" s="254">
        <v>1408</v>
      </c>
      <c r="DB262" s="254">
        <v>655</v>
      </c>
      <c r="DC262" s="254">
        <v>5723</v>
      </c>
      <c r="DD262" s="254">
        <v>6500</v>
      </c>
      <c r="DE262" s="254">
        <v>4337</v>
      </c>
      <c r="DF262" s="254">
        <v>3357</v>
      </c>
      <c r="DG262" s="253">
        <f t="shared" si="692"/>
        <v>372371.10800000001</v>
      </c>
      <c r="DH262" s="256">
        <f t="shared" si="693"/>
        <v>2840</v>
      </c>
      <c r="DI262" s="275">
        <v>1567</v>
      </c>
      <c r="DJ262" s="276">
        <v>887</v>
      </c>
      <c r="DK262" s="276">
        <v>386</v>
      </c>
      <c r="DL262" s="256">
        <f>SUM(DM262:DN262)</f>
        <v>4005</v>
      </c>
      <c r="DM262" s="275">
        <v>3800</v>
      </c>
      <c r="DN262" s="257">
        <v>205</v>
      </c>
      <c r="DO262" s="253">
        <f>DG262+DH262+DL262</f>
        <v>379216.10800000001</v>
      </c>
    </row>
    <row r="263" spans="1:134" s="4" customFormat="1" ht="16.5" customHeight="1" x14ac:dyDescent="0.15">
      <c r="A263" s="146" t="s">
        <v>540</v>
      </c>
      <c r="B263" s="264">
        <f t="shared" si="679"/>
        <v>52662</v>
      </c>
      <c r="C263" s="265">
        <v>3568</v>
      </c>
      <c r="D263" s="265">
        <v>2891</v>
      </c>
      <c r="E263" s="265">
        <v>1701</v>
      </c>
      <c r="F263" s="265">
        <v>2839</v>
      </c>
      <c r="G263" s="265">
        <v>4400</v>
      </c>
      <c r="H263" s="265">
        <v>6005</v>
      </c>
      <c r="I263" s="265">
        <v>6046</v>
      </c>
      <c r="J263" s="265">
        <v>2306</v>
      </c>
      <c r="K263" s="265">
        <v>7432</v>
      </c>
      <c r="L263" s="265">
        <v>9633</v>
      </c>
      <c r="M263" s="265">
        <v>2748</v>
      </c>
      <c r="N263" s="265">
        <v>3093</v>
      </c>
      <c r="O263" s="264">
        <f t="shared" si="680"/>
        <v>24382</v>
      </c>
      <c r="P263" s="265">
        <v>4389</v>
      </c>
      <c r="Q263" s="265">
        <v>3069</v>
      </c>
      <c r="R263" s="265">
        <v>2364</v>
      </c>
      <c r="S263" s="265">
        <v>2924</v>
      </c>
      <c r="T263" s="265">
        <v>2074</v>
      </c>
      <c r="U263" s="265">
        <v>4966</v>
      </c>
      <c r="V263" s="265">
        <v>3582</v>
      </c>
      <c r="W263" s="265">
        <v>1014</v>
      </c>
      <c r="X263" s="264">
        <f t="shared" si="681"/>
        <v>27468</v>
      </c>
      <c r="Y263" s="265">
        <v>6010</v>
      </c>
      <c r="Z263" s="265">
        <v>8185</v>
      </c>
      <c r="AA263" s="265">
        <v>7478</v>
      </c>
      <c r="AB263" s="265">
        <v>5795</v>
      </c>
      <c r="AC263" s="264">
        <f t="shared" si="682"/>
        <v>21568</v>
      </c>
      <c r="AD263" s="265">
        <v>3912</v>
      </c>
      <c r="AE263" s="265">
        <v>2987</v>
      </c>
      <c r="AF263" s="265">
        <v>2632</v>
      </c>
      <c r="AG263" s="265">
        <v>5063</v>
      </c>
      <c r="AH263" s="265">
        <v>2984</v>
      </c>
      <c r="AI263" s="265">
        <v>3990</v>
      </c>
      <c r="AJ263" s="264">
        <f t="shared" si="683"/>
        <v>1120</v>
      </c>
      <c r="AK263" s="265">
        <v>425</v>
      </c>
      <c r="AL263" s="265">
        <v>695</v>
      </c>
      <c r="AM263" s="264">
        <f t="shared" si="684"/>
        <v>37870</v>
      </c>
      <c r="AN263" s="265">
        <v>2689</v>
      </c>
      <c r="AO263" s="265">
        <v>2891</v>
      </c>
      <c r="AP263" s="265">
        <v>3488</v>
      </c>
      <c r="AQ263" s="265">
        <v>1552</v>
      </c>
      <c r="AR263" s="265">
        <v>4618</v>
      </c>
      <c r="AS263" s="265">
        <v>1888</v>
      </c>
      <c r="AT263" s="265">
        <v>6592</v>
      </c>
      <c r="AU263" s="265">
        <v>6174</v>
      </c>
      <c r="AV263" s="265">
        <v>4749</v>
      </c>
      <c r="AW263" s="265">
        <v>3229</v>
      </c>
      <c r="AX263" s="264">
        <f t="shared" si="685"/>
        <v>48617</v>
      </c>
      <c r="AY263" s="265">
        <v>4436</v>
      </c>
      <c r="AZ263" s="265">
        <v>22121</v>
      </c>
      <c r="BA263" s="265">
        <v>4683</v>
      </c>
      <c r="BB263" s="265">
        <v>12137</v>
      </c>
      <c r="BC263" s="265">
        <v>5240</v>
      </c>
      <c r="BD263" s="264">
        <f t="shared" si="686"/>
        <v>49279.008000000002</v>
      </c>
      <c r="BE263" s="265">
        <v>9027</v>
      </c>
      <c r="BF263" s="265">
        <v>7033</v>
      </c>
      <c r="BG263" s="265">
        <v>5382</v>
      </c>
      <c r="BH263" s="265">
        <v>5287.0079999999998</v>
      </c>
      <c r="BI263" s="265">
        <v>6211</v>
      </c>
      <c r="BJ263" s="265">
        <v>6774</v>
      </c>
      <c r="BK263" s="265">
        <v>5001</v>
      </c>
      <c r="BL263" s="265">
        <v>4564</v>
      </c>
      <c r="BM263" s="264">
        <f t="shared" si="687"/>
        <v>31693.1</v>
      </c>
      <c r="BN263" s="265">
        <v>7395.0999999999995</v>
      </c>
      <c r="BO263" s="265">
        <v>4719</v>
      </c>
      <c r="BP263" s="265">
        <v>5419</v>
      </c>
      <c r="BQ263" s="265">
        <v>3619</v>
      </c>
      <c r="BR263" s="265">
        <v>10541</v>
      </c>
      <c r="BS263" s="264">
        <f t="shared" si="688"/>
        <v>59759</v>
      </c>
      <c r="BT263" s="265">
        <v>3819</v>
      </c>
      <c r="BU263" s="265">
        <v>7027</v>
      </c>
      <c r="BV263" s="265">
        <v>2734</v>
      </c>
      <c r="BW263" s="265">
        <v>1511</v>
      </c>
      <c r="BX263" s="265">
        <v>5574</v>
      </c>
      <c r="BY263" s="265">
        <v>13815</v>
      </c>
      <c r="BZ263" s="265">
        <v>3540</v>
      </c>
      <c r="CA263" s="265">
        <v>3642</v>
      </c>
      <c r="CB263" s="265">
        <v>6250</v>
      </c>
      <c r="CC263" s="265">
        <v>3989</v>
      </c>
      <c r="CD263" s="265">
        <v>3910</v>
      </c>
      <c r="CE263" s="265">
        <v>3948</v>
      </c>
      <c r="CF263" s="264">
        <f t="shared" si="689"/>
        <v>45273</v>
      </c>
      <c r="CG263" s="265">
        <v>1597</v>
      </c>
      <c r="CH263" s="265">
        <v>3371</v>
      </c>
      <c r="CI263" s="265">
        <v>2752</v>
      </c>
      <c r="CJ263" s="265">
        <v>4743</v>
      </c>
      <c r="CK263" s="265">
        <v>7614</v>
      </c>
      <c r="CL263" s="265">
        <v>2482</v>
      </c>
      <c r="CM263" s="265">
        <v>7391</v>
      </c>
      <c r="CN263" s="265">
        <v>1743</v>
      </c>
      <c r="CO263" s="265">
        <v>1692</v>
      </c>
      <c r="CP263" s="265">
        <v>2082</v>
      </c>
      <c r="CQ263" s="265">
        <v>3441</v>
      </c>
      <c r="CR263" s="265">
        <v>3774</v>
      </c>
      <c r="CS263" s="265">
        <v>2591</v>
      </c>
      <c r="CT263" s="264">
        <f t="shared" si="690"/>
        <v>26833</v>
      </c>
      <c r="CU263" s="265">
        <v>8222</v>
      </c>
      <c r="CV263" s="265">
        <v>6456</v>
      </c>
      <c r="CW263" s="265">
        <v>2767</v>
      </c>
      <c r="CX263" s="265">
        <v>4903</v>
      </c>
      <c r="CY263" s="265">
        <v>4485</v>
      </c>
      <c r="CZ263" s="264">
        <f t="shared" si="691"/>
        <v>31024</v>
      </c>
      <c r="DA263" s="265">
        <v>1443</v>
      </c>
      <c r="DB263" s="265">
        <v>929</v>
      </c>
      <c r="DC263" s="265">
        <v>7695</v>
      </c>
      <c r="DD263" s="265">
        <v>9178</v>
      </c>
      <c r="DE263" s="265">
        <v>8119</v>
      </c>
      <c r="DF263" s="265">
        <v>3660</v>
      </c>
      <c r="DG263" s="264">
        <f t="shared" si="692"/>
        <v>457548.10800000001</v>
      </c>
      <c r="DH263" s="267">
        <f t="shared" si="693"/>
        <v>3297</v>
      </c>
      <c r="DI263" s="409">
        <v>1751</v>
      </c>
      <c r="DJ263" s="399">
        <v>1160</v>
      </c>
      <c r="DK263" s="399">
        <v>386</v>
      </c>
      <c r="DL263" s="267">
        <f>SUM(DM263:DN263)</f>
        <v>4231</v>
      </c>
      <c r="DM263" s="409">
        <v>4026</v>
      </c>
      <c r="DN263" s="268">
        <v>205</v>
      </c>
      <c r="DO263" s="264">
        <f>DG263+DH263+DL263</f>
        <v>465076.10800000001</v>
      </c>
    </row>
    <row r="264" spans="1:134" s="4" customFormat="1" ht="16.5" customHeight="1" x14ac:dyDescent="0.15">
      <c r="A264" s="148" t="s">
        <v>409</v>
      </c>
    </row>
    <row r="265" spans="1:134" s="4" customFormat="1" ht="16.5" customHeight="1" x14ac:dyDescent="0.15">
      <c r="A265" s="49" t="s">
        <v>201</v>
      </c>
    </row>
    <row r="266" spans="1:134" s="48" customFormat="1" ht="16.5" customHeight="1" x14ac:dyDescent="0.15">
      <c r="A266" s="32"/>
    </row>
    <row r="267" spans="1:134" s="163" customFormat="1" ht="16.5" customHeight="1" x14ac:dyDescent="0.2">
      <c r="A267" s="30" t="s">
        <v>361</v>
      </c>
    </row>
    <row r="268" spans="1:134" s="163" customFormat="1" ht="16.5" customHeight="1" x14ac:dyDescent="0.2">
      <c r="A268" s="37" t="s">
        <v>779</v>
      </c>
      <c r="G268" s="411"/>
    </row>
    <row r="269" spans="1:134" s="163" customFormat="1" ht="16.5" customHeight="1" x14ac:dyDescent="0.2">
      <c r="A269" s="58" t="s">
        <v>418</v>
      </c>
    </row>
    <row r="270" spans="1:134" ht="32.25" customHeight="1" x14ac:dyDescent="0.2">
      <c r="A270" s="50"/>
      <c r="B270" s="228" t="s">
        <v>583</v>
      </c>
      <c r="C270" s="229" t="s">
        <v>584</v>
      </c>
      <c r="D270" s="229" t="s">
        <v>585</v>
      </c>
      <c r="E270" s="229" t="s">
        <v>586</v>
      </c>
      <c r="F270" s="229" t="s">
        <v>587</v>
      </c>
      <c r="G270" s="229" t="s">
        <v>588</v>
      </c>
      <c r="H270" s="229" t="s">
        <v>589</v>
      </c>
      <c r="I270" s="229" t="s">
        <v>590</v>
      </c>
      <c r="J270" s="229" t="s">
        <v>591</v>
      </c>
      <c r="K270" s="229" t="s">
        <v>592</v>
      </c>
      <c r="L270" s="229" t="s">
        <v>593</v>
      </c>
      <c r="M270" s="229" t="s">
        <v>594</v>
      </c>
      <c r="N270" s="229" t="s">
        <v>595</v>
      </c>
      <c r="O270" s="228" t="s">
        <v>596</v>
      </c>
      <c r="P270" s="229" t="s">
        <v>597</v>
      </c>
      <c r="Q270" s="229" t="s">
        <v>598</v>
      </c>
      <c r="R270" s="229" t="s">
        <v>599</v>
      </c>
      <c r="S270" s="229" t="s">
        <v>600</v>
      </c>
      <c r="T270" s="229" t="s">
        <v>601</v>
      </c>
      <c r="U270" s="229" t="s">
        <v>602</v>
      </c>
      <c r="V270" s="229" t="s">
        <v>603</v>
      </c>
      <c r="W270" s="229" t="s">
        <v>604</v>
      </c>
      <c r="X270" s="228" t="s">
        <v>579</v>
      </c>
      <c r="Y270" s="229" t="s">
        <v>605</v>
      </c>
      <c r="Z270" s="229" t="s">
        <v>606</v>
      </c>
      <c r="AA270" s="229" t="s">
        <v>607</v>
      </c>
      <c r="AB270" s="229" t="s">
        <v>608</v>
      </c>
      <c r="AC270" s="228" t="s">
        <v>609</v>
      </c>
      <c r="AD270" s="229" t="s">
        <v>610</v>
      </c>
      <c r="AE270" s="229" t="s">
        <v>611</v>
      </c>
      <c r="AF270" s="229" t="s">
        <v>612</v>
      </c>
      <c r="AG270" s="229" t="s">
        <v>613</v>
      </c>
      <c r="AH270" s="229" t="s">
        <v>614</v>
      </c>
      <c r="AI270" s="229" t="s">
        <v>615</v>
      </c>
      <c r="AJ270" s="228" t="s">
        <v>616</v>
      </c>
      <c r="AK270" s="229" t="s">
        <v>617</v>
      </c>
      <c r="AL270" s="229" t="s">
        <v>618</v>
      </c>
      <c r="AM270" s="228" t="s">
        <v>580</v>
      </c>
      <c r="AN270" s="229" t="s">
        <v>619</v>
      </c>
      <c r="AO270" s="229" t="s">
        <v>620</v>
      </c>
      <c r="AP270" s="229" t="s">
        <v>621</v>
      </c>
      <c r="AQ270" s="229" t="s">
        <v>622</v>
      </c>
      <c r="AR270" s="229" t="s">
        <v>623</v>
      </c>
      <c r="AS270" s="229" t="s">
        <v>624</v>
      </c>
      <c r="AT270" s="229" t="s">
        <v>625</v>
      </c>
      <c r="AU270" s="229" t="s">
        <v>626</v>
      </c>
      <c r="AV270" s="229" t="s">
        <v>627</v>
      </c>
      <c r="AW270" s="229" t="s">
        <v>628</v>
      </c>
      <c r="AX270" s="228" t="s">
        <v>629</v>
      </c>
      <c r="AY270" s="229" t="s">
        <v>630</v>
      </c>
      <c r="AZ270" s="229" t="s">
        <v>631</v>
      </c>
      <c r="BA270" s="229" t="s">
        <v>632</v>
      </c>
      <c r="BB270" s="229" t="s">
        <v>633</v>
      </c>
      <c r="BC270" s="229" t="s">
        <v>634</v>
      </c>
      <c r="BD270" s="230" t="s">
        <v>635</v>
      </c>
      <c r="BE270" s="229" t="s">
        <v>636</v>
      </c>
      <c r="BF270" s="229" t="s">
        <v>637</v>
      </c>
      <c r="BG270" s="229" t="s">
        <v>638</v>
      </c>
      <c r="BH270" s="229" t="s">
        <v>639</v>
      </c>
      <c r="BI270" s="229" t="s">
        <v>640</v>
      </c>
      <c r="BJ270" s="229" t="s">
        <v>641</v>
      </c>
      <c r="BK270" s="229" t="s">
        <v>642</v>
      </c>
      <c r="BL270" s="229" t="s">
        <v>643</v>
      </c>
      <c r="BM270" s="228" t="s">
        <v>581</v>
      </c>
      <c r="BN270" s="229" t="s">
        <v>644</v>
      </c>
      <c r="BO270" s="229" t="s">
        <v>645</v>
      </c>
      <c r="BP270" s="229" t="s">
        <v>646</v>
      </c>
      <c r="BQ270" s="229" t="s">
        <v>647</v>
      </c>
      <c r="BR270" s="229" t="s">
        <v>648</v>
      </c>
      <c r="BS270" s="228" t="s">
        <v>577</v>
      </c>
      <c r="BT270" s="229" t="s">
        <v>649</v>
      </c>
      <c r="BU270" s="229" t="s">
        <v>650</v>
      </c>
      <c r="BV270" s="229" t="s">
        <v>651</v>
      </c>
      <c r="BW270" s="229" t="s">
        <v>652</v>
      </c>
      <c r="BX270" s="229" t="s">
        <v>653</v>
      </c>
      <c r="BY270" s="229" t="s">
        <v>654</v>
      </c>
      <c r="BZ270" s="229" t="s">
        <v>655</v>
      </c>
      <c r="CA270" s="229" t="s">
        <v>656</v>
      </c>
      <c r="CB270" s="229" t="s">
        <v>657</v>
      </c>
      <c r="CC270" s="229" t="s">
        <v>658</v>
      </c>
      <c r="CD270" s="229" t="s">
        <v>659</v>
      </c>
      <c r="CE270" s="229" t="s">
        <v>660</v>
      </c>
      <c r="CF270" s="228" t="s">
        <v>582</v>
      </c>
      <c r="CG270" s="229" t="s">
        <v>661</v>
      </c>
      <c r="CH270" s="229" t="s">
        <v>662</v>
      </c>
      <c r="CI270" s="229" t="s">
        <v>663</v>
      </c>
      <c r="CJ270" s="229" t="s">
        <v>664</v>
      </c>
      <c r="CK270" s="229" t="s">
        <v>665</v>
      </c>
      <c r="CL270" s="229" t="s">
        <v>666</v>
      </c>
      <c r="CM270" s="229" t="s">
        <v>667</v>
      </c>
      <c r="CN270" s="229" t="s">
        <v>668</v>
      </c>
      <c r="CO270" s="229" t="s">
        <v>669</v>
      </c>
      <c r="CP270" s="229" t="s">
        <v>670</v>
      </c>
      <c r="CQ270" s="229" t="s">
        <v>671</v>
      </c>
      <c r="CR270" s="229" t="s">
        <v>672</v>
      </c>
      <c r="CS270" s="229" t="s">
        <v>673</v>
      </c>
      <c r="CT270" s="228" t="s">
        <v>578</v>
      </c>
      <c r="CU270" s="229" t="s">
        <v>674</v>
      </c>
      <c r="CV270" s="229" t="s">
        <v>675</v>
      </c>
      <c r="CW270" s="229" t="s">
        <v>676</v>
      </c>
      <c r="CX270" s="229" t="s">
        <v>677</v>
      </c>
      <c r="CY270" s="229" t="s">
        <v>678</v>
      </c>
      <c r="CZ270" s="228" t="s">
        <v>679</v>
      </c>
      <c r="DA270" s="229" t="s">
        <v>680</v>
      </c>
      <c r="DB270" s="229" t="s">
        <v>681</v>
      </c>
      <c r="DC270" s="229" t="s">
        <v>682</v>
      </c>
      <c r="DD270" s="229" t="s">
        <v>683</v>
      </c>
      <c r="DE270" s="229" t="s">
        <v>684</v>
      </c>
      <c r="DF270" s="229" t="s">
        <v>685</v>
      </c>
      <c r="DG270" s="228" t="s">
        <v>686</v>
      </c>
      <c r="DH270" s="228" t="s">
        <v>687</v>
      </c>
      <c r="DI270" s="229" t="s">
        <v>688</v>
      </c>
      <c r="DJ270" s="229" t="s">
        <v>689</v>
      </c>
      <c r="DK270" s="229" t="s">
        <v>690</v>
      </c>
      <c r="DL270" s="228" t="s">
        <v>691</v>
      </c>
      <c r="DM270" s="229" t="s">
        <v>692</v>
      </c>
      <c r="DN270" s="231" t="s">
        <v>693</v>
      </c>
      <c r="DO270" s="228" t="s">
        <v>694</v>
      </c>
    </row>
    <row r="271" spans="1:134" s="48" customFormat="1" ht="16.5" customHeight="1" x14ac:dyDescent="0.15">
      <c r="A271" s="187" t="s">
        <v>244</v>
      </c>
      <c r="B271" s="233">
        <f t="shared" ref="B271:B272" si="694">SUM(C271:N271)</f>
        <v>140</v>
      </c>
      <c r="C271" s="252">
        <v>9</v>
      </c>
      <c r="D271" s="252">
        <v>6</v>
      </c>
      <c r="E271" s="252">
        <v>5</v>
      </c>
      <c r="F271" s="252">
        <v>1</v>
      </c>
      <c r="G271" s="252">
        <v>12</v>
      </c>
      <c r="H271" s="252">
        <v>26</v>
      </c>
      <c r="I271" s="252">
        <v>19</v>
      </c>
      <c r="J271" s="252">
        <v>2</v>
      </c>
      <c r="K271" s="252">
        <v>7</v>
      </c>
      <c r="L271" s="252">
        <v>43</v>
      </c>
      <c r="M271" s="252">
        <v>4</v>
      </c>
      <c r="N271" s="252">
        <v>6</v>
      </c>
      <c r="O271" s="233">
        <f t="shared" ref="O271:O273" si="695">SUM(P271:W271)</f>
        <v>58</v>
      </c>
      <c r="P271" s="252">
        <v>6</v>
      </c>
      <c r="Q271" s="252">
        <v>13</v>
      </c>
      <c r="R271" s="252">
        <v>4</v>
      </c>
      <c r="S271" s="252">
        <v>5</v>
      </c>
      <c r="T271" s="252">
        <v>5</v>
      </c>
      <c r="U271" s="252">
        <v>13</v>
      </c>
      <c r="V271" s="252">
        <v>7</v>
      </c>
      <c r="W271" s="252">
        <v>5</v>
      </c>
      <c r="X271" s="233">
        <f>SUM(Y271:AB271)</f>
        <v>32</v>
      </c>
      <c r="Y271" s="252">
        <v>7</v>
      </c>
      <c r="Z271" s="252">
        <v>9</v>
      </c>
      <c r="AA271" s="252">
        <v>7</v>
      </c>
      <c r="AB271" s="252">
        <v>9</v>
      </c>
      <c r="AC271" s="233">
        <f t="shared" ref="AC271:AC273" si="696">SUM(AD271:AI271)</f>
        <v>52</v>
      </c>
      <c r="AD271" s="252">
        <v>4</v>
      </c>
      <c r="AE271" s="252">
        <v>10</v>
      </c>
      <c r="AF271" s="252">
        <v>4</v>
      </c>
      <c r="AG271" s="252">
        <v>12</v>
      </c>
      <c r="AH271" s="252">
        <v>3</v>
      </c>
      <c r="AI271" s="252">
        <v>19</v>
      </c>
      <c r="AJ271" s="233">
        <f t="shared" ref="AJ271:AJ273" si="697">SUM(AK271:AL271)</f>
        <v>5</v>
      </c>
      <c r="AK271" s="252">
        <v>3</v>
      </c>
      <c r="AL271" s="252">
        <v>2</v>
      </c>
      <c r="AM271" s="233">
        <f t="shared" ref="AM271:AM273" si="698">SUM(AN271:AW271)</f>
        <v>116</v>
      </c>
      <c r="AN271" s="252">
        <v>8</v>
      </c>
      <c r="AO271" s="252">
        <v>10</v>
      </c>
      <c r="AP271" s="252">
        <v>12</v>
      </c>
      <c r="AQ271" s="252">
        <v>4</v>
      </c>
      <c r="AR271" s="252">
        <v>18</v>
      </c>
      <c r="AS271" s="252">
        <v>3</v>
      </c>
      <c r="AT271" s="252">
        <v>24</v>
      </c>
      <c r="AU271" s="252">
        <v>21</v>
      </c>
      <c r="AV271" s="252">
        <v>10</v>
      </c>
      <c r="AW271" s="252">
        <v>6</v>
      </c>
      <c r="AX271" s="233">
        <f>SUM(AY271:BC271)</f>
        <v>199</v>
      </c>
      <c r="AY271" s="252">
        <v>17</v>
      </c>
      <c r="AZ271" s="252">
        <v>91</v>
      </c>
      <c r="BA271" s="252">
        <v>18</v>
      </c>
      <c r="BB271" s="252">
        <v>64</v>
      </c>
      <c r="BC271" s="252">
        <v>9</v>
      </c>
      <c r="BD271" s="233">
        <f t="shared" ref="BD271:BD273" si="699">SUM(BE271:BL271)</f>
        <v>272</v>
      </c>
      <c r="BE271" s="252">
        <v>20</v>
      </c>
      <c r="BF271" s="252">
        <v>24</v>
      </c>
      <c r="BG271" s="252">
        <v>22</v>
      </c>
      <c r="BH271" s="252">
        <v>39</v>
      </c>
      <c r="BI271" s="252">
        <v>21</v>
      </c>
      <c r="BJ271" s="252">
        <v>63</v>
      </c>
      <c r="BK271" s="252">
        <v>42</v>
      </c>
      <c r="BL271" s="252">
        <v>41</v>
      </c>
      <c r="BM271" s="233">
        <f t="shared" ref="BM271:BM273" si="700">SUM(BN271:BR271)</f>
        <v>62</v>
      </c>
      <c r="BN271" s="252">
        <v>9</v>
      </c>
      <c r="BO271" s="252">
        <v>11</v>
      </c>
      <c r="BP271" s="252">
        <v>7</v>
      </c>
      <c r="BQ271" s="252">
        <v>7</v>
      </c>
      <c r="BR271" s="252">
        <v>28</v>
      </c>
      <c r="BS271" s="233">
        <f t="shared" ref="BS271:BS273" si="701">SUM(BT271:CE271)</f>
        <v>81</v>
      </c>
      <c r="BT271" s="252">
        <v>6</v>
      </c>
      <c r="BU271" s="252">
        <v>7</v>
      </c>
      <c r="BV271" s="252">
        <v>3</v>
      </c>
      <c r="BW271" s="252">
        <v>1</v>
      </c>
      <c r="BX271" s="252">
        <v>5</v>
      </c>
      <c r="BY271" s="252">
        <v>23</v>
      </c>
      <c r="BZ271" s="252">
        <v>5</v>
      </c>
      <c r="CA271" s="252">
        <v>7</v>
      </c>
      <c r="CB271" s="252">
        <v>4</v>
      </c>
      <c r="CC271" s="252">
        <v>5</v>
      </c>
      <c r="CD271" s="252">
        <v>6</v>
      </c>
      <c r="CE271" s="252">
        <v>9</v>
      </c>
      <c r="CF271" s="233">
        <f t="shared" ref="CF271:CF273" si="702">SUM(CG271:CS271)</f>
        <v>105</v>
      </c>
      <c r="CG271" s="252">
        <v>3</v>
      </c>
      <c r="CH271" s="252">
        <v>10</v>
      </c>
      <c r="CI271" s="252">
        <v>2</v>
      </c>
      <c r="CJ271" s="252">
        <v>18</v>
      </c>
      <c r="CK271" s="252">
        <v>19</v>
      </c>
      <c r="CL271" s="252">
        <v>1</v>
      </c>
      <c r="CM271" s="252">
        <v>22</v>
      </c>
      <c r="CN271" s="252">
        <v>1</v>
      </c>
      <c r="CO271" s="252">
        <v>0</v>
      </c>
      <c r="CP271" s="252">
        <v>4</v>
      </c>
      <c r="CQ271" s="252">
        <v>10</v>
      </c>
      <c r="CR271" s="252">
        <v>11</v>
      </c>
      <c r="CS271" s="252">
        <v>4</v>
      </c>
      <c r="CT271" s="233">
        <f t="shared" ref="CT271:CT273" si="703">SUM(CU271:CY271)</f>
        <v>46</v>
      </c>
      <c r="CU271" s="252">
        <v>19</v>
      </c>
      <c r="CV271" s="252">
        <v>13</v>
      </c>
      <c r="CW271" s="252">
        <v>3</v>
      </c>
      <c r="CX271" s="252">
        <v>7</v>
      </c>
      <c r="CY271" s="252">
        <v>4</v>
      </c>
      <c r="CZ271" s="233">
        <f t="shared" ref="CZ271:CZ273" si="704">SUM(DA271:DF271)</f>
        <v>128</v>
      </c>
      <c r="DA271" s="252">
        <v>3</v>
      </c>
      <c r="DB271" s="252">
        <v>1</v>
      </c>
      <c r="DC271" s="252">
        <v>16</v>
      </c>
      <c r="DD271" s="252">
        <v>65</v>
      </c>
      <c r="DE271" s="252">
        <v>21</v>
      </c>
      <c r="DF271" s="252">
        <v>22</v>
      </c>
      <c r="DG271" s="233">
        <f>AM271+BS271+B271+O271+X271+AC271+AJ271+BD271+CF271+AX271+BM271+CT271+CZ271</f>
        <v>1296</v>
      </c>
      <c r="DH271" s="233">
        <f t="shared" ref="DH271:DH272" si="705">SUM(DI271:DK271)</f>
        <v>55</v>
      </c>
      <c r="DI271" s="252">
        <v>16</v>
      </c>
      <c r="DJ271" s="252">
        <v>7</v>
      </c>
      <c r="DK271" s="252">
        <v>32</v>
      </c>
      <c r="DL271" s="233">
        <f t="shared" ref="DL271:DL273" si="706">SUM(DM271:DN271)</f>
        <v>85</v>
      </c>
      <c r="DM271" s="252">
        <v>49</v>
      </c>
      <c r="DN271" s="274">
        <v>36</v>
      </c>
      <c r="DO271" s="233">
        <f t="shared" ref="DO271:DO273" si="707">DG271+DH271+DL271</f>
        <v>1436</v>
      </c>
    </row>
    <row r="272" spans="1:134" s="48" customFormat="1" ht="16.5" customHeight="1" x14ac:dyDescent="0.15">
      <c r="A272" s="139" t="s">
        <v>250</v>
      </c>
      <c r="B272" s="235">
        <f t="shared" si="694"/>
        <v>411430</v>
      </c>
      <c r="C272" s="236">
        <v>20353</v>
      </c>
      <c r="D272" s="236">
        <v>14380</v>
      </c>
      <c r="E272" s="236">
        <v>7149</v>
      </c>
      <c r="F272" s="236">
        <v>1218</v>
      </c>
      <c r="G272" s="236">
        <v>31912</v>
      </c>
      <c r="H272" s="236">
        <v>66658</v>
      </c>
      <c r="I272" s="236">
        <v>49838</v>
      </c>
      <c r="J272" s="236">
        <v>2493</v>
      </c>
      <c r="K272" s="236">
        <v>21516</v>
      </c>
      <c r="L272" s="236">
        <v>172233</v>
      </c>
      <c r="M272" s="236">
        <v>12181</v>
      </c>
      <c r="N272" s="236">
        <v>11499</v>
      </c>
      <c r="O272" s="235">
        <f t="shared" si="695"/>
        <v>149803</v>
      </c>
      <c r="P272" s="236">
        <v>22119</v>
      </c>
      <c r="Q272" s="236">
        <v>43313</v>
      </c>
      <c r="R272" s="236">
        <v>8573</v>
      </c>
      <c r="S272" s="236">
        <v>9633</v>
      </c>
      <c r="T272" s="236">
        <v>7620</v>
      </c>
      <c r="U272" s="236">
        <v>25218</v>
      </c>
      <c r="V272" s="236">
        <v>16187</v>
      </c>
      <c r="W272" s="236">
        <v>17140</v>
      </c>
      <c r="X272" s="235">
        <f>SUM(Y272:AB272)</f>
        <v>89040</v>
      </c>
      <c r="Y272" s="236">
        <v>11074</v>
      </c>
      <c r="Z272" s="236">
        <v>22573</v>
      </c>
      <c r="AA272" s="236">
        <v>37758</v>
      </c>
      <c r="AB272" s="236">
        <v>17635</v>
      </c>
      <c r="AC272" s="235">
        <f t="shared" si="696"/>
        <v>157066</v>
      </c>
      <c r="AD272" s="236">
        <v>18127</v>
      </c>
      <c r="AE272" s="236">
        <v>27100</v>
      </c>
      <c r="AF272" s="236">
        <v>9592</v>
      </c>
      <c r="AG272" s="236">
        <v>38062</v>
      </c>
      <c r="AH272" s="236">
        <v>15253</v>
      </c>
      <c r="AI272" s="236">
        <v>48932</v>
      </c>
      <c r="AJ272" s="235">
        <f t="shared" si="697"/>
        <v>14277</v>
      </c>
      <c r="AK272" s="236">
        <v>3845</v>
      </c>
      <c r="AL272" s="236">
        <v>10432</v>
      </c>
      <c r="AM272" s="235">
        <f t="shared" si="698"/>
        <v>397680</v>
      </c>
      <c r="AN272" s="236">
        <v>22447</v>
      </c>
      <c r="AO272" s="236">
        <v>25221</v>
      </c>
      <c r="AP272" s="236">
        <v>48386</v>
      </c>
      <c r="AQ272" s="236">
        <v>11705</v>
      </c>
      <c r="AR272" s="236">
        <v>50120</v>
      </c>
      <c r="AS272" s="236">
        <v>6134</v>
      </c>
      <c r="AT272" s="236">
        <v>67798</v>
      </c>
      <c r="AU272" s="236">
        <v>83250</v>
      </c>
      <c r="AV272" s="236">
        <v>69523</v>
      </c>
      <c r="AW272" s="236">
        <v>13096</v>
      </c>
      <c r="AX272" s="235">
        <f>SUM(AY272:BC272)</f>
        <v>667970</v>
      </c>
      <c r="AY272" s="236">
        <v>38182</v>
      </c>
      <c r="AZ272" s="236">
        <v>365902</v>
      </c>
      <c r="BA272" s="236">
        <v>67335</v>
      </c>
      <c r="BB272" s="236">
        <v>158559</v>
      </c>
      <c r="BC272" s="236">
        <v>37992</v>
      </c>
      <c r="BD272" s="235">
        <f t="shared" si="699"/>
        <v>1546031</v>
      </c>
      <c r="BE272" s="236">
        <v>146317</v>
      </c>
      <c r="BF272" s="236">
        <v>91062</v>
      </c>
      <c r="BG272" s="236">
        <v>106985</v>
      </c>
      <c r="BH272" s="236">
        <v>148798</v>
      </c>
      <c r="BI272" s="236">
        <v>103138</v>
      </c>
      <c r="BJ272" s="236">
        <v>602054</v>
      </c>
      <c r="BK272" s="236">
        <v>139906</v>
      </c>
      <c r="BL272" s="236">
        <v>207771</v>
      </c>
      <c r="BM272" s="235">
        <f t="shared" si="700"/>
        <v>194425</v>
      </c>
      <c r="BN272" s="236">
        <v>30681</v>
      </c>
      <c r="BO272" s="236">
        <v>32472</v>
      </c>
      <c r="BP272" s="236">
        <v>15998</v>
      </c>
      <c r="BQ272" s="236">
        <v>14630</v>
      </c>
      <c r="BR272" s="236">
        <v>100644</v>
      </c>
      <c r="BS272" s="235">
        <f t="shared" si="701"/>
        <v>209287</v>
      </c>
      <c r="BT272" s="237">
        <v>14480</v>
      </c>
      <c r="BU272" s="236">
        <v>20133</v>
      </c>
      <c r="BV272" s="236">
        <v>5770</v>
      </c>
      <c r="BW272" s="236">
        <v>1892</v>
      </c>
      <c r="BX272" s="236">
        <v>8229</v>
      </c>
      <c r="BY272" s="236">
        <v>71287</v>
      </c>
      <c r="BZ272" s="236">
        <v>7531</v>
      </c>
      <c r="CA272" s="236">
        <v>11724</v>
      </c>
      <c r="CB272" s="236">
        <v>11611</v>
      </c>
      <c r="CC272" s="236">
        <v>7887</v>
      </c>
      <c r="CD272" s="236">
        <v>23229</v>
      </c>
      <c r="CE272" s="236">
        <v>25514</v>
      </c>
      <c r="CF272" s="235">
        <f t="shared" si="702"/>
        <v>358011</v>
      </c>
      <c r="CG272" s="236">
        <v>6704</v>
      </c>
      <c r="CH272" s="236">
        <v>25258</v>
      </c>
      <c r="CI272" s="236">
        <v>3631</v>
      </c>
      <c r="CJ272" s="236">
        <v>77196</v>
      </c>
      <c r="CK272" s="236">
        <v>68637</v>
      </c>
      <c r="CL272" s="236">
        <v>1939</v>
      </c>
      <c r="CM272" s="236">
        <v>102137</v>
      </c>
      <c r="CN272" s="236">
        <v>1036</v>
      </c>
      <c r="CO272" s="236">
        <v>0</v>
      </c>
      <c r="CP272" s="236">
        <v>8354</v>
      </c>
      <c r="CQ272" s="236">
        <v>33611</v>
      </c>
      <c r="CR272" s="236">
        <v>18483</v>
      </c>
      <c r="CS272" s="236">
        <v>11025</v>
      </c>
      <c r="CT272" s="235">
        <f t="shared" si="703"/>
        <v>149835</v>
      </c>
      <c r="CU272" s="236">
        <v>64063</v>
      </c>
      <c r="CV272" s="236">
        <v>43489</v>
      </c>
      <c r="CW272" s="236">
        <v>6684</v>
      </c>
      <c r="CX272" s="236">
        <v>28790</v>
      </c>
      <c r="CY272" s="236">
        <v>6809</v>
      </c>
      <c r="CZ272" s="235">
        <f t="shared" si="704"/>
        <v>511191</v>
      </c>
      <c r="DA272" s="236">
        <v>7589</v>
      </c>
      <c r="DB272" s="236">
        <v>1441</v>
      </c>
      <c r="DC272" s="236">
        <v>62428</v>
      </c>
      <c r="DD272" s="236">
        <v>316391</v>
      </c>
      <c r="DE272" s="236">
        <v>59823</v>
      </c>
      <c r="DF272" s="236">
        <v>63519</v>
      </c>
      <c r="DG272" s="235">
        <f>AM272+BS272+B272+O272+X272+AC272+AJ272+BD272+CF272+AX272+BM272+CT272+CZ272</f>
        <v>4856046</v>
      </c>
      <c r="DH272" s="238">
        <f t="shared" si="705"/>
        <v>190636</v>
      </c>
      <c r="DI272" s="239">
        <v>58918</v>
      </c>
      <c r="DJ272" s="240">
        <v>27316</v>
      </c>
      <c r="DK272" s="240">
        <v>104402</v>
      </c>
      <c r="DL272" s="238">
        <f t="shared" si="706"/>
        <v>307108</v>
      </c>
      <c r="DM272" s="240">
        <v>163527</v>
      </c>
      <c r="DN272" s="241">
        <v>143581</v>
      </c>
      <c r="DO272" s="235">
        <f t="shared" si="707"/>
        <v>5353790</v>
      </c>
    </row>
    <row r="273" spans="1:136" s="48" customFormat="1" ht="16.5" customHeight="1" x14ac:dyDescent="0.15">
      <c r="A273" s="139" t="s">
        <v>249</v>
      </c>
      <c r="B273" s="235">
        <f t="shared" ref="B273" si="708">SUM(C273:N273)</f>
        <v>7757595</v>
      </c>
      <c r="C273" s="236">
        <v>619496.99999999988</v>
      </c>
      <c r="D273" s="236">
        <v>343430.99999999994</v>
      </c>
      <c r="E273" s="236">
        <v>320379</v>
      </c>
      <c r="F273" s="236">
        <v>147035</v>
      </c>
      <c r="G273" s="236">
        <v>494712</v>
      </c>
      <c r="H273" s="236">
        <v>1235387</v>
      </c>
      <c r="I273" s="236">
        <v>756715.00000000012</v>
      </c>
      <c r="J273" s="236">
        <v>226203</v>
      </c>
      <c r="K273" s="236">
        <v>640999</v>
      </c>
      <c r="L273" s="236">
        <v>1779845</v>
      </c>
      <c r="M273" s="236">
        <v>423715</v>
      </c>
      <c r="N273" s="236">
        <v>769677</v>
      </c>
      <c r="O273" s="235">
        <f t="shared" si="695"/>
        <v>2819783</v>
      </c>
      <c r="P273" s="236">
        <v>529761</v>
      </c>
      <c r="Q273" s="236">
        <v>533320</v>
      </c>
      <c r="R273" s="236">
        <v>260501.99999999994</v>
      </c>
      <c r="S273" s="236">
        <v>215220.99999999997</v>
      </c>
      <c r="T273" s="236">
        <v>238956.00000000003</v>
      </c>
      <c r="U273" s="236">
        <v>556222</v>
      </c>
      <c r="V273" s="236">
        <v>341483</v>
      </c>
      <c r="W273" s="236">
        <v>144317.99999999997</v>
      </c>
      <c r="X273" s="235">
        <f>SUM(Y273:AB273)</f>
        <v>3258707</v>
      </c>
      <c r="Y273" s="236">
        <v>597085</v>
      </c>
      <c r="Z273" s="236">
        <v>903921</v>
      </c>
      <c r="AA273" s="236">
        <v>1019923</v>
      </c>
      <c r="AB273" s="236">
        <v>737778</v>
      </c>
      <c r="AC273" s="235">
        <f t="shared" si="696"/>
        <v>2570548</v>
      </c>
      <c r="AD273" s="236">
        <v>311650</v>
      </c>
      <c r="AE273" s="236">
        <v>432967</v>
      </c>
      <c r="AF273" s="236">
        <v>228091</v>
      </c>
      <c r="AG273" s="236">
        <v>600252</v>
      </c>
      <c r="AH273" s="236">
        <v>332001</v>
      </c>
      <c r="AI273" s="236">
        <v>665587</v>
      </c>
      <c r="AJ273" s="235">
        <f t="shared" si="697"/>
        <v>320208</v>
      </c>
      <c r="AK273" s="236">
        <v>149234</v>
      </c>
      <c r="AL273" s="236">
        <v>170974.00000000003</v>
      </c>
      <c r="AM273" s="235">
        <f t="shared" si="698"/>
        <v>5552388</v>
      </c>
      <c r="AN273" s="236">
        <v>280907</v>
      </c>
      <c r="AO273" s="236">
        <v>306581</v>
      </c>
      <c r="AP273" s="236">
        <v>569999</v>
      </c>
      <c r="AQ273" s="236">
        <v>181520.99999999997</v>
      </c>
      <c r="AR273" s="236">
        <v>731004</v>
      </c>
      <c r="AS273" s="236">
        <v>192094</v>
      </c>
      <c r="AT273" s="236">
        <v>1046873</v>
      </c>
      <c r="AU273" s="236">
        <v>1109460</v>
      </c>
      <c r="AV273" s="236">
        <v>758723</v>
      </c>
      <c r="AW273" s="236">
        <v>375226.00000000006</v>
      </c>
      <c r="AX273" s="235">
        <f>SUM(AY273:BC273)</f>
        <v>5987883</v>
      </c>
      <c r="AY273" s="236">
        <v>540067</v>
      </c>
      <c r="AZ273" s="236">
        <v>2595536</v>
      </c>
      <c r="BA273" s="236">
        <v>815400</v>
      </c>
      <c r="BB273" s="236">
        <v>1465205</v>
      </c>
      <c r="BC273" s="236">
        <v>571675</v>
      </c>
      <c r="BD273" s="235">
        <f t="shared" si="699"/>
        <v>11959807</v>
      </c>
      <c r="BE273" s="236">
        <v>2229621</v>
      </c>
      <c r="BF273" s="236">
        <v>1365200</v>
      </c>
      <c r="BG273" s="236">
        <v>1418484</v>
      </c>
      <c r="BH273" s="236">
        <v>1253931</v>
      </c>
      <c r="BI273" s="236">
        <v>1591403</v>
      </c>
      <c r="BJ273" s="236">
        <v>1552482</v>
      </c>
      <c r="BK273" s="236">
        <v>1354005</v>
      </c>
      <c r="BL273" s="236">
        <v>1194681</v>
      </c>
      <c r="BM273" s="235">
        <f t="shared" si="700"/>
        <v>3328364</v>
      </c>
      <c r="BN273" s="236">
        <v>689945</v>
      </c>
      <c r="BO273" s="236">
        <v>595043</v>
      </c>
      <c r="BP273" s="236">
        <v>499919</v>
      </c>
      <c r="BQ273" s="236">
        <v>288848</v>
      </c>
      <c r="BR273" s="236">
        <v>1254609</v>
      </c>
      <c r="BS273" s="235">
        <f t="shared" si="701"/>
        <v>5844177</v>
      </c>
      <c r="BT273" s="237">
        <v>353482</v>
      </c>
      <c r="BU273" s="236">
        <v>633417</v>
      </c>
      <c r="BV273" s="236">
        <v>240781</v>
      </c>
      <c r="BW273" s="236">
        <v>120872</v>
      </c>
      <c r="BX273" s="236">
        <v>416909</v>
      </c>
      <c r="BY273" s="236">
        <v>1505517</v>
      </c>
      <c r="BZ273" s="236">
        <v>397226</v>
      </c>
      <c r="CA273" s="236">
        <v>333180</v>
      </c>
      <c r="CB273" s="236">
        <v>664057</v>
      </c>
      <c r="CC273" s="236">
        <v>371632</v>
      </c>
      <c r="CD273" s="236">
        <v>431247.99999999994</v>
      </c>
      <c r="CE273" s="236">
        <v>375856</v>
      </c>
      <c r="CF273" s="235">
        <f t="shared" si="702"/>
        <v>5683878</v>
      </c>
      <c r="CG273" s="236">
        <v>152684</v>
      </c>
      <c r="CH273" s="236">
        <v>364877</v>
      </c>
      <c r="CI273" s="236">
        <v>277740</v>
      </c>
      <c r="CJ273" s="236">
        <v>733201</v>
      </c>
      <c r="CK273" s="236">
        <v>1298562</v>
      </c>
      <c r="CL273" s="236">
        <v>190276</v>
      </c>
      <c r="CM273" s="236">
        <v>1092331</v>
      </c>
      <c r="CN273" s="236">
        <v>173758</v>
      </c>
      <c r="CO273" s="236">
        <v>76606.999999999985</v>
      </c>
      <c r="CP273" s="236">
        <v>228868.00000000003</v>
      </c>
      <c r="CQ273" s="236">
        <v>462705</v>
      </c>
      <c r="CR273" s="236">
        <v>381927</v>
      </c>
      <c r="CS273" s="236">
        <v>250342</v>
      </c>
      <c r="CT273" s="235">
        <f t="shared" si="703"/>
        <v>3660852</v>
      </c>
      <c r="CU273" s="236">
        <v>1328620</v>
      </c>
      <c r="CV273" s="236">
        <v>800191</v>
      </c>
      <c r="CW273" s="236">
        <v>307500.00000000006</v>
      </c>
      <c r="CX273" s="236">
        <v>569035</v>
      </c>
      <c r="CY273" s="236">
        <v>655506</v>
      </c>
      <c r="CZ273" s="235">
        <f t="shared" si="704"/>
        <v>4953675.0025211852</v>
      </c>
      <c r="DA273" s="236">
        <v>161916</v>
      </c>
      <c r="DB273" s="236">
        <v>139279</v>
      </c>
      <c r="DC273" s="236">
        <v>1080771</v>
      </c>
      <c r="DD273" s="236">
        <v>1993177.0025211854</v>
      </c>
      <c r="DE273" s="236">
        <v>1028583</v>
      </c>
      <c r="DF273" s="236">
        <v>549949</v>
      </c>
      <c r="DG273" s="235">
        <f>AM273+BS273+B273+O273+X273+AC273+AJ273+BD273+CF273+AX273+BM273+CT273+CZ273</f>
        <v>63697865.002521187</v>
      </c>
      <c r="DH273" s="238">
        <f t="shared" ref="DH273" si="709">SUM(DI273:DK273)</f>
        <v>1031788.0000000001</v>
      </c>
      <c r="DI273" s="239">
        <v>402119</v>
      </c>
      <c r="DJ273" s="240">
        <v>385551.00000000012</v>
      </c>
      <c r="DK273" s="240">
        <v>244118</v>
      </c>
      <c r="DL273" s="238">
        <f t="shared" si="706"/>
        <v>1047703</v>
      </c>
      <c r="DM273" s="240">
        <v>835103</v>
      </c>
      <c r="DN273" s="241">
        <v>212600</v>
      </c>
      <c r="DO273" s="235">
        <f t="shared" si="707"/>
        <v>65777356.002521187</v>
      </c>
    </row>
    <row r="274" spans="1:136" s="186" customFormat="1" ht="16.5" customHeight="1" x14ac:dyDescent="0.15">
      <c r="A274" s="188" t="s">
        <v>251</v>
      </c>
      <c r="B274" s="351">
        <f>B272/B273*100</f>
        <v>5.3035766883937612</v>
      </c>
      <c r="C274" s="352">
        <f>C272/C273*100</f>
        <v>3.2854073546764564</v>
      </c>
      <c r="D274" s="352">
        <f t="shared" ref="D274:BO274" si="710">D272/D273*100</f>
        <v>4.1871584102774655</v>
      </c>
      <c r="E274" s="352">
        <f t="shared" si="710"/>
        <v>2.231419662337419</v>
      </c>
      <c r="F274" s="352">
        <f t="shared" si="710"/>
        <v>0.82837419661985245</v>
      </c>
      <c r="G274" s="352">
        <f t="shared" si="710"/>
        <v>6.4506217759019391</v>
      </c>
      <c r="H274" s="352">
        <f t="shared" si="710"/>
        <v>5.3957181029102621</v>
      </c>
      <c r="I274" s="352">
        <f t="shared" si="710"/>
        <v>6.586099125826764</v>
      </c>
      <c r="J274" s="352">
        <f t="shared" si="710"/>
        <v>1.1021073991061126</v>
      </c>
      <c r="K274" s="352">
        <f t="shared" si="710"/>
        <v>3.3566355017714535</v>
      </c>
      <c r="L274" s="352">
        <f t="shared" si="710"/>
        <v>9.6768538833437745</v>
      </c>
      <c r="M274" s="352">
        <f t="shared" si="710"/>
        <v>2.8748097187968327</v>
      </c>
      <c r="N274" s="352">
        <f t="shared" si="710"/>
        <v>1.4940033286690391</v>
      </c>
      <c r="O274" s="351">
        <f t="shared" si="710"/>
        <v>5.312571924860884</v>
      </c>
      <c r="P274" s="352">
        <f t="shared" si="710"/>
        <v>4.1752790409260028</v>
      </c>
      <c r="Q274" s="352">
        <f t="shared" si="710"/>
        <v>8.1213905347633695</v>
      </c>
      <c r="R274" s="352">
        <f t="shared" si="710"/>
        <v>3.290953620317695</v>
      </c>
      <c r="S274" s="352">
        <f t="shared" si="710"/>
        <v>4.475864344092817</v>
      </c>
      <c r="T274" s="352">
        <f t="shared" si="710"/>
        <v>3.1888715914226879</v>
      </c>
      <c r="U274" s="352">
        <f t="shared" si="710"/>
        <v>4.5338012520180788</v>
      </c>
      <c r="V274" s="352">
        <f t="shared" si="710"/>
        <v>4.7402066867164692</v>
      </c>
      <c r="W274" s="352">
        <f t="shared" si="710"/>
        <v>11.876550395654045</v>
      </c>
      <c r="X274" s="351">
        <f t="shared" si="710"/>
        <v>2.7323720727270051</v>
      </c>
      <c r="Y274" s="352">
        <f t="shared" si="710"/>
        <v>1.8546773072510614</v>
      </c>
      <c r="Z274" s="352">
        <f t="shared" si="710"/>
        <v>2.497231505850622</v>
      </c>
      <c r="AA274" s="352">
        <f t="shared" si="710"/>
        <v>3.7020441739229333</v>
      </c>
      <c r="AB274" s="352">
        <f t="shared" si="710"/>
        <v>2.390285424612824</v>
      </c>
      <c r="AC274" s="351">
        <f t="shared" si="710"/>
        <v>6.1102146312770662</v>
      </c>
      <c r="AD274" s="352">
        <f t="shared" si="710"/>
        <v>5.8164607733033851</v>
      </c>
      <c r="AE274" s="352">
        <f t="shared" si="710"/>
        <v>6.2591375324216392</v>
      </c>
      <c r="AF274" s="352">
        <f t="shared" si="710"/>
        <v>4.2053390971147477</v>
      </c>
      <c r="AG274" s="352">
        <f t="shared" si="710"/>
        <v>6.3410034452196742</v>
      </c>
      <c r="AH274" s="352">
        <f t="shared" si="710"/>
        <v>4.5942632702913544</v>
      </c>
      <c r="AI274" s="352">
        <f t="shared" si="710"/>
        <v>7.3517060880095313</v>
      </c>
      <c r="AJ274" s="351">
        <f t="shared" si="710"/>
        <v>4.4586643681606954</v>
      </c>
      <c r="AK274" s="352">
        <f t="shared" si="710"/>
        <v>2.5764906120589144</v>
      </c>
      <c r="AL274" s="352">
        <f t="shared" si="710"/>
        <v>6.1015125106741364</v>
      </c>
      <c r="AM274" s="351">
        <f t="shared" si="710"/>
        <v>7.1623236704639517</v>
      </c>
      <c r="AN274" s="352">
        <f t="shared" si="710"/>
        <v>7.9909009031458815</v>
      </c>
      <c r="AO274" s="352">
        <f t="shared" si="710"/>
        <v>8.2265371957166291</v>
      </c>
      <c r="AP274" s="352">
        <f t="shared" si="710"/>
        <v>8.4887868224330205</v>
      </c>
      <c r="AQ274" s="352">
        <f t="shared" si="710"/>
        <v>6.4482897295629709</v>
      </c>
      <c r="AR274" s="352">
        <f t="shared" si="710"/>
        <v>6.8563236316080358</v>
      </c>
      <c r="AS274" s="352">
        <f t="shared" si="710"/>
        <v>3.1932283153039656</v>
      </c>
      <c r="AT274" s="352">
        <f t="shared" si="710"/>
        <v>6.4762392381883958</v>
      </c>
      <c r="AU274" s="352">
        <f t="shared" si="710"/>
        <v>7.5036504245308526</v>
      </c>
      <c r="AV274" s="352">
        <f t="shared" si="710"/>
        <v>9.163159677510766</v>
      </c>
      <c r="AW274" s="352">
        <f t="shared" si="710"/>
        <v>3.4901632616076705</v>
      </c>
      <c r="AX274" s="351">
        <f t="shared" si="710"/>
        <v>11.155361586056374</v>
      </c>
      <c r="AY274" s="352">
        <f t="shared" si="710"/>
        <v>7.0698635539664521</v>
      </c>
      <c r="AZ274" s="352">
        <f t="shared" si="710"/>
        <v>14.097357925299436</v>
      </c>
      <c r="BA274" s="352">
        <f t="shared" si="710"/>
        <v>8.257910228108905</v>
      </c>
      <c r="BB274" s="352">
        <f t="shared" si="710"/>
        <v>10.821625642828137</v>
      </c>
      <c r="BC274" s="352">
        <f t="shared" si="710"/>
        <v>6.6457340272007697</v>
      </c>
      <c r="BD274" s="351">
        <f t="shared" si="710"/>
        <v>12.926889204817435</v>
      </c>
      <c r="BE274" s="352">
        <f t="shared" si="710"/>
        <v>6.5624157648317807</v>
      </c>
      <c r="BF274" s="352">
        <f t="shared" si="710"/>
        <v>6.6702314679167891</v>
      </c>
      <c r="BG274" s="352">
        <f t="shared" si="710"/>
        <v>7.5422070322964521</v>
      </c>
      <c r="BH274" s="352">
        <f t="shared" si="710"/>
        <v>11.866522161107747</v>
      </c>
      <c r="BI274" s="352">
        <f t="shared" si="710"/>
        <v>6.4809479434184798</v>
      </c>
      <c r="BJ274" s="352">
        <f t="shared" si="710"/>
        <v>38.78009535698321</v>
      </c>
      <c r="BK274" s="352">
        <f t="shared" si="710"/>
        <v>10.332753571811034</v>
      </c>
      <c r="BL274" s="352">
        <f t="shared" si="710"/>
        <v>17.3913371017033</v>
      </c>
      <c r="BM274" s="351">
        <f t="shared" si="710"/>
        <v>5.8414584462516714</v>
      </c>
      <c r="BN274" s="352">
        <f t="shared" si="710"/>
        <v>4.4468762002768338</v>
      </c>
      <c r="BO274" s="352">
        <f t="shared" si="710"/>
        <v>5.4570846140531026</v>
      </c>
      <c r="BP274" s="352">
        <f t="shared" ref="BP274:DO274" si="711">BP272/BP273*100</f>
        <v>3.2001184191839083</v>
      </c>
      <c r="BQ274" s="352">
        <f t="shared" si="711"/>
        <v>5.064947654129508</v>
      </c>
      <c r="BR274" s="352">
        <f t="shared" si="711"/>
        <v>8.0219414973111149</v>
      </c>
      <c r="BS274" s="351">
        <f t="shared" si="711"/>
        <v>3.5811201474561773</v>
      </c>
      <c r="BT274" s="353">
        <f t="shared" si="711"/>
        <v>4.096389632286793</v>
      </c>
      <c r="BU274" s="352">
        <f t="shared" si="711"/>
        <v>3.1784748435864527</v>
      </c>
      <c r="BV274" s="352">
        <f t="shared" si="711"/>
        <v>2.3963684842242534</v>
      </c>
      <c r="BW274" s="352">
        <f t="shared" si="711"/>
        <v>1.5652922099410949</v>
      </c>
      <c r="BX274" s="352">
        <f t="shared" si="711"/>
        <v>1.9738120309228151</v>
      </c>
      <c r="BY274" s="352">
        <f t="shared" si="711"/>
        <v>4.7350511485423281</v>
      </c>
      <c r="BZ274" s="352">
        <f t="shared" si="711"/>
        <v>1.895898052997538</v>
      </c>
      <c r="CA274" s="352">
        <f t="shared" si="711"/>
        <v>3.5188186565820274</v>
      </c>
      <c r="CB274" s="352">
        <f t="shared" si="711"/>
        <v>1.7484944816484125</v>
      </c>
      <c r="CC274" s="352">
        <f t="shared" si="711"/>
        <v>2.1222607310457655</v>
      </c>
      <c r="CD274" s="352">
        <f t="shared" si="711"/>
        <v>5.3864597632916569</v>
      </c>
      <c r="CE274" s="352">
        <f t="shared" si="711"/>
        <v>6.788238048614363</v>
      </c>
      <c r="CF274" s="351">
        <f t="shared" si="711"/>
        <v>6.2987101412099271</v>
      </c>
      <c r="CG274" s="352">
        <f t="shared" si="711"/>
        <v>4.3907678604175944</v>
      </c>
      <c r="CH274" s="352">
        <f t="shared" si="711"/>
        <v>6.9223327313039738</v>
      </c>
      <c r="CI274" s="352">
        <f t="shared" si="711"/>
        <v>1.3073377979405201</v>
      </c>
      <c r="CJ274" s="352">
        <f t="shared" si="711"/>
        <v>10.528627211364959</v>
      </c>
      <c r="CK274" s="352">
        <f t="shared" si="711"/>
        <v>5.2856159351652066</v>
      </c>
      <c r="CL274" s="352">
        <f t="shared" si="711"/>
        <v>1.0190460173642497</v>
      </c>
      <c r="CM274" s="352">
        <f t="shared" si="711"/>
        <v>9.3503709040574705</v>
      </c>
      <c r="CN274" s="352">
        <f t="shared" si="711"/>
        <v>0.59623154041828286</v>
      </c>
      <c r="CO274" s="352">
        <f t="shared" si="711"/>
        <v>0</v>
      </c>
      <c r="CP274" s="352">
        <f t="shared" si="711"/>
        <v>3.6501389447192265</v>
      </c>
      <c r="CQ274" s="352">
        <f t="shared" si="711"/>
        <v>7.2640235139019458</v>
      </c>
      <c r="CR274" s="352">
        <f t="shared" si="711"/>
        <v>4.8394064834379344</v>
      </c>
      <c r="CS274" s="352">
        <f t="shared" si="711"/>
        <v>4.4039753617051876</v>
      </c>
      <c r="CT274" s="351">
        <f t="shared" si="711"/>
        <v>4.0928996856469482</v>
      </c>
      <c r="CU274" s="352">
        <f t="shared" si="711"/>
        <v>4.8217699567972785</v>
      </c>
      <c r="CV274" s="352">
        <f t="shared" si="711"/>
        <v>5.4348274349499057</v>
      </c>
      <c r="CW274" s="352">
        <f t="shared" si="711"/>
        <v>2.1736585365853656</v>
      </c>
      <c r="CX274" s="352">
        <f t="shared" si="711"/>
        <v>5.0594427407804439</v>
      </c>
      <c r="CY274" s="352">
        <f t="shared" si="711"/>
        <v>1.0387395386159701</v>
      </c>
      <c r="CZ274" s="351">
        <f t="shared" si="711"/>
        <v>10.319429509199294</v>
      </c>
      <c r="DA274" s="352">
        <f t="shared" si="711"/>
        <v>4.6869981965957663</v>
      </c>
      <c r="DB274" s="352">
        <f t="shared" si="711"/>
        <v>1.0346139762634712</v>
      </c>
      <c r="DC274" s="352">
        <f t="shared" si="711"/>
        <v>5.7762467719803734</v>
      </c>
      <c r="DD274" s="352">
        <f t="shared" si="711"/>
        <v>15.873703118177387</v>
      </c>
      <c r="DE274" s="352">
        <f t="shared" si="711"/>
        <v>5.8160595693298447</v>
      </c>
      <c r="DF274" s="352">
        <f t="shared" si="711"/>
        <v>11.549980089062805</v>
      </c>
      <c r="DG274" s="351">
        <f t="shared" si="711"/>
        <v>7.623561637125194</v>
      </c>
      <c r="DH274" s="354">
        <f t="shared" si="711"/>
        <v>18.476276134244628</v>
      </c>
      <c r="DI274" s="355">
        <f t="shared" si="711"/>
        <v>14.651881656922452</v>
      </c>
      <c r="DJ274" s="356">
        <f t="shared" si="711"/>
        <v>7.0849252109318845</v>
      </c>
      <c r="DK274" s="356">
        <f t="shared" si="711"/>
        <v>42.76702250550963</v>
      </c>
      <c r="DL274" s="354">
        <f t="shared" si="711"/>
        <v>29.312505547850868</v>
      </c>
      <c r="DM274" s="356">
        <f t="shared" si="711"/>
        <v>19.581656394480682</v>
      </c>
      <c r="DN274" s="357">
        <f t="shared" si="711"/>
        <v>67.535747883349018</v>
      </c>
      <c r="DO274" s="351">
        <f t="shared" si="711"/>
        <v>8.139259960213046</v>
      </c>
    </row>
    <row r="275" spans="1:136" s="48" customFormat="1" ht="16.5" customHeight="1" x14ac:dyDescent="0.15">
      <c r="A275" s="111" t="s">
        <v>332</v>
      </c>
    </row>
    <row r="276" spans="1:136" s="48" customFormat="1" ht="16.5" customHeight="1" x14ac:dyDescent="0.15">
      <c r="A276" s="52"/>
    </row>
    <row r="277" spans="1:136" ht="16.5" customHeight="1" x14ac:dyDescent="0.2">
      <c r="A277" s="30" t="s">
        <v>254</v>
      </c>
    </row>
    <row r="278" spans="1:136" ht="16.5" customHeight="1" x14ac:dyDescent="0.2">
      <c r="A278" s="37" t="s">
        <v>466</v>
      </c>
      <c r="B278" s="48"/>
      <c r="C278" s="48"/>
    </row>
    <row r="279" spans="1:136" s="5" customFormat="1" ht="15.75" customHeight="1" x14ac:dyDescent="0.2">
      <c r="A279" s="442" t="s">
        <v>798</v>
      </c>
      <c r="B279" s="137"/>
      <c r="C279" s="137"/>
    </row>
    <row r="280" spans="1:136" ht="32.25" customHeight="1" x14ac:dyDescent="0.2">
      <c r="A280" s="50"/>
      <c r="B280" s="228" t="s">
        <v>583</v>
      </c>
      <c r="C280" s="229" t="s">
        <v>584</v>
      </c>
      <c r="D280" s="229" t="s">
        <v>585</v>
      </c>
      <c r="E280" s="229" t="s">
        <v>586</v>
      </c>
      <c r="F280" s="229" t="s">
        <v>587</v>
      </c>
      <c r="G280" s="229" t="s">
        <v>588</v>
      </c>
      <c r="H280" s="229" t="s">
        <v>589</v>
      </c>
      <c r="I280" s="229" t="s">
        <v>590</v>
      </c>
      <c r="J280" s="229" t="s">
        <v>591</v>
      </c>
      <c r="K280" s="229" t="s">
        <v>592</v>
      </c>
      <c r="L280" s="229" t="s">
        <v>593</v>
      </c>
      <c r="M280" s="229" t="s">
        <v>594</v>
      </c>
      <c r="N280" s="229" t="s">
        <v>595</v>
      </c>
      <c r="O280" s="228" t="s">
        <v>596</v>
      </c>
      <c r="P280" s="229" t="s">
        <v>597</v>
      </c>
      <c r="Q280" s="229" t="s">
        <v>598</v>
      </c>
      <c r="R280" s="229" t="s">
        <v>599</v>
      </c>
      <c r="S280" s="229" t="s">
        <v>600</v>
      </c>
      <c r="T280" s="229" t="s">
        <v>601</v>
      </c>
      <c r="U280" s="229" t="s">
        <v>602</v>
      </c>
      <c r="V280" s="229" t="s">
        <v>603</v>
      </c>
      <c r="W280" s="229" t="s">
        <v>604</v>
      </c>
      <c r="X280" s="228" t="s">
        <v>579</v>
      </c>
      <c r="Y280" s="229" t="s">
        <v>605</v>
      </c>
      <c r="Z280" s="229" t="s">
        <v>606</v>
      </c>
      <c r="AA280" s="229" t="s">
        <v>607</v>
      </c>
      <c r="AB280" s="229" t="s">
        <v>608</v>
      </c>
      <c r="AC280" s="228" t="s">
        <v>609</v>
      </c>
      <c r="AD280" s="229" t="s">
        <v>610</v>
      </c>
      <c r="AE280" s="229" t="s">
        <v>611</v>
      </c>
      <c r="AF280" s="229" t="s">
        <v>612</v>
      </c>
      <c r="AG280" s="229" t="s">
        <v>613</v>
      </c>
      <c r="AH280" s="229" t="s">
        <v>614</v>
      </c>
      <c r="AI280" s="229" t="s">
        <v>615</v>
      </c>
      <c r="AJ280" s="228" t="s">
        <v>616</v>
      </c>
      <c r="AK280" s="229" t="s">
        <v>617</v>
      </c>
      <c r="AL280" s="229" t="s">
        <v>618</v>
      </c>
      <c r="AM280" s="228" t="s">
        <v>580</v>
      </c>
      <c r="AN280" s="229" t="s">
        <v>619</v>
      </c>
      <c r="AO280" s="229" t="s">
        <v>620</v>
      </c>
      <c r="AP280" s="229" t="s">
        <v>621</v>
      </c>
      <c r="AQ280" s="229" t="s">
        <v>622</v>
      </c>
      <c r="AR280" s="229" t="s">
        <v>623</v>
      </c>
      <c r="AS280" s="229" t="s">
        <v>624</v>
      </c>
      <c r="AT280" s="229" t="s">
        <v>625</v>
      </c>
      <c r="AU280" s="229" t="s">
        <v>626</v>
      </c>
      <c r="AV280" s="229" t="s">
        <v>627</v>
      </c>
      <c r="AW280" s="229" t="s">
        <v>628</v>
      </c>
      <c r="AX280" s="228" t="s">
        <v>629</v>
      </c>
      <c r="AY280" s="229" t="s">
        <v>630</v>
      </c>
      <c r="AZ280" s="229" t="s">
        <v>631</v>
      </c>
      <c r="BA280" s="229" t="s">
        <v>632</v>
      </c>
      <c r="BB280" s="229" t="s">
        <v>633</v>
      </c>
      <c r="BC280" s="229" t="s">
        <v>634</v>
      </c>
      <c r="BD280" s="230" t="s">
        <v>635</v>
      </c>
      <c r="BE280" s="229" t="s">
        <v>636</v>
      </c>
      <c r="BF280" s="229" t="s">
        <v>637</v>
      </c>
      <c r="BG280" s="229" t="s">
        <v>638</v>
      </c>
      <c r="BH280" s="229" t="s">
        <v>639</v>
      </c>
      <c r="BI280" s="229" t="s">
        <v>640</v>
      </c>
      <c r="BJ280" s="229" t="s">
        <v>641</v>
      </c>
      <c r="BK280" s="229" t="s">
        <v>642</v>
      </c>
      <c r="BL280" s="229" t="s">
        <v>643</v>
      </c>
      <c r="BM280" s="228" t="s">
        <v>581</v>
      </c>
      <c r="BN280" s="229" t="s">
        <v>644</v>
      </c>
      <c r="BO280" s="229" t="s">
        <v>645</v>
      </c>
      <c r="BP280" s="229" t="s">
        <v>646</v>
      </c>
      <c r="BQ280" s="229" t="s">
        <v>647</v>
      </c>
      <c r="BR280" s="229" t="s">
        <v>648</v>
      </c>
      <c r="BS280" s="228" t="s">
        <v>577</v>
      </c>
      <c r="BT280" s="229" t="s">
        <v>649</v>
      </c>
      <c r="BU280" s="229" t="s">
        <v>650</v>
      </c>
      <c r="BV280" s="229" t="s">
        <v>651</v>
      </c>
      <c r="BW280" s="229" t="s">
        <v>652</v>
      </c>
      <c r="BX280" s="229" t="s">
        <v>653</v>
      </c>
      <c r="BY280" s="229" t="s">
        <v>654</v>
      </c>
      <c r="BZ280" s="229" t="s">
        <v>655</v>
      </c>
      <c r="CA280" s="229" t="s">
        <v>656</v>
      </c>
      <c r="CB280" s="229" t="s">
        <v>657</v>
      </c>
      <c r="CC280" s="229" t="s">
        <v>658</v>
      </c>
      <c r="CD280" s="229" t="s">
        <v>659</v>
      </c>
      <c r="CE280" s="229" t="s">
        <v>660</v>
      </c>
      <c r="CF280" s="228" t="s">
        <v>582</v>
      </c>
      <c r="CG280" s="229" t="s">
        <v>661</v>
      </c>
      <c r="CH280" s="229" t="s">
        <v>662</v>
      </c>
      <c r="CI280" s="229" t="s">
        <v>663</v>
      </c>
      <c r="CJ280" s="229" t="s">
        <v>664</v>
      </c>
      <c r="CK280" s="229" t="s">
        <v>665</v>
      </c>
      <c r="CL280" s="229" t="s">
        <v>666</v>
      </c>
      <c r="CM280" s="229" t="s">
        <v>667</v>
      </c>
      <c r="CN280" s="229" t="s">
        <v>668</v>
      </c>
      <c r="CO280" s="229" t="s">
        <v>669</v>
      </c>
      <c r="CP280" s="229" t="s">
        <v>670</v>
      </c>
      <c r="CQ280" s="229" t="s">
        <v>671</v>
      </c>
      <c r="CR280" s="229" t="s">
        <v>672</v>
      </c>
      <c r="CS280" s="229" t="s">
        <v>673</v>
      </c>
      <c r="CT280" s="228" t="s">
        <v>578</v>
      </c>
      <c r="CU280" s="229" t="s">
        <v>674</v>
      </c>
      <c r="CV280" s="229" t="s">
        <v>675</v>
      </c>
      <c r="CW280" s="229" t="s">
        <v>676</v>
      </c>
      <c r="CX280" s="229" t="s">
        <v>677</v>
      </c>
      <c r="CY280" s="229" t="s">
        <v>678</v>
      </c>
      <c r="CZ280" s="228" t="s">
        <v>679</v>
      </c>
      <c r="DA280" s="229" t="s">
        <v>680</v>
      </c>
      <c r="DB280" s="229" t="s">
        <v>681</v>
      </c>
      <c r="DC280" s="229" t="s">
        <v>682</v>
      </c>
      <c r="DD280" s="229" t="s">
        <v>683</v>
      </c>
      <c r="DE280" s="229" t="s">
        <v>684</v>
      </c>
      <c r="DF280" s="229" t="s">
        <v>685</v>
      </c>
      <c r="DG280" s="228" t="s">
        <v>686</v>
      </c>
      <c r="DH280" s="228" t="s">
        <v>687</v>
      </c>
      <c r="DI280" s="229" t="s">
        <v>688</v>
      </c>
      <c r="DJ280" s="229" t="s">
        <v>689</v>
      </c>
      <c r="DK280" s="229" t="s">
        <v>690</v>
      </c>
      <c r="DL280" s="228" t="s">
        <v>691</v>
      </c>
      <c r="DM280" s="229" t="s">
        <v>692</v>
      </c>
      <c r="DN280" s="231" t="s">
        <v>693</v>
      </c>
      <c r="DO280" s="228" t="s">
        <v>694</v>
      </c>
    </row>
    <row r="281" spans="1:136" s="4" customFormat="1" ht="16.5" customHeight="1" x14ac:dyDescent="0.15">
      <c r="A281" s="59" t="s">
        <v>788</v>
      </c>
      <c r="B281" s="253">
        <f t="shared" ref="B281:B286" si="712">SUM(C281:N281)</f>
        <v>187114</v>
      </c>
      <c r="C281" s="418">
        <v>11078</v>
      </c>
      <c r="D281" s="418">
        <v>12693</v>
      </c>
      <c r="E281" s="418">
        <v>11104</v>
      </c>
      <c r="F281" s="418">
        <v>5624</v>
      </c>
      <c r="G281" s="418">
        <v>13861</v>
      </c>
      <c r="H281" s="418">
        <v>27959</v>
      </c>
      <c r="I281" s="418">
        <v>22637</v>
      </c>
      <c r="J281" s="418">
        <v>7886</v>
      </c>
      <c r="K281" s="418">
        <v>14386</v>
      </c>
      <c r="L281" s="418">
        <v>36989</v>
      </c>
      <c r="M281" s="418">
        <v>9717</v>
      </c>
      <c r="N281" s="418">
        <v>13180</v>
      </c>
      <c r="O281" s="235">
        <f t="shared" ref="O281:O289" si="713">SUM(P281:W281)</f>
        <v>74377</v>
      </c>
      <c r="P281" s="418">
        <v>12425</v>
      </c>
      <c r="Q281" s="418">
        <v>11950</v>
      </c>
      <c r="R281" s="418">
        <v>5989</v>
      </c>
      <c r="S281" s="418">
        <v>7725</v>
      </c>
      <c r="T281" s="418">
        <v>5620</v>
      </c>
      <c r="U281" s="418">
        <v>17632</v>
      </c>
      <c r="V281" s="418">
        <v>9646</v>
      </c>
      <c r="W281" s="418">
        <v>3390</v>
      </c>
      <c r="X281" s="235">
        <f t="shared" ref="X281:X289" si="714">SUM(Y281:AB281)</f>
        <v>83422</v>
      </c>
      <c r="Y281" s="418">
        <v>17543</v>
      </c>
      <c r="Z281" s="418">
        <v>26669</v>
      </c>
      <c r="AA281" s="418">
        <v>21804</v>
      </c>
      <c r="AB281" s="418">
        <v>17406</v>
      </c>
      <c r="AC281" s="235">
        <f t="shared" ref="AC281:AC289" si="715">SUM(AD281:AI281)</f>
        <v>55342</v>
      </c>
      <c r="AD281" s="418">
        <v>7828</v>
      </c>
      <c r="AE281" s="418">
        <v>7554</v>
      </c>
      <c r="AF281" s="418">
        <v>5547</v>
      </c>
      <c r="AG281" s="418">
        <v>13266</v>
      </c>
      <c r="AH281" s="418">
        <v>9552</v>
      </c>
      <c r="AI281" s="418">
        <v>11595</v>
      </c>
      <c r="AJ281" s="235">
        <f t="shared" ref="AJ281:AJ289" si="716">SUM(AK281:AL281)</f>
        <v>13245</v>
      </c>
      <c r="AK281" s="418">
        <v>7210</v>
      </c>
      <c r="AL281" s="418">
        <v>6035</v>
      </c>
      <c r="AM281" s="235">
        <f t="shared" ref="AM281:AM289" si="717">SUM(AN281:AW281)</f>
        <v>113814</v>
      </c>
      <c r="AN281" s="418">
        <v>8812</v>
      </c>
      <c r="AO281" s="418">
        <v>7764</v>
      </c>
      <c r="AP281" s="418">
        <v>9150</v>
      </c>
      <c r="AQ281" s="418">
        <v>3977</v>
      </c>
      <c r="AR281" s="418">
        <v>15304</v>
      </c>
      <c r="AS281" s="418">
        <v>4180</v>
      </c>
      <c r="AT281" s="418">
        <v>21326</v>
      </c>
      <c r="AU281" s="418">
        <v>21395</v>
      </c>
      <c r="AV281" s="418">
        <v>13706</v>
      </c>
      <c r="AW281" s="418">
        <v>8200</v>
      </c>
      <c r="AX281" s="235">
        <f t="shared" ref="AX281:AX289" si="718">SUM(AY281:BC281)</f>
        <v>136348</v>
      </c>
      <c r="AY281" s="418">
        <v>14836</v>
      </c>
      <c r="AZ281" s="418">
        <v>55039</v>
      </c>
      <c r="BA281" s="418">
        <v>10753</v>
      </c>
      <c r="BB281" s="418">
        <v>42149</v>
      </c>
      <c r="BC281" s="418">
        <v>13571</v>
      </c>
      <c r="BD281" s="235">
        <f t="shared" ref="BD281:BD289" si="719">SUM(BE281:BL281)</f>
        <v>156508</v>
      </c>
      <c r="BE281" s="418">
        <v>33462</v>
      </c>
      <c r="BF281" s="418">
        <v>15563</v>
      </c>
      <c r="BG281" s="418">
        <v>14829</v>
      </c>
      <c r="BH281" s="418">
        <v>14353</v>
      </c>
      <c r="BI281" s="418">
        <v>19825</v>
      </c>
      <c r="BJ281" s="418">
        <v>25197</v>
      </c>
      <c r="BK281" s="418">
        <v>19604</v>
      </c>
      <c r="BL281" s="418">
        <v>13675</v>
      </c>
      <c r="BM281" s="235">
        <f t="shared" ref="BM281:BM289" si="720">SUM(BN281:BR281)</f>
        <v>75579</v>
      </c>
      <c r="BN281" s="418">
        <v>16194</v>
      </c>
      <c r="BO281" s="418">
        <v>9422</v>
      </c>
      <c r="BP281" s="418">
        <v>9375</v>
      </c>
      <c r="BQ281" s="418">
        <v>9326</v>
      </c>
      <c r="BR281" s="418">
        <v>31262</v>
      </c>
      <c r="BS281" s="235">
        <f t="shared" ref="BS281:BS289" si="721">SUM(BT281:CE281)</f>
        <v>156231</v>
      </c>
      <c r="BT281" s="237">
        <v>9793</v>
      </c>
      <c r="BU281" s="418">
        <v>15751</v>
      </c>
      <c r="BV281" s="418">
        <v>8112</v>
      </c>
      <c r="BW281" s="418">
        <v>5838</v>
      </c>
      <c r="BX281" s="418">
        <v>14064</v>
      </c>
      <c r="BY281" s="418">
        <v>36149</v>
      </c>
      <c r="BZ281" s="418">
        <v>11623</v>
      </c>
      <c r="CA281" s="418">
        <v>9296</v>
      </c>
      <c r="CB281" s="418">
        <v>16825</v>
      </c>
      <c r="CC281" s="418">
        <v>8937</v>
      </c>
      <c r="CD281" s="418">
        <v>10141</v>
      </c>
      <c r="CE281" s="418">
        <v>9702</v>
      </c>
      <c r="CF281" s="235">
        <f t="shared" ref="CF281:CF289" si="722">SUM(CG281:CS281)</f>
        <v>164354</v>
      </c>
      <c r="CG281" s="418">
        <v>5258</v>
      </c>
      <c r="CH281" s="418">
        <v>8882</v>
      </c>
      <c r="CI281" s="418">
        <v>11192</v>
      </c>
      <c r="CJ281" s="418">
        <v>17719</v>
      </c>
      <c r="CK281" s="418">
        <v>28841</v>
      </c>
      <c r="CL281" s="418">
        <v>7302</v>
      </c>
      <c r="CM281" s="418">
        <v>34066</v>
      </c>
      <c r="CN281" s="418">
        <v>7127</v>
      </c>
      <c r="CO281" s="418">
        <v>2703</v>
      </c>
      <c r="CP281" s="418">
        <v>9702</v>
      </c>
      <c r="CQ281" s="418">
        <v>13139</v>
      </c>
      <c r="CR281" s="418">
        <v>11626</v>
      </c>
      <c r="CS281" s="418">
        <v>6797</v>
      </c>
      <c r="CT281" s="235">
        <f t="shared" ref="CT281:CT289" si="723">SUM(CU281:CY281)</f>
        <v>76368</v>
      </c>
      <c r="CU281" s="418">
        <v>25015</v>
      </c>
      <c r="CV281" s="418">
        <v>17060</v>
      </c>
      <c r="CW281" s="418">
        <v>6921</v>
      </c>
      <c r="CX281" s="418">
        <v>12604</v>
      </c>
      <c r="CY281" s="418">
        <v>14768</v>
      </c>
      <c r="CZ281" s="235">
        <f t="shared" ref="CZ281:CZ289" si="724">SUM(DA281:DF281)</f>
        <v>117798</v>
      </c>
      <c r="DA281" s="418">
        <v>4319</v>
      </c>
      <c r="DB281" s="418">
        <v>3261</v>
      </c>
      <c r="DC281" s="418">
        <v>30243</v>
      </c>
      <c r="DD281" s="418">
        <v>43251</v>
      </c>
      <c r="DE281" s="418">
        <v>26071</v>
      </c>
      <c r="DF281" s="418">
        <v>10653</v>
      </c>
      <c r="DG281" s="235">
        <f t="shared" ref="DG281:DG289" si="725">AM281+BS281+B281+O281+X281+AC281+AJ281+BD281+CF281+AX281+BM281+CT281+CZ281</f>
        <v>1410500</v>
      </c>
      <c r="DH281" s="238">
        <f t="shared" ref="DH281:DH289" si="726">SUM(DI281:DK281)</f>
        <v>22821</v>
      </c>
      <c r="DI281" s="239">
        <v>9815</v>
      </c>
      <c r="DJ281" s="240">
        <v>11806</v>
      </c>
      <c r="DK281" s="240">
        <v>1200</v>
      </c>
      <c r="DL281" s="238" t="s">
        <v>695</v>
      </c>
      <c r="DM281" s="240">
        <v>19057</v>
      </c>
      <c r="DN281" s="241" t="s">
        <v>695</v>
      </c>
      <c r="DO281" s="235">
        <f t="shared" ref="DO281:DO289" si="727">DG281+DH281+DM281</f>
        <v>1452378</v>
      </c>
    </row>
    <row r="282" spans="1:136" s="4" customFormat="1" ht="16.5" customHeight="1" x14ac:dyDescent="0.15">
      <c r="A282" s="79" t="s">
        <v>467</v>
      </c>
      <c r="B282" s="253">
        <f t="shared" si="712"/>
        <v>100878</v>
      </c>
      <c r="C282" s="418">
        <v>5590</v>
      </c>
      <c r="D282" s="418">
        <v>6201</v>
      </c>
      <c r="E282" s="418">
        <v>5525</v>
      </c>
      <c r="F282" s="418">
        <v>2990</v>
      </c>
      <c r="G282" s="418">
        <v>8539</v>
      </c>
      <c r="H282" s="418">
        <v>17223</v>
      </c>
      <c r="I282" s="418">
        <v>12128</v>
      </c>
      <c r="J282" s="418">
        <v>3709</v>
      </c>
      <c r="K282" s="418">
        <v>6901</v>
      </c>
      <c r="L282" s="418">
        <v>18864</v>
      </c>
      <c r="M282" s="418">
        <v>5308</v>
      </c>
      <c r="N282" s="418">
        <v>7900</v>
      </c>
      <c r="O282" s="235">
        <f t="shared" si="713"/>
        <v>39043</v>
      </c>
      <c r="P282" s="418">
        <v>5813</v>
      </c>
      <c r="Q282" s="418">
        <v>7322</v>
      </c>
      <c r="R282" s="418">
        <v>2872</v>
      </c>
      <c r="S282" s="418">
        <v>3641</v>
      </c>
      <c r="T282" s="418">
        <v>3262</v>
      </c>
      <c r="U282" s="418">
        <v>9999</v>
      </c>
      <c r="V282" s="418">
        <v>4075</v>
      </c>
      <c r="W282" s="418">
        <v>2059</v>
      </c>
      <c r="X282" s="235">
        <f t="shared" si="714"/>
        <v>37697</v>
      </c>
      <c r="Y282" s="418">
        <v>7244</v>
      </c>
      <c r="Z282" s="418">
        <v>12306</v>
      </c>
      <c r="AA282" s="418">
        <v>10047</v>
      </c>
      <c r="AB282" s="418">
        <v>8100</v>
      </c>
      <c r="AC282" s="235">
        <f t="shared" si="715"/>
        <v>25890</v>
      </c>
      <c r="AD282" s="418">
        <v>3600</v>
      </c>
      <c r="AE282" s="418">
        <v>3446</v>
      </c>
      <c r="AF282" s="418">
        <v>2632</v>
      </c>
      <c r="AG282" s="418">
        <v>6476</v>
      </c>
      <c r="AH282" s="418">
        <v>4687</v>
      </c>
      <c r="AI282" s="418">
        <v>5049</v>
      </c>
      <c r="AJ282" s="235">
        <f t="shared" si="716"/>
        <v>10447</v>
      </c>
      <c r="AK282" s="418">
        <v>5763</v>
      </c>
      <c r="AL282" s="418">
        <v>4684</v>
      </c>
      <c r="AM282" s="235">
        <f t="shared" si="717"/>
        <v>58358</v>
      </c>
      <c r="AN282" s="418">
        <v>5939</v>
      </c>
      <c r="AO282" s="418">
        <v>3895</v>
      </c>
      <c r="AP282" s="418">
        <v>3388</v>
      </c>
      <c r="AQ282" s="418">
        <v>1979</v>
      </c>
      <c r="AR282" s="418">
        <v>8255</v>
      </c>
      <c r="AS282" s="418">
        <v>2048</v>
      </c>
      <c r="AT282" s="418">
        <v>12320</v>
      </c>
      <c r="AU282" s="418">
        <v>10632</v>
      </c>
      <c r="AV282" s="418">
        <v>6402</v>
      </c>
      <c r="AW282" s="418">
        <v>3500</v>
      </c>
      <c r="AX282" s="235">
        <f t="shared" si="718"/>
        <v>76646</v>
      </c>
      <c r="AY282" s="418">
        <v>8135</v>
      </c>
      <c r="AZ282" s="418">
        <v>27774</v>
      </c>
      <c r="BA282" s="418">
        <v>5042</v>
      </c>
      <c r="BB282" s="418">
        <v>28061</v>
      </c>
      <c r="BC282" s="418">
        <v>7634</v>
      </c>
      <c r="BD282" s="235">
        <f t="shared" si="719"/>
        <v>85238</v>
      </c>
      <c r="BE282" s="418">
        <v>16877</v>
      </c>
      <c r="BF282" s="418">
        <v>9209</v>
      </c>
      <c r="BG282" s="418">
        <v>7366</v>
      </c>
      <c r="BH282" s="418">
        <v>7146</v>
      </c>
      <c r="BI282" s="418">
        <v>8783</v>
      </c>
      <c r="BJ282" s="418">
        <v>17096</v>
      </c>
      <c r="BK282" s="418">
        <v>11690</v>
      </c>
      <c r="BL282" s="418">
        <v>7071</v>
      </c>
      <c r="BM282" s="235">
        <f t="shared" si="720"/>
        <v>40327</v>
      </c>
      <c r="BN282" s="418">
        <v>8661</v>
      </c>
      <c r="BO282" s="418">
        <v>4837</v>
      </c>
      <c r="BP282" s="418">
        <v>3180</v>
      </c>
      <c r="BQ282" s="418">
        <v>4451</v>
      </c>
      <c r="BR282" s="418">
        <v>19198</v>
      </c>
      <c r="BS282" s="235">
        <f t="shared" si="721"/>
        <v>84617</v>
      </c>
      <c r="BT282" s="237">
        <v>4830</v>
      </c>
      <c r="BU282" s="418">
        <v>8357</v>
      </c>
      <c r="BV282" s="418">
        <v>4389</v>
      </c>
      <c r="BW282" s="418">
        <v>3327</v>
      </c>
      <c r="BX282" s="418">
        <v>8109</v>
      </c>
      <c r="BY282" s="418">
        <v>21459</v>
      </c>
      <c r="BZ282" s="418">
        <v>5918</v>
      </c>
      <c r="CA282" s="418">
        <v>5053</v>
      </c>
      <c r="CB282" s="418">
        <v>9431</v>
      </c>
      <c r="CC282" s="418">
        <v>3965</v>
      </c>
      <c r="CD282" s="418">
        <v>4900</v>
      </c>
      <c r="CE282" s="418">
        <v>4879</v>
      </c>
      <c r="CF282" s="235">
        <f t="shared" si="722"/>
        <v>100362</v>
      </c>
      <c r="CG282" s="418">
        <v>3035</v>
      </c>
      <c r="CH282" s="418">
        <v>4660</v>
      </c>
      <c r="CI282" s="418">
        <v>5453</v>
      </c>
      <c r="CJ282" s="418">
        <v>10630</v>
      </c>
      <c r="CK282" s="418">
        <v>18769</v>
      </c>
      <c r="CL282" s="418">
        <v>4456</v>
      </c>
      <c r="CM282" s="418">
        <v>22493</v>
      </c>
      <c r="CN282" s="418">
        <v>4398</v>
      </c>
      <c r="CO282" s="418">
        <v>1367</v>
      </c>
      <c r="CP282" s="418">
        <v>6282</v>
      </c>
      <c r="CQ282" s="418">
        <v>8297</v>
      </c>
      <c r="CR282" s="418">
        <v>6443</v>
      </c>
      <c r="CS282" s="418">
        <v>4079</v>
      </c>
      <c r="CT282" s="235">
        <f t="shared" si="723"/>
        <v>28894</v>
      </c>
      <c r="CU282" s="418">
        <v>10084</v>
      </c>
      <c r="CV282" s="418">
        <v>6310</v>
      </c>
      <c r="CW282" s="418">
        <v>1869</v>
      </c>
      <c r="CX282" s="418">
        <v>5025</v>
      </c>
      <c r="CY282" s="418">
        <v>5606</v>
      </c>
      <c r="CZ282" s="235">
        <f t="shared" si="724"/>
        <v>64612</v>
      </c>
      <c r="DA282" s="418">
        <v>2717</v>
      </c>
      <c r="DB282" s="418">
        <v>1845</v>
      </c>
      <c r="DC282" s="418">
        <v>15545</v>
      </c>
      <c r="DD282" s="418">
        <v>23999</v>
      </c>
      <c r="DE282" s="418">
        <v>14831</v>
      </c>
      <c r="DF282" s="418">
        <v>5675</v>
      </c>
      <c r="DG282" s="235">
        <f t="shared" si="725"/>
        <v>753009</v>
      </c>
      <c r="DH282" s="238">
        <f t="shared" si="726"/>
        <v>17373</v>
      </c>
      <c r="DI282" s="239">
        <v>7926</v>
      </c>
      <c r="DJ282" s="240">
        <v>8678</v>
      </c>
      <c r="DK282" s="240">
        <v>769</v>
      </c>
      <c r="DL282" s="238" t="s">
        <v>695</v>
      </c>
      <c r="DM282" s="240">
        <v>16509</v>
      </c>
      <c r="DN282" s="241" t="s">
        <v>695</v>
      </c>
      <c r="DO282" s="235">
        <f t="shared" si="727"/>
        <v>786891</v>
      </c>
      <c r="EC282" s="48"/>
      <c r="ED282" s="48"/>
      <c r="EE282" s="48"/>
      <c r="EF282" s="48"/>
    </row>
    <row r="283" spans="1:136" s="4" customFormat="1" ht="16.5" customHeight="1" x14ac:dyDescent="0.15">
      <c r="A283" s="79" t="s">
        <v>468</v>
      </c>
      <c r="B283" s="253">
        <f t="shared" si="712"/>
        <v>86236</v>
      </c>
      <c r="C283" s="418">
        <v>5488</v>
      </c>
      <c r="D283" s="418">
        <v>6492</v>
      </c>
      <c r="E283" s="418">
        <v>5579</v>
      </c>
      <c r="F283" s="418">
        <v>2634</v>
      </c>
      <c r="G283" s="418">
        <v>5322</v>
      </c>
      <c r="H283" s="418">
        <v>10736</v>
      </c>
      <c r="I283" s="418">
        <v>10509</v>
      </c>
      <c r="J283" s="418">
        <v>4177</v>
      </c>
      <c r="K283" s="418">
        <v>7485</v>
      </c>
      <c r="L283" s="418">
        <v>18125</v>
      </c>
      <c r="M283" s="418">
        <v>4409</v>
      </c>
      <c r="N283" s="418">
        <v>5280</v>
      </c>
      <c r="O283" s="235">
        <f t="shared" si="713"/>
        <v>35334</v>
      </c>
      <c r="P283" s="418">
        <v>6612</v>
      </c>
      <c r="Q283" s="418">
        <v>4628</v>
      </c>
      <c r="R283" s="418">
        <v>3117</v>
      </c>
      <c r="S283" s="418">
        <v>4084</v>
      </c>
      <c r="T283" s="418">
        <v>2358</v>
      </c>
      <c r="U283" s="418">
        <v>7633</v>
      </c>
      <c r="V283" s="418">
        <v>5571</v>
      </c>
      <c r="W283" s="418">
        <v>1331</v>
      </c>
      <c r="X283" s="235">
        <f t="shared" si="714"/>
        <v>45725</v>
      </c>
      <c r="Y283" s="418">
        <v>10299</v>
      </c>
      <c r="Z283" s="418">
        <v>14363</v>
      </c>
      <c r="AA283" s="418">
        <v>11757</v>
      </c>
      <c r="AB283" s="418">
        <v>9306</v>
      </c>
      <c r="AC283" s="235">
        <f t="shared" si="715"/>
        <v>29452</v>
      </c>
      <c r="AD283" s="418">
        <v>4228</v>
      </c>
      <c r="AE283" s="418">
        <v>4108</v>
      </c>
      <c r="AF283" s="418">
        <v>2915</v>
      </c>
      <c r="AG283" s="418">
        <v>6790</v>
      </c>
      <c r="AH283" s="418">
        <v>4865</v>
      </c>
      <c r="AI283" s="418">
        <v>6546</v>
      </c>
      <c r="AJ283" s="235">
        <f t="shared" si="716"/>
        <v>2798</v>
      </c>
      <c r="AK283" s="418">
        <v>1447</v>
      </c>
      <c r="AL283" s="418">
        <v>1351</v>
      </c>
      <c r="AM283" s="235">
        <f t="shared" si="717"/>
        <v>55456</v>
      </c>
      <c r="AN283" s="418">
        <v>2873</v>
      </c>
      <c r="AO283" s="418">
        <v>3869</v>
      </c>
      <c r="AP283" s="418">
        <v>5762</v>
      </c>
      <c r="AQ283" s="418">
        <v>1998</v>
      </c>
      <c r="AR283" s="418">
        <v>7049</v>
      </c>
      <c r="AS283" s="418">
        <v>2132</v>
      </c>
      <c r="AT283" s="418">
        <v>9006</v>
      </c>
      <c r="AU283" s="418">
        <v>10763</v>
      </c>
      <c r="AV283" s="418">
        <v>7304</v>
      </c>
      <c r="AW283" s="418">
        <v>4700</v>
      </c>
      <c r="AX283" s="235">
        <f t="shared" si="718"/>
        <v>59702</v>
      </c>
      <c r="AY283" s="418">
        <v>6701</v>
      </c>
      <c r="AZ283" s="418">
        <v>27265</v>
      </c>
      <c r="BA283" s="418">
        <v>5711</v>
      </c>
      <c r="BB283" s="418">
        <v>14088</v>
      </c>
      <c r="BC283" s="418">
        <v>5937</v>
      </c>
      <c r="BD283" s="235">
        <f t="shared" si="719"/>
        <v>71270</v>
      </c>
      <c r="BE283" s="418">
        <v>16585</v>
      </c>
      <c r="BF283" s="418">
        <v>6354</v>
      </c>
      <c r="BG283" s="418">
        <v>7463</v>
      </c>
      <c r="BH283" s="418">
        <v>7207</v>
      </c>
      <c r="BI283" s="418">
        <v>11042</v>
      </c>
      <c r="BJ283" s="418">
        <v>8101</v>
      </c>
      <c r="BK283" s="418">
        <v>7914</v>
      </c>
      <c r="BL283" s="418">
        <v>6604</v>
      </c>
      <c r="BM283" s="235">
        <f t="shared" si="720"/>
        <v>35252</v>
      </c>
      <c r="BN283" s="418">
        <v>7533</v>
      </c>
      <c r="BO283" s="418">
        <v>4585</v>
      </c>
      <c r="BP283" s="418">
        <v>6195</v>
      </c>
      <c r="BQ283" s="418">
        <v>4875</v>
      </c>
      <c r="BR283" s="418">
        <v>12064</v>
      </c>
      <c r="BS283" s="235">
        <f t="shared" si="721"/>
        <v>71614</v>
      </c>
      <c r="BT283" s="237">
        <v>4963</v>
      </c>
      <c r="BU283" s="418">
        <v>7394</v>
      </c>
      <c r="BV283" s="418">
        <v>3723</v>
      </c>
      <c r="BW283" s="418">
        <v>2511</v>
      </c>
      <c r="BX283" s="418">
        <v>5955</v>
      </c>
      <c r="BY283" s="418">
        <v>14690</v>
      </c>
      <c r="BZ283" s="418">
        <v>5705</v>
      </c>
      <c r="CA283" s="418">
        <v>4243</v>
      </c>
      <c r="CB283" s="418">
        <v>7394</v>
      </c>
      <c r="CC283" s="418">
        <v>4972</v>
      </c>
      <c r="CD283" s="418">
        <v>5241</v>
      </c>
      <c r="CE283" s="418">
        <v>4823</v>
      </c>
      <c r="CF283" s="235">
        <f t="shared" si="722"/>
        <v>63992</v>
      </c>
      <c r="CG283" s="418">
        <v>2223</v>
      </c>
      <c r="CH283" s="418">
        <v>4222</v>
      </c>
      <c r="CI283" s="418">
        <v>5739</v>
      </c>
      <c r="CJ283" s="418">
        <v>7089</v>
      </c>
      <c r="CK283" s="418">
        <v>10072</v>
      </c>
      <c r="CL283" s="418">
        <v>2846</v>
      </c>
      <c r="CM283" s="418">
        <v>11573</v>
      </c>
      <c r="CN283" s="418">
        <v>2729</v>
      </c>
      <c r="CO283" s="418">
        <v>1336</v>
      </c>
      <c r="CP283" s="418">
        <v>3420</v>
      </c>
      <c r="CQ283" s="418">
        <v>4842</v>
      </c>
      <c r="CR283" s="418">
        <v>5183</v>
      </c>
      <c r="CS283" s="418">
        <v>2718</v>
      </c>
      <c r="CT283" s="235">
        <f t="shared" si="723"/>
        <v>47474</v>
      </c>
      <c r="CU283" s="418">
        <v>14931</v>
      </c>
      <c r="CV283" s="418">
        <v>10750</v>
      </c>
      <c r="CW283" s="418">
        <v>5052</v>
      </c>
      <c r="CX283" s="418">
        <v>7579</v>
      </c>
      <c r="CY283" s="418">
        <v>9162</v>
      </c>
      <c r="CZ283" s="235">
        <f t="shared" si="724"/>
        <v>53186</v>
      </c>
      <c r="DA283" s="418">
        <v>1602</v>
      </c>
      <c r="DB283" s="418">
        <v>1416</v>
      </c>
      <c r="DC283" s="418">
        <v>14698</v>
      </c>
      <c r="DD283" s="418">
        <v>19252</v>
      </c>
      <c r="DE283" s="418">
        <v>11240</v>
      </c>
      <c r="DF283" s="418">
        <v>4978</v>
      </c>
      <c r="DG283" s="235">
        <f t="shared" si="725"/>
        <v>657491</v>
      </c>
      <c r="DH283" s="238">
        <f t="shared" si="726"/>
        <v>5448</v>
      </c>
      <c r="DI283" s="239">
        <v>1889</v>
      </c>
      <c r="DJ283" s="240">
        <v>3128</v>
      </c>
      <c r="DK283" s="240">
        <v>431</v>
      </c>
      <c r="DL283" s="238" t="s">
        <v>695</v>
      </c>
      <c r="DM283" s="240">
        <v>2548</v>
      </c>
      <c r="DN283" s="241" t="s">
        <v>695</v>
      </c>
      <c r="DO283" s="235">
        <f t="shared" si="727"/>
        <v>665487</v>
      </c>
      <c r="EC283" s="48"/>
      <c r="ED283" s="48"/>
      <c r="EE283" s="48"/>
      <c r="EF283" s="48"/>
    </row>
    <row r="284" spans="1:136" s="4" customFormat="1" ht="16.5" customHeight="1" x14ac:dyDescent="0.15">
      <c r="A284" s="145" t="s">
        <v>789</v>
      </c>
      <c r="B284" s="253">
        <f t="shared" si="712"/>
        <v>68405</v>
      </c>
      <c r="C284" s="418">
        <v>4617</v>
      </c>
      <c r="D284" s="418">
        <v>3054</v>
      </c>
      <c r="E284" s="418">
        <v>2896</v>
      </c>
      <c r="F284" s="418">
        <v>1550</v>
      </c>
      <c r="G284" s="418">
        <v>4783</v>
      </c>
      <c r="H284" s="418">
        <v>9986</v>
      </c>
      <c r="I284" s="418">
        <v>7951</v>
      </c>
      <c r="J284" s="418">
        <v>2601</v>
      </c>
      <c r="K284" s="418">
        <v>5120</v>
      </c>
      <c r="L284" s="418">
        <v>16421</v>
      </c>
      <c r="M284" s="418">
        <v>3726</v>
      </c>
      <c r="N284" s="418">
        <v>5700</v>
      </c>
      <c r="O284" s="235">
        <f t="shared" si="713"/>
        <v>26645</v>
      </c>
      <c r="P284" s="418">
        <v>4425</v>
      </c>
      <c r="Q284" s="418">
        <v>5814</v>
      </c>
      <c r="R284" s="418">
        <v>2541</v>
      </c>
      <c r="S284" s="418">
        <v>2359</v>
      </c>
      <c r="T284" s="418">
        <v>1610</v>
      </c>
      <c r="U284" s="418">
        <v>5828</v>
      </c>
      <c r="V284" s="418">
        <v>2847</v>
      </c>
      <c r="W284" s="418">
        <v>1221</v>
      </c>
      <c r="X284" s="235">
        <f t="shared" si="714"/>
        <v>29168</v>
      </c>
      <c r="Y284" s="418">
        <v>4371</v>
      </c>
      <c r="Z284" s="418">
        <v>9782</v>
      </c>
      <c r="AA284" s="418">
        <v>8672</v>
      </c>
      <c r="AB284" s="418">
        <v>6343</v>
      </c>
      <c r="AC284" s="235">
        <f t="shared" si="715"/>
        <v>21432</v>
      </c>
      <c r="AD284" s="418">
        <v>3917</v>
      </c>
      <c r="AE284" s="418">
        <v>3210</v>
      </c>
      <c r="AF284" s="418">
        <v>2131</v>
      </c>
      <c r="AG284" s="418">
        <v>4377</v>
      </c>
      <c r="AH284" s="418">
        <v>3217</v>
      </c>
      <c r="AI284" s="418">
        <v>4580</v>
      </c>
      <c r="AJ284" s="235">
        <f t="shared" si="716"/>
        <v>3886</v>
      </c>
      <c r="AK284" s="418">
        <v>2152</v>
      </c>
      <c r="AL284" s="418">
        <v>1734</v>
      </c>
      <c r="AM284" s="235">
        <f t="shared" si="717"/>
        <v>45135</v>
      </c>
      <c r="AN284" s="418">
        <v>2697</v>
      </c>
      <c r="AO284" s="418">
        <v>2594</v>
      </c>
      <c r="AP284" s="418">
        <v>3962</v>
      </c>
      <c r="AQ284" s="418">
        <v>1873</v>
      </c>
      <c r="AR284" s="418">
        <v>6619</v>
      </c>
      <c r="AS284" s="418">
        <v>1334</v>
      </c>
      <c r="AT284" s="418">
        <v>6672</v>
      </c>
      <c r="AU284" s="418">
        <v>8211</v>
      </c>
      <c r="AV284" s="418">
        <v>7953</v>
      </c>
      <c r="AW284" s="418">
        <v>3220</v>
      </c>
      <c r="AX284" s="235">
        <f t="shared" si="718"/>
        <v>52936</v>
      </c>
      <c r="AY284" s="418">
        <v>4454</v>
      </c>
      <c r="AZ284" s="418">
        <v>23464</v>
      </c>
      <c r="BA284" s="418">
        <v>7850</v>
      </c>
      <c r="BB284" s="418">
        <v>12170</v>
      </c>
      <c r="BC284" s="418">
        <v>4998</v>
      </c>
      <c r="BD284" s="235">
        <f t="shared" si="719"/>
        <v>73486</v>
      </c>
      <c r="BE284" s="418">
        <v>14362</v>
      </c>
      <c r="BF284" s="418">
        <v>7949</v>
      </c>
      <c r="BG284" s="418">
        <v>8701</v>
      </c>
      <c r="BH284" s="418">
        <v>8051</v>
      </c>
      <c r="BI284" s="418">
        <v>7513</v>
      </c>
      <c r="BJ284" s="418">
        <v>11376</v>
      </c>
      <c r="BK284" s="418">
        <v>7972</v>
      </c>
      <c r="BL284" s="418">
        <v>7562</v>
      </c>
      <c r="BM284" s="235">
        <f t="shared" si="720"/>
        <v>26341</v>
      </c>
      <c r="BN284" s="418">
        <v>5119</v>
      </c>
      <c r="BO284" s="418">
        <v>5002</v>
      </c>
      <c r="BP284" s="418">
        <v>4716</v>
      </c>
      <c r="BQ284" s="418">
        <v>2572</v>
      </c>
      <c r="BR284" s="418">
        <v>8932</v>
      </c>
      <c r="BS284" s="235">
        <f t="shared" si="721"/>
        <v>50226</v>
      </c>
      <c r="BT284" s="237">
        <v>3475</v>
      </c>
      <c r="BU284" s="418">
        <v>6451</v>
      </c>
      <c r="BV284" s="418">
        <v>1740</v>
      </c>
      <c r="BW284" s="418">
        <v>1222</v>
      </c>
      <c r="BX284" s="418">
        <v>3065</v>
      </c>
      <c r="BY284" s="418">
        <v>12660</v>
      </c>
      <c r="BZ284" s="418">
        <v>3156</v>
      </c>
      <c r="CA284" s="418">
        <v>2793</v>
      </c>
      <c r="CB284" s="418">
        <v>4966</v>
      </c>
      <c r="CC284" s="418">
        <v>3979</v>
      </c>
      <c r="CD284" s="418">
        <v>3298</v>
      </c>
      <c r="CE284" s="418">
        <v>3421</v>
      </c>
      <c r="CF284" s="235">
        <f t="shared" si="722"/>
        <v>49696</v>
      </c>
      <c r="CG284" s="418">
        <v>1166</v>
      </c>
      <c r="CH284" s="418">
        <v>5574</v>
      </c>
      <c r="CI284" s="418">
        <v>2977</v>
      </c>
      <c r="CJ284" s="418">
        <v>4981</v>
      </c>
      <c r="CK284" s="418">
        <v>9379</v>
      </c>
      <c r="CL284" s="418">
        <v>2108</v>
      </c>
      <c r="CM284" s="418">
        <v>9268</v>
      </c>
      <c r="CN284" s="418">
        <v>1317</v>
      </c>
      <c r="CO284" s="418">
        <v>1208</v>
      </c>
      <c r="CP284" s="418">
        <v>1999</v>
      </c>
      <c r="CQ284" s="418">
        <v>3534</v>
      </c>
      <c r="CR284" s="418">
        <v>3755</v>
      </c>
      <c r="CS284" s="418">
        <v>2430</v>
      </c>
      <c r="CT284" s="235">
        <f t="shared" si="723"/>
        <v>29841</v>
      </c>
      <c r="CU284" s="418">
        <v>10909</v>
      </c>
      <c r="CV284" s="418">
        <v>6155</v>
      </c>
      <c r="CW284" s="418">
        <v>2680</v>
      </c>
      <c r="CX284" s="418">
        <v>4452</v>
      </c>
      <c r="CY284" s="418">
        <v>5645</v>
      </c>
      <c r="CZ284" s="235">
        <f t="shared" si="724"/>
        <v>39144</v>
      </c>
      <c r="DA284" s="418">
        <v>1461</v>
      </c>
      <c r="DB284" s="418">
        <v>1153</v>
      </c>
      <c r="DC284" s="418">
        <v>10732</v>
      </c>
      <c r="DD284" s="418">
        <v>14273</v>
      </c>
      <c r="DE284" s="418">
        <v>7954</v>
      </c>
      <c r="DF284" s="418">
        <v>3571</v>
      </c>
      <c r="DG284" s="235">
        <f t="shared" si="725"/>
        <v>516341</v>
      </c>
      <c r="DH284" s="238">
        <f t="shared" si="726"/>
        <v>7578</v>
      </c>
      <c r="DI284" s="239">
        <v>3685</v>
      </c>
      <c r="DJ284" s="240">
        <v>3060</v>
      </c>
      <c r="DK284" s="240">
        <v>833</v>
      </c>
      <c r="DL284" s="238" t="s">
        <v>695</v>
      </c>
      <c r="DM284" s="240">
        <v>7750</v>
      </c>
      <c r="DN284" s="241" t="s">
        <v>695</v>
      </c>
      <c r="DO284" s="235">
        <f t="shared" si="727"/>
        <v>531669</v>
      </c>
    </row>
    <row r="285" spans="1:136" s="4" customFormat="1" ht="16.5" customHeight="1" x14ac:dyDescent="0.15">
      <c r="A285" s="79" t="s">
        <v>469</v>
      </c>
      <c r="B285" s="253">
        <f t="shared" si="712"/>
        <v>47417</v>
      </c>
      <c r="C285" s="418">
        <v>3065</v>
      </c>
      <c r="D285" s="418">
        <v>2094</v>
      </c>
      <c r="E285" s="418">
        <v>2144</v>
      </c>
      <c r="F285" s="418">
        <v>958</v>
      </c>
      <c r="G285" s="418">
        <v>3633</v>
      </c>
      <c r="H285" s="418">
        <v>7821</v>
      </c>
      <c r="I285" s="418">
        <v>5023</v>
      </c>
      <c r="J285" s="418">
        <v>1851</v>
      </c>
      <c r="K285" s="418">
        <v>3135</v>
      </c>
      <c r="L285" s="418">
        <v>10789</v>
      </c>
      <c r="M285" s="418">
        <v>2670</v>
      </c>
      <c r="N285" s="418">
        <v>4234</v>
      </c>
      <c r="O285" s="235">
        <f t="shared" si="713"/>
        <v>18355</v>
      </c>
      <c r="P285" s="418">
        <v>3033</v>
      </c>
      <c r="Q285" s="418">
        <v>4567</v>
      </c>
      <c r="R285" s="418">
        <v>1671</v>
      </c>
      <c r="S285" s="418">
        <v>1667</v>
      </c>
      <c r="T285" s="418">
        <v>1186</v>
      </c>
      <c r="U285" s="418">
        <v>3424</v>
      </c>
      <c r="V285" s="418">
        <v>1810</v>
      </c>
      <c r="W285" s="418">
        <v>997</v>
      </c>
      <c r="X285" s="235">
        <f t="shared" si="714"/>
        <v>20038</v>
      </c>
      <c r="Y285" s="418">
        <v>3234</v>
      </c>
      <c r="Z285" s="418">
        <v>6912</v>
      </c>
      <c r="AA285" s="418">
        <v>5780</v>
      </c>
      <c r="AB285" s="418">
        <v>4112</v>
      </c>
      <c r="AC285" s="235">
        <f t="shared" si="715"/>
        <v>14006</v>
      </c>
      <c r="AD285" s="418">
        <v>2709</v>
      </c>
      <c r="AE285" s="418">
        <v>1985</v>
      </c>
      <c r="AF285" s="418">
        <v>1418</v>
      </c>
      <c r="AG285" s="418">
        <v>2791</v>
      </c>
      <c r="AH285" s="418">
        <v>2214</v>
      </c>
      <c r="AI285" s="418">
        <v>2889</v>
      </c>
      <c r="AJ285" s="235">
        <f t="shared" si="716"/>
        <v>3441</v>
      </c>
      <c r="AK285" s="418">
        <v>2023</v>
      </c>
      <c r="AL285" s="418">
        <v>1418</v>
      </c>
      <c r="AM285" s="235">
        <f t="shared" si="717"/>
        <v>31659</v>
      </c>
      <c r="AN285" s="418">
        <v>1997</v>
      </c>
      <c r="AO285" s="418">
        <v>1702</v>
      </c>
      <c r="AP285" s="418">
        <v>2461</v>
      </c>
      <c r="AQ285" s="418">
        <v>1125</v>
      </c>
      <c r="AR285" s="418">
        <v>5428</v>
      </c>
      <c r="AS285" s="418">
        <v>956</v>
      </c>
      <c r="AT285" s="418">
        <v>4885</v>
      </c>
      <c r="AU285" s="418">
        <v>5426</v>
      </c>
      <c r="AV285" s="418">
        <v>5424</v>
      </c>
      <c r="AW285" s="418">
        <v>2255</v>
      </c>
      <c r="AX285" s="235">
        <f t="shared" si="718"/>
        <v>37961</v>
      </c>
      <c r="AY285" s="418">
        <v>3124</v>
      </c>
      <c r="AZ285" s="418">
        <v>16944</v>
      </c>
      <c r="BA285" s="418">
        <v>5647</v>
      </c>
      <c r="BB285" s="418">
        <v>8751</v>
      </c>
      <c r="BC285" s="418">
        <v>3495</v>
      </c>
      <c r="BD285" s="235">
        <f t="shared" si="719"/>
        <v>47356</v>
      </c>
      <c r="BE285" s="418">
        <v>8882</v>
      </c>
      <c r="BF285" s="418">
        <v>4387</v>
      </c>
      <c r="BG285" s="418">
        <v>5391</v>
      </c>
      <c r="BH285" s="418">
        <v>5392</v>
      </c>
      <c r="BI285" s="418">
        <v>4649</v>
      </c>
      <c r="BJ285" s="418">
        <v>7870</v>
      </c>
      <c r="BK285" s="418">
        <v>5191</v>
      </c>
      <c r="BL285" s="418">
        <v>5594</v>
      </c>
      <c r="BM285" s="235">
        <f t="shared" si="720"/>
        <v>17601</v>
      </c>
      <c r="BN285" s="418">
        <v>3344</v>
      </c>
      <c r="BO285" s="418">
        <v>3704</v>
      </c>
      <c r="BP285" s="418">
        <v>3111</v>
      </c>
      <c r="BQ285" s="418">
        <v>1726</v>
      </c>
      <c r="BR285" s="418">
        <v>5716</v>
      </c>
      <c r="BS285" s="235">
        <f t="shared" si="721"/>
        <v>33576</v>
      </c>
      <c r="BT285" s="237">
        <v>2252</v>
      </c>
      <c r="BU285" s="418">
        <v>4386</v>
      </c>
      <c r="BV285" s="418">
        <v>916</v>
      </c>
      <c r="BW285" s="418">
        <v>818</v>
      </c>
      <c r="BX285" s="418">
        <v>1991</v>
      </c>
      <c r="BY285" s="418">
        <v>9112</v>
      </c>
      <c r="BZ285" s="418">
        <v>1756</v>
      </c>
      <c r="CA285" s="418">
        <v>1864</v>
      </c>
      <c r="CB285" s="418">
        <v>3261</v>
      </c>
      <c r="CC285" s="418">
        <v>2809</v>
      </c>
      <c r="CD285" s="418">
        <v>2147</v>
      </c>
      <c r="CE285" s="418">
        <v>2264</v>
      </c>
      <c r="CF285" s="235">
        <f t="shared" si="722"/>
        <v>36636</v>
      </c>
      <c r="CG285" s="418">
        <v>804</v>
      </c>
      <c r="CH285" s="418">
        <v>4507</v>
      </c>
      <c r="CI285" s="418">
        <v>1873</v>
      </c>
      <c r="CJ285" s="418">
        <v>3791</v>
      </c>
      <c r="CK285" s="418">
        <v>7209</v>
      </c>
      <c r="CL285" s="418">
        <v>1399</v>
      </c>
      <c r="CM285" s="418">
        <v>7289</v>
      </c>
      <c r="CN285" s="418">
        <v>854</v>
      </c>
      <c r="CO285" s="418">
        <v>875</v>
      </c>
      <c r="CP285" s="418">
        <v>1475</v>
      </c>
      <c r="CQ285" s="418">
        <v>2615</v>
      </c>
      <c r="CR285" s="418">
        <v>2263</v>
      </c>
      <c r="CS285" s="418">
        <v>1682</v>
      </c>
      <c r="CT285" s="235">
        <f t="shared" si="723"/>
        <v>20555</v>
      </c>
      <c r="CU285" s="418">
        <v>7567</v>
      </c>
      <c r="CV285" s="418">
        <v>4478</v>
      </c>
      <c r="CW285" s="418">
        <v>1435</v>
      </c>
      <c r="CX285" s="418">
        <v>3093</v>
      </c>
      <c r="CY285" s="418">
        <v>3982</v>
      </c>
      <c r="CZ285" s="235">
        <f t="shared" si="724"/>
        <v>29929</v>
      </c>
      <c r="DA285" s="418">
        <v>1081</v>
      </c>
      <c r="DB285" s="418">
        <v>815</v>
      </c>
      <c r="DC285" s="418">
        <v>9107</v>
      </c>
      <c r="DD285" s="418">
        <v>10253</v>
      </c>
      <c r="DE285" s="418">
        <v>6084</v>
      </c>
      <c r="DF285" s="418">
        <v>2589</v>
      </c>
      <c r="DG285" s="235">
        <f t="shared" si="725"/>
        <v>358530</v>
      </c>
      <c r="DH285" s="238">
        <f t="shared" si="726"/>
        <v>6791</v>
      </c>
      <c r="DI285" s="239">
        <v>3223</v>
      </c>
      <c r="DJ285" s="240">
        <v>2800</v>
      </c>
      <c r="DK285" s="240">
        <v>768</v>
      </c>
      <c r="DL285" s="238" t="s">
        <v>695</v>
      </c>
      <c r="DM285" s="240">
        <v>6107</v>
      </c>
      <c r="DN285" s="241" t="s">
        <v>695</v>
      </c>
      <c r="DO285" s="235">
        <f t="shared" si="727"/>
        <v>371428</v>
      </c>
      <c r="EC285" s="48"/>
      <c r="ED285" s="48"/>
      <c r="EE285" s="48"/>
      <c r="EF285" s="48"/>
    </row>
    <row r="286" spans="1:136" s="4" customFormat="1" ht="16.5" customHeight="1" x14ac:dyDescent="0.15">
      <c r="A286" s="79" t="s">
        <v>470</v>
      </c>
      <c r="B286" s="253">
        <f t="shared" si="712"/>
        <v>20988</v>
      </c>
      <c r="C286" s="418">
        <v>1552</v>
      </c>
      <c r="D286" s="418">
        <v>960</v>
      </c>
      <c r="E286" s="418">
        <v>752</v>
      </c>
      <c r="F286" s="418">
        <v>592</v>
      </c>
      <c r="G286" s="418">
        <v>1150</v>
      </c>
      <c r="H286" s="418">
        <v>2165</v>
      </c>
      <c r="I286" s="418">
        <v>2928</v>
      </c>
      <c r="J286" s="418">
        <v>750</v>
      </c>
      <c r="K286" s="418">
        <v>1985</v>
      </c>
      <c r="L286" s="418">
        <v>5632</v>
      </c>
      <c r="M286" s="418">
        <v>1056</v>
      </c>
      <c r="N286" s="418">
        <v>1466</v>
      </c>
      <c r="O286" s="235">
        <f t="shared" si="713"/>
        <v>8290</v>
      </c>
      <c r="P286" s="418">
        <v>1392</v>
      </c>
      <c r="Q286" s="418">
        <v>1247</v>
      </c>
      <c r="R286" s="418">
        <v>870</v>
      </c>
      <c r="S286" s="418">
        <v>692</v>
      </c>
      <c r="T286" s="418">
        <v>424</v>
      </c>
      <c r="U286" s="418">
        <v>2404</v>
      </c>
      <c r="V286" s="418">
        <v>1037</v>
      </c>
      <c r="W286" s="418">
        <v>224</v>
      </c>
      <c r="X286" s="235">
        <f t="shared" si="714"/>
        <v>9130</v>
      </c>
      <c r="Y286" s="418">
        <v>1137</v>
      </c>
      <c r="Z286" s="418">
        <v>2870</v>
      </c>
      <c r="AA286" s="418">
        <v>2892</v>
      </c>
      <c r="AB286" s="418">
        <v>2231</v>
      </c>
      <c r="AC286" s="235">
        <f t="shared" si="715"/>
        <v>7426</v>
      </c>
      <c r="AD286" s="418">
        <v>1208</v>
      </c>
      <c r="AE286" s="418">
        <v>1225</v>
      </c>
      <c r="AF286" s="418">
        <v>713</v>
      </c>
      <c r="AG286" s="418">
        <v>1586</v>
      </c>
      <c r="AH286" s="418">
        <v>1003</v>
      </c>
      <c r="AI286" s="418">
        <v>1691</v>
      </c>
      <c r="AJ286" s="235">
        <f t="shared" si="716"/>
        <v>445</v>
      </c>
      <c r="AK286" s="418">
        <v>129</v>
      </c>
      <c r="AL286" s="418">
        <v>316</v>
      </c>
      <c r="AM286" s="235">
        <f t="shared" si="717"/>
        <v>13476</v>
      </c>
      <c r="AN286" s="418">
        <v>700</v>
      </c>
      <c r="AO286" s="418">
        <v>892</v>
      </c>
      <c r="AP286" s="418">
        <v>1501</v>
      </c>
      <c r="AQ286" s="418">
        <v>748</v>
      </c>
      <c r="AR286" s="418">
        <v>1191</v>
      </c>
      <c r="AS286" s="418">
        <v>378</v>
      </c>
      <c r="AT286" s="418">
        <v>1787</v>
      </c>
      <c r="AU286" s="418">
        <v>2785</v>
      </c>
      <c r="AV286" s="418">
        <v>2529</v>
      </c>
      <c r="AW286" s="418">
        <v>965</v>
      </c>
      <c r="AX286" s="235">
        <f t="shared" si="718"/>
        <v>14975</v>
      </c>
      <c r="AY286" s="418">
        <v>1330</v>
      </c>
      <c r="AZ286" s="418">
        <v>6520</v>
      </c>
      <c r="BA286" s="418">
        <v>2203</v>
      </c>
      <c r="BB286" s="418">
        <v>3419</v>
      </c>
      <c r="BC286" s="418">
        <v>1503</v>
      </c>
      <c r="BD286" s="235">
        <f t="shared" si="719"/>
        <v>26130</v>
      </c>
      <c r="BE286" s="418">
        <v>5480</v>
      </c>
      <c r="BF286" s="418">
        <v>3562</v>
      </c>
      <c r="BG286" s="418">
        <v>3310</v>
      </c>
      <c r="BH286" s="418">
        <v>2659</v>
      </c>
      <c r="BI286" s="418">
        <v>2864</v>
      </c>
      <c r="BJ286" s="418">
        <v>3506</v>
      </c>
      <c r="BK286" s="418">
        <v>2781</v>
      </c>
      <c r="BL286" s="418">
        <v>1968</v>
      </c>
      <c r="BM286" s="235">
        <f t="shared" si="720"/>
        <v>8740</v>
      </c>
      <c r="BN286" s="418">
        <v>1775</v>
      </c>
      <c r="BO286" s="418">
        <v>1298</v>
      </c>
      <c r="BP286" s="418">
        <v>1605</v>
      </c>
      <c r="BQ286" s="418">
        <v>846</v>
      </c>
      <c r="BR286" s="418">
        <v>3216</v>
      </c>
      <c r="BS286" s="235">
        <f t="shared" si="721"/>
        <v>16650</v>
      </c>
      <c r="BT286" s="237">
        <v>1223</v>
      </c>
      <c r="BU286" s="418">
        <v>2065</v>
      </c>
      <c r="BV286" s="418">
        <v>824</v>
      </c>
      <c r="BW286" s="418">
        <v>404</v>
      </c>
      <c r="BX286" s="418">
        <v>1074</v>
      </c>
      <c r="BY286" s="418">
        <v>3548</v>
      </c>
      <c r="BZ286" s="418">
        <v>1400</v>
      </c>
      <c r="CA286" s="418">
        <v>929</v>
      </c>
      <c r="CB286" s="418">
        <v>1705</v>
      </c>
      <c r="CC286" s="418">
        <v>1170</v>
      </c>
      <c r="CD286" s="418">
        <v>1151</v>
      </c>
      <c r="CE286" s="418">
        <v>1157</v>
      </c>
      <c r="CF286" s="235">
        <f t="shared" si="722"/>
        <v>13060</v>
      </c>
      <c r="CG286" s="418">
        <v>362</v>
      </c>
      <c r="CH286" s="418">
        <v>1067</v>
      </c>
      <c r="CI286" s="418">
        <v>1104</v>
      </c>
      <c r="CJ286" s="418">
        <v>1190</v>
      </c>
      <c r="CK286" s="418">
        <v>2170</v>
      </c>
      <c r="CL286" s="418">
        <v>709</v>
      </c>
      <c r="CM286" s="418">
        <v>1979</v>
      </c>
      <c r="CN286" s="418">
        <v>463</v>
      </c>
      <c r="CO286" s="418">
        <v>333</v>
      </c>
      <c r="CP286" s="418">
        <v>524</v>
      </c>
      <c r="CQ286" s="418">
        <v>919</v>
      </c>
      <c r="CR286" s="418">
        <v>1492</v>
      </c>
      <c r="CS286" s="418">
        <v>748</v>
      </c>
      <c r="CT286" s="235">
        <f t="shared" si="723"/>
        <v>9286</v>
      </c>
      <c r="CU286" s="418">
        <v>3342</v>
      </c>
      <c r="CV286" s="418">
        <v>1677</v>
      </c>
      <c r="CW286" s="418">
        <v>1245</v>
      </c>
      <c r="CX286" s="418">
        <v>1359</v>
      </c>
      <c r="CY286" s="418">
        <v>1663</v>
      </c>
      <c r="CZ286" s="235">
        <f t="shared" si="724"/>
        <v>9215</v>
      </c>
      <c r="DA286" s="418">
        <v>380</v>
      </c>
      <c r="DB286" s="418">
        <v>338</v>
      </c>
      <c r="DC286" s="418">
        <v>1625</v>
      </c>
      <c r="DD286" s="418">
        <v>4020</v>
      </c>
      <c r="DE286" s="418">
        <v>1870</v>
      </c>
      <c r="DF286" s="418">
        <v>982</v>
      </c>
      <c r="DG286" s="235">
        <f t="shared" si="725"/>
        <v>157811</v>
      </c>
      <c r="DH286" s="238">
        <f t="shared" si="726"/>
        <v>787</v>
      </c>
      <c r="DI286" s="239">
        <v>462</v>
      </c>
      <c r="DJ286" s="240">
        <v>260</v>
      </c>
      <c r="DK286" s="240">
        <v>65</v>
      </c>
      <c r="DL286" s="238" t="s">
        <v>695</v>
      </c>
      <c r="DM286" s="240">
        <v>1643</v>
      </c>
      <c r="DN286" s="241" t="s">
        <v>695</v>
      </c>
      <c r="DO286" s="235">
        <f t="shared" si="727"/>
        <v>160241</v>
      </c>
      <c r="EC286" s="48"/>
      <c r="ED286" s="48"/>
      <c r="EE286" s="48"/>
      <c r="EF286" s="48"/>
    </row>
    <row r="287" spans="1:136" s="4" customFormat="1" ht="16.5" customHeight="1" x14ac:dyDescent="0.15">
      <c r="A287" s="145" t="s">
        <v>790</v>
      </c>
      <c r="B287" s="253">
        <f t="shared" ref="B287:B289" si="728">SUM(C287:N287)</f>
        <v>16268</v>
      </c>
      <c r="C287" s="418">
        <v>1318</v>
      </c>
      <c r="D287" s="418">
        <v>1057</v>
      </c>
      <c r="E287" s="418">
        <v>661</v>
      </c>
      <c r="F287" s="418">
        <v>276</v>
      </c>
      <c r="G287" s="418">
        <v>1130</v>
      </c>
      <c r="H287" s="418">
        <v>2758</v>
      </c>
      <c r="I287" s="418">
        <v>2014</v>
      </c>
      <c r="J287" s="418">
        <v>692</v>
      </c>
      <c r="K287" s="418">
        <v>1133</v>
      </c>
      <c r="L287" s="418">
        <v>3184</v>
      </c>
      <c r="M287" s="418">
        <v>1015</v>
      </c>
      <c r="N287" s="418">
        <v>1030</v>
      </c>
      <c r="O287" s="235">
        <f t="shared" si="713"/>
        <v>7911</v>
      </c>
      <c r="P287" s="418">
        <v>1453</v>
      </c>
      <c r="Q287" s="418">
        <v>1138</v>
      </c>
      <c r="R287" s="418">
        <v>780</v>
      </c>
      <c r="S287" s="418">
        <v>907</v>
      </c>
      <c r="T287" s="418">
        <v>725</v>
      </c>
      <c r="U287" s="418">
        <v>1308</v>
      </c>
      <c r="V287" s="418">
        <v>1354</v>
      </c>
      <c r="W287" s="418">
        <v>246</v>
      </c>
      <c r="X287" s="235">
        <f t="shared" si="714"/>
        <v>8820</v>
      </c>
      <c r="Y287" s="418">
        <v>1829</v>
      </c>
      <c r="Z287" s="418">
        <v>2584</v>
      </c>
      <c r="AA287" s="418">
        <v>2976</v>
      </c>
      <c r="AB287" s="418">
        <v>1431</v>
      </c>
      <c r="AC287" s="235">
        <f t="shared" si="715"/>
        <v>6057</v>
      </c>
      <c r="AD287" s="418">
        <v>880</v>
      </c>
      <c r="AE287" s="418">
        <v>1207</v>
      </c>
      <c r="AF287" s="418">
        <v>522</v>
      </c>
      <c r="AG287" s="418">
        <v>1194</v>
      </c>
      <c r="AH287" s="418">
        <v>877</v>
      </c>
      <c r="AI287" s="418">
        <v>1377</v>
      </c>
      <c r="AJ287" s="235">
        <f t="shared" si="716"/>
        <v>390</v>
      </c>
      <c r="AK287" s="418">
        <v>173</v>
      </c>
      <c r="AL287" s="418">
        <v>217</v>
      </c>
      <c r="AM287" s="235">
        <f t="shared" si="717"/>
        <v>15357</v>
      </c>
      <c r="AN287" s="418">
        <v>1052</v>
      </c>
      <c r="AO287" s="418">
        <v>1100</v>
      </c>
      <c r="AP287" s="418">
        <v>1655</v>
      </c>
      <c r="AQ287" s="418">
        <v>640</v>
      </c>
      <c r="AR287" s="418">
        <v>2010</v>
      </c>
      <c r="AS287" s="418">
        <v>671</v>
      </c>
      <c r="AT287" s="418">
        <v>2377</v>
      </c>
      <c r="AU287" s="418">
        <v>2963</v>
      </c>
      <c r="AV287" s="418">
        <v>1817</v>
      </c>
      <c r="AW287" s="418">
        <v>1072</v>
      </c>
      <c r="AX287" s="235">
        <f t="shared" si="718"/>
        <v>23872</v>
      </c>
      <c r="AY287" s="418">
        <v>2026</v>
      </c>
      <c r="AZ287" s="418">
        <v>11785</v>
      </c>
      <c r="BA287" s="418">
        <v>1792</v>
      </c>
      <c r="BB287" s="418">
        <v>6460</v>
      </c>
      <c r="BC287" s="418">
        <v>1809</v>
      </c>
      <c r="BD287" s="235">
        <f t="shared" si="719"/>
        <v>25360</v>
      </c>
      <c r="BE287" s="418">
        <v>4831</v>
      </c>
      <c r="BF287" s="418">
        <v>3192</v>
      </c>
      <c r="BG287" s="418">
        <v>2172</v>
      </c>
      <c r="BH287" s="418">
        <v>2727</v>
      </c>
      <c r="BI287" s="418">
        <v>2611</v>
      </c>
      <c r="BJ287" s="418">
        <v>4963</v>
      </c>
      <c r="BK287" s="418">
        <v>2548</v>
      </c>
      <c r="BL287" s="418">
        <v>2316</v>
      </c>
      <c r="BM287" s="235">
        <f t="shared" si="720"/>
        <v>10889</v>
      </c>
      <c r="BN287" s="418">
        <v>2388</v>
      </c>
      <c r="BO287" s="418">
        <v>1807</v>
      </c>
      <c r="BP287" s="418">
        <v>1569</v>
      </c>
      <c r="BQ287" s="418">
        <v>1044</v>
      </c>
      <c r="BR287" s="418">
        <v>4081</v>
      </c>
      <c r="BS287" s="235">
        <f t="shared" si="721"/>
        <v>16045</v>
      </c>
      <c r="BT287" s="237">
        <v>1044</v>
      </c>
      <c r="BU287" s="418">
        <v>1661</v>
      </c>
      <c r="BV287" s="418">
        <v>440</v>
      </c>
      <c r="BW287" s="418">
        <v>394</v>
      </c>
      <c r="BX287" s="418">
        <v>1177</v>
      </c>
      <c r="BY287" s="418">
        <v>4196</v>
      </c>
      <c r="BZ287" s="418">
        <v>1264</v>
      </c>
      <c r="CA287" s="418">
        <v>968</v>
      </c>
      <c r="CB287" s="418">
        <v>1718</v>
      </c>
      <c r="CC287" s="418">
        <v>1045</v>
      </c>
      <c r="CD287" s="418">
        <v>1345</v>
      </c>
      <c r="CE287" s="418">
        <v>793</v>
      </c>
      <c r="CF287" s="235">
        <f t="shared" si="722"/>
        <v>14520</v>
      </c>
      <c r="CG287" s="418">
        <v>512</v>
      </c>
      <c r="CH287" s="418">
        <v>1181</v>
      </c>
      <c r="CI287" s="418">
        <v>681</v>
      </c>
      <c r="CJ287" s="418">
        <v>2280</v>
      </c>
      <c r="CK287" s="418">
        <v>2758</v>
      </c>
      <c r="CL287" s="418">
        <v>541</v>
      </c>
      <c r="CM287" s="418">
        <v>2639</v>
      </c>
      <c r="CN287" s="418">
        <v>381</v>
      </c>
      <c r="CO287" s="418">
        <v>127</v>
      </c>
      <c r="CP287" s="418">
        <v>611</v>
      </c>
      <c r="CQ287" s="418">
        <v>1085</v>
      </c>
      <c r="CR287" s="418">
        <v>995</v>
      </c>
      <c r="CS287" s="418">
        <v>729</v>
      </c>
      <c r="CT287" s="235">
        <f t="shared" si="723"/>
        <v>8025</v>
      </c>
      <c r="CU287" s="418">
        <v>2531</v>
      </c>
      <c r="CV287" s="418">
        <v>2159</v>
      </c>
      <c r="CW287" s="418">
        <v>980</v>
      </c>
      <c r="CX287" s="418">
        <v>1172</v>
      </c>
      <c r="CY287" s="418">
        <v>1183</v>
      </c>
      <c r="CZ287" s="235">
        <f t="shared" si="724"/>
        <v>8995</v>
      </c>
      <c r="DA287" s="418">
        <v>450</v>
      </c>
      <c r="DB287" s="418">
        <v>260</v>
      </c>
      <c r="DC287" s="418">
        <v>1669</v>
      </c>
      <c r="DD287" s="418">
        <v>3705</v>
      </c>
      <c r="DE287" s="418">
        <v>1512</v>
      </c>
      <c r="DF287" s="418">
        <v>1399</v>
      </c>
      <c r="DG287" s="235">
        <f t="shared" si="725"/>
        <v>162509</v>
      </c>
      <c r="DH287" s="238">
        <f t="shared" si="726"/>
        <v>3654</v>
      </c>
      <c r="DI287" s="239">
        <v>1198</v>
      </c>
      <c r="DJ287" s="240">
        <v>1428</v>
      </c>
      <c r="DK287" s="240">
        <v>1028</v>
      </c>
      <c r="DL287" s="238" t="s">
        <v>695</v>
      </c>
      <c r="DM287" s="240">
        <v>2572</v>
      </c>
      <c r="DN287" s="241" t="s">
        <v>695</v>
      </c>
      <c r="DO287" s="235">
        <f t="shared" si="727"/>
        <v>168735</v>
      </c>
    </row>
    <row r="288" spans="1:136" s="4" customFormat="1" ht="16.149999999999999" customHeight="1" x14ac:dyDescent="0.15">
      <c r="A288" s="79" t="s">
        <v>340</v>
      </c>
      <c r="B288" s="253">
        <f t="shared" si="728"/>
        <v>14571</v>
      </c>
      <c r="C288" s="418">
        <v>1221</v>
      </c>
      <c r="D288" s="418">
        <v>998</v>
      </c>
      <c r="E288" s="418">
        <v>622</v>
      </c>
      <c r="F288" s="418">
        <v>214</v>
      </c>
      <c r="G288" s="418">
        <v>996</v>
      </c>
      <c r="H288" s="418">
        <v>2512</v>
      </c>
      <c r="I288" s="418">
        <v>1727</v>
      </c>
      <c r="J288" s="418">
        <v>684</v>
      </c>
      <c r="K288" s="418">
        <v>921</v>
      </c>
      <c r="L288" s="418">
        <v>2828</v>
      </c>
      <c r="M288" s="418">
        <v>928</v>
      </c>
      <c r="N288" s="418">
        <v>920</v>
      </c>
      <c r="O288" s="235">
        <f t="shared" si="713"/>
        <v>7323</v>
      </c>
      <c r="P288" s="418">
        <v>1345</v>
      </c>
      <c r="Q288" s="418">
        <v>1070</v>
      </c>
      <c r="R288" s="418">
        <v>740</v>
      </c>
      <c r="S288" s="418">
        <v>855</v>
      </c>
      <c r="T288" s="418">
        <v>690</v>
      </c>
      <c r="U288" s="418">
        <v>1114</v>
      </c>
      <c r="V288" s="418">
        <v>1276</v>
      </c>
      <c r="W288" s="418">
        <v>233</v>
      </c>
      <c r="X288" s="235">
        <f t="shared" si="714"/>
        <v>8272</v>
      </c>
      <c r="Y288" s="418">
        <v>1737</v>
      </c>
      <c r="Z288" s="418">
        <v>2442</v>
      </c>
      <c r="AA288" s="418">
        <v>2753</v>
      </c>
      <c r="AB288" s="418">
        <v>1340</v>
      </c>
      <c r="AC288" s="235">
        <f t="shared" si="715"/>
        <v>5635</v>
      </c>
      <c r="AD288" s="418">
        <v>807</v>
      </c>
      <c r="AE288" s="418">
        <v>1106</v>
      </c>
      <c r="AF288" s="418">
        <v>486</v>
      </c>
      <c r="AG288" s="418">
        <v>1157</v>
      </c>
      <c r="AH288" s="418">
        <v>787</v>
      </c>
      <c r="AI288" s="418">
        <v>1292</v>
      </c>
      <c r="AJ288" s="235">
        <f t="shared" si="716"/>
        <v>332</v>
      </c>
      <c r="AK288" s="418">
        <v>141</v>
      </c>
      <c r="AL288" s="418">
        <v>191</v>
      </c>
      <c r="AM288" s="235">
        <f t="shared" si="717"/>
        <v>13863</v>
      </c>
      <c r="AN288" s="418">
        <v>960</v>
      </c>
      <c r="AO288" s="418">
        <v>1025</v>
      </c>
      <c r="AP288" s="418">
        <v>1563</v>
      </c>
      <c r="AQ288" s="418">
        <v>602</v>
      </c>
      <c r="AR288" s="418">
        <v>1726</v>
      </c>
      <c r="AS288" s="418">
        <v>607</v>
      </c>
      <c r="AT288" s="418">
        <v>2093</v>
      </c>
      <c r="AU288" s="418">
        <v>2726</v>
      </c>
      <c r="AV288" s="418">
        <v>1632</v>
      </c>
      <c r="AW288" s="418">
        <v>929</v>
      </c>
      <c r="AX288" s="235">
        <f t="shared" si="718"/>
        <v>21843</v>
      </c>
      <c r="AY288" s="418">
        <v>1847</v>
      </c>
      <c r="AZ288" s="418">
        <v>10835</v>
      </c>
      <c r="BA288" s="418">
        <v>1516</v>
      </c>
      <c r="BB288" s="418">
        <v>6093</v>
      </c>
      <c r="BC288" s="418">
        <v>1552</v>
      </c>
      <c r="BD288" s="235">
        <f t="shared" si="719"/>
        <v>23494</v>
      </c>
      <c r="BE288" s="418">
        <v>4622</v>
      </c>
      <c r="BF288" s="418">
        <v>2917</v>
      </c>
      <c r="BG288" s="418">
        <v>1979</v>
      </c>
      <c r="BH288" s="418">
        <v>2582</v>
      </c>
      <c r="BI288" s="418">
        <v>2433</v>
      </c>
      <c r="BJ288" s="418">
        <v>4504</v>
      </c>
      <c r="BK288" s="418">
        <v>2306</v>
      </c>
      <c r="BL288" s="418">
        <v>2151</v>
      </c>
      <c r="BM288" s="235">
        <f t="shared" si="720"/>
        <v>10101</v>
      </c>
      <c r="BN288" s="418">
        <v>2258</v>
      </c>
      <c r="BO288" s="418">
        <v>1669</v>
      </c>
      <c r="BP288" s="418">
        <v>1489</v>
      </c>
      <c r="BQ288" s="418">
        <v>986</v>
      </c>
      <c r="BR288" s="418">
        <v>3699</v>
      </c>
      <c r="BS288" s="235">
        <f t="shared" si="721"/>
        <v>14049</v>
      </c>
      <c r="BT288" s="237">
        <v>965</v>
      </c>
      <c r="BU288" s="418">
        <v>1479</v>
      </c>
      <c r="BV288" s="418">
        <v>365</v>
      </c>
      <c r="BW288" s="418">
        <v>364</v>
      </c>
      <c r="BX288" s="418">
        <v>1028</v>
      </c>
      <c r="BY288" s="418">
        <v>3726</v>
      </c>
      <c r="BZ288" s="418">
        <v>1152</v>
      </c>
      <c r="CA288" s="418">
        <v>694</v>
      </c>
      <c r="CB288" s="418">
        <v>1357</v>
      </c>
      <c r="CC288" s="418">
        <v>1001</v>
      </c>
      <c r="CD288" s="418">
        <v>1270</v>
      </c>
      <c r="CE288" s="418">
        <v>648</v>
      </c>
      <c r="CF288" s="235">
        <f t="shared" si="722"/>
        <v>13277</v>
      </c>
      <c r="CG288" s="418">
        <v>494</v>
      </c>
      <c r="CH288" s="418">
        <v>1089</v>
      </c>
      <c r="CI288" s="418">
        <v>642</v>
      </c>
      <c r="CJ288" s="418">
        <v>2134</v>
      </c>
      <c r="CK288" s="418">
        <v>2481</v>
      </c>
      <c r="CL288" s="418">
        <v>505</v>
      </c>
      <c r="CM288" s="418">
        <v>2378</v>
      </c>
      <c r="CN288" s="418">
        <v>353</v>
      </c>
      <c r="CO288" s="418">
        <v>118</v>
      </c>
      <c r="CP288" s="418">
        <v>586</v>
      </c>
      <c r="CQ288" s="418">
        <v>993</v>
      </c>
      <c r="CR288" s="418">
        <v>896</v>
      </c>
      <c r="CS288" s="418">
        <v>608</v>
      </c>
      <c r="CT288" s="235">
        <f t="shared" si="723"/>
        <v>7222</v>
      </c>
      <c r="CU288" s="418">
        <v>2209</v>
      </c>
      <c r="CV288" s="418">
        <v>2012</v>
      </c>
      <c r="CW288" s="418">
        <v>937</v>
      </c>
      <c r="CX288" s="418">
        <v>1001</v>
      </c>
      <c r="CY288" s="418">
        <v>1063</v>
      </c>
      <c r="CZ288" s="235">
        <f t="shared" si="724"/>
        <v>7911</v>
      </c>
      <c r="DA288" s="418">
        <v>415</v>
      </c>
      <c r="DB288" s="418">
        <v>239</v>
      </c>
      <c r="DC288" s="418">
        <v>1463</v>
      </c>
      <c r="DD288" s="418">
        <v>3252</v>
      </c>
      <c r="DE288" s="418">
        <v>1306</v>
      </c>
      <c r="DF288" s="418">
        <v>1236</v>
      </c>
      <c r="DG288" s="235">
        <f t="shared" si="725"/>
        <v>147893</v>
      </c>
      <c r="DH288" s="238">
        <f t="shared" si="726"/>
        <v>2941</v>
      </c>
      <c r="DI288" s="239">
        <v>950</v>
      </c>
      <c r="DJ288" s="240">
        <v>1210</v>
      </c>
      <c r="DK288" s="240">
        <v>781</v>
      </c>
      <c r="DL288" s="238" t="s">
        <v>695</v>
      </c>
      <c r="DM288" s="240">
        <v>2092</v>
      </c>
      <c r="DN288" s="241" t="s">
        <v>695</v>
      </c>
      <c r="DO288" s="235">
        <f t="shared" si="727"/>
        <v>152926</v>
      </c>
      <c r="EC288" s="48"/>
      <c r="ED288" s="48"/>
      <c r="EE288" s="48"/>
      <c r="EF288" s="48"/>
    </row>
    <row r="289" spans="1:136" s="4" customFormat="1" ht="16.149999999999999" customHeight="1" x14ac:dyDescent="0.15">
      <c r="A289" s="205" t="s">
        <v>341</v>
      </c>
      <c r="B289" s="264">
        <f t="shared" si="728"/>
        <v>1697</v>
      </c>
      <c r="C289" s="243">
        <v>97</v>
      </c>
      <c r="D289" s="243">
        <v>59</v>
      </c>
      <c r="E289" s="243">
        <v>39</v>
      </c>
      <c r="F289" s="243">
        <v>62</v>
      </c>
      <c r="G289" s="243">
        <v>134</v>
      </c>
      <c r="H289" s="243">
        <v>246</v>
      </c>
      <c r="I289" s="243">
        <v>287</v>
      </c>
      <c r="J289" s="243">
        <v>8</v>
      </c>
      <c r="K289" s="243">
        <v>212</v>
      </c>
      <c r="L289" s="243">
        <v>356</v>
      </c>
      <c r="M289" s="243">
        <v>87</v>
      </c>
      <c r="N289" s="243">
        <v>110</v>
      </c>
      <c r="O289" s="242">
        <f t="shared" si="713"/>
        <v>588</v>
      </c>
      <c r="P289" s="243">
        <v>108</v>
      </c>
      <c r="Q289" s="243">
        <v>68</v>
      </c>
      <c r="R289" s="243">
        <v>40</v>
      </c>
      <c r="S289" s="243">
        <v>52</v>
      </c>
      <c r="T289" s="243">
        <v>35</v>
      </c>
      <c r="U289" s="243">
        <v>194</v>
      </c>
      <c r="V289" s="243">
        <v>78</v>
      </c>
      <c r="W289" s="243">
        <v>13</v>
      </c>
      <c r="X289" s="242">
        <f t="shared" si="714"/>
        <v>548</v>
      </c>
      <c r="Y289" s="243">
        <v>92</v>
      </c>
      <c r="Z289" s="243">
        <v>142</v>
      </c>
      <c r="AA289" s="243">
        <v>223</v>
      </c>
      <c r="AB289" s="243">
        <v>91</v>
      </c>
      <c r="AC289" s="242">
        <f t="shared" si="715"/>
        <v>422</v>
      </c>
      <c r="AD289" s="243">
        <v>73</v>
      </c>
      <c r="AE289" s="243">
        <v>101</v>
      </c>
      <c r="AF289" s="243">
        <v>36</v>
      </c>
      <c r="AG289" s="243">
        <v>37</v>
      </c>
      <c r="AH289" s="243">
        <v>90</v>
      </c>
      <c r="AI289" s="243">
        <v>85</v>
      </c>
      <c r="AJ289" s="242">
        <f t="shared" si="716"/>
        <v>58</v>
      </c>
      <c r="AK289" s="243">
        <v>32</v>
      </c>
      <c r="AL289" s="243">
        <v>26</v>
      </c>
      <c r="AM289" s="242">
        <f t="shared" si="717"/>
        <v>1494</v>
      </c>
      <c r="AN289" s="243">
        <v>92</v>
      </c>
      <c r="AO289" s="243">
        <v>75</v>
      </c>
      <c r="AP289" s="243">
        <v>92</v>
      </c>
      <c r="AQ289" s="243">
        <v>38</v>
      </c>
      <c r="AR289" s="243">
        <v>284</v>
      </c>
      <c r="AS289" s="243">
        <v>64</v>
      </c>
      <c r="AT289" s="243">
        <v>284</v>
      </c>
      <c r="AU289" s="243">
        <v>237</v>
      </c>
      <c r="AV289" s="243">
        <v>185</v>
      </c>
      <c r="AW289" s="243">
        <v>143</v>
      </c>
      <c r="AX289" s="242">
        <f t="shared" si="718"/>
        <v>2029</v>
      </c>
      <c r="AY289" s="243">
        <v>179</v>
      </c>
      <c r="AZ289" s="243">
        <v>950</v>
      </c>
      <c r="BA289" s="243">
        <v>276</v>
      </c>
      <c r="BB289" s="243">
        <v>367</v>
      </c>
      <c r="BC289" s="243">
        <v>257</v>
      </c>
      <c r="BD289" s="242">
        <f t="shared" si="719"/>
        <v>1866</v>
      </c>
      <c r="BE289" s="243">
        <v>209</v>
      </c>
      <c r="BF289" s="243">
        <v>275</v>
      </c>
      <c r="BG289" s="243">
        <v>193</v>
      </c>
      <c r="BH289" s="243">
        <v>145</v>
      </c>
      <c r="BI289" s="243">
        <v>178</v>
      </c>
      <c r="BJ289" s="243">
        <v>459</v>
      </c>
      <c r="BK289" s="243">
        <v>242</v>
      </c>
      <c r="BL289" s="243">
        <v>165</v>
      </c>
      <c r="BM289" s="242">
        <f t="shared" si="720"/>
        <v>788</v>
      </c>
      <c r="BN289" s="243">
        <v>130</v>
      </c>
      <c r="BO289" s="243">
        <v>138</v>
      </c>
      <c r="BP289" s="243">
        <v>80</v>
      </c>
      <c r="BQ289" s="243">
        <v>58</v>
      </c>
      <c r="BR289" s="243">
        <v>382</v>
      </c>
      <c r="BS289" s="242">
        <f t="shared" si="721"/>
        <v>1996</v>
      </c>
      <c r="BT289" s="244">
        <v>79</v>
      </c>
      <c r="BU289" s="243">
        <v>182</v>
      </c>
      <c r="BV289" s="243">
        <v>75</v>
      </c>
      <c r="BW289" s="243">
        <v>30</v>
      </c>
      <c r="BX289" s="243">
        <v>149</v>
      </c>
      <c r="BY289" s="243">
        <v>470</v>
      </c>
      <c r="BZ289" s="243">
        <v>112</v>
      </c>
      <c r="CA289" s="243">
        <v>274</v>
      </c>
      <c r="CB289" s="243">
        <v>361</v>
      </c>
      <c r="CC289" s="243">
        <v>44</v>
      </c>
      <c r="CD289" s="243">
        <v>75</v>
      </c>
      <c r="CE289" s="243">
        <v>145</v>
      </c>
      <c r="CF289" s="242">
        <f t="shared" si="722"/>
        <v>1243</v>
      </c>
      <c r="CG289" s="243">
        <v>18</v>
      </c>
      <c r="CH289" s="243">
        <v>92</v>
      </c>
      <c r="CI289" s="243">
        <v>39</v>
      </c>
      <c r="CJ289" s="243">
        <v>146</v>
      </c>
      <c r="CK289" s="243">
        <v>277</v>
      </c>
      <c r="CL289" s="243">
        <v>36</v>
      </c>
      <c r="CM289" s="243">
        <v>261</v>
      </c>
      <c r="CN289" s="243">
        <v>28</v>
      </c>
      <c r="CO289" s="243">
        <v>9</v>
      </c>
      <c r="CP289" s="243">
        <v>25</v>
      </c>
      <c r="CQ289" s="243">
        <v>92</v>
      </c>
      <c r="CR289" s="243">
        <v>99</v>
      </c>
      <c r="CS289" s="243">
        <v>121</v>
      </c>
      <c r="CT289" s="242">
        <f t="shared" si="723"/>
        <v>803</v>
      </c>
      <c r="CU289" s="243">
        <v>322</v>
      </c>
      <c r="CV289" s="243">
        <v>147</v>
      </c>
      <c r="CW289" s="243">
        <v>43</v>
      </c>
      <c r="CX289" s="243">
        <v>171</v>
      </c>
      <c r="CY289" s="243">
        <v>120</v>
      </c>
      <c r="CZ289" s="242">
        <f t="shared" si="724"/>
        <v>1084</v>
      </c>
      <c r="DA289" s="243">
        <v>35</v>
      </c>
      <c r="DB289" s="243">
        <v>21</v>
      </c>
      <c r="DC289" s="243">
        <v>206</v>
      </c>
      <c r="DD289" s="243">
        <v>453</v>
      </c>
      <c r="DE289" s="243">
        <v>206</v>
      </c>
      <c r="DF289" s="243">
        <v>163</v>
      </c>
      <c r="DG289" s="242">
        <f t="shared" si="725"/>
        <v>14616</v>
      </c>
      <c r="DH289" s="245">
        <f t="shared" si="726"/>
        <v>713</v>
      </c>
      <c r="DI289" s="246">
        <v>248</v>
      </c>
      <c r="DJ289" s="247">
        <v>218</v>
      </c>
      <c r="DK289" s="247">
        <v>247</v>
      </c>
      <c r="DL289" s="245" t="s">
        <v>695</v>
      </c>
      <c r="DM289" s="247">
        <v>480</v>
      </c>
      <c r="DN289" s="248" t="s">
        <v>695</v>
      </c>
      <c r="DO289" s="242">
        <f t="shared" si="727"/>
        <v>15809</v>
      </c>
      <c r="EC289" s="48"/>
      <c r="ED289" s="48"/>
      <c r="EE289" s="48"/>
      <c r="EF289" s="48"/>
    </row>
    <row r="290" spans="1:136" s="4" customFormat="1" ht="51.95" customHeight="1" x14ac:dyDescent="0.15">
      <c r="A290" s="148" t="s">
        <v>465</v>
      </c>
    </row>
    <row r="291" spans="1:136" s="48" customFormat="1" ht="33" customHeight="1" x14ac:dyDescent="0.15">
      <c r="A291" s="148" t="s">
        <v>711</v>
      </c>
    </row>
    <row r="292" spans="1:136" s="48" customFormat="1" ht="16.5" customHeight="1" x14ac:dyDescent="0.15">
      <c r="A292" s="49"/>
    </row>
    <row r="293" spans="1:136" ht="16.5" customHeight="1" x14ac:dyDescent="0.2">
      <c r="A293" s="6" t="s">
        <v>255</v>
      </c>
    </row>
    <row r="294" spans="1:136" ht="16.5" customHeight="1" x14ac:dyDescent="0.2">
      <c r="A294" s="37" t="s">
        <v>541</v>
      </c>
      <c r="B294" s="163"/>
      <c r="C294" s="163"/>
      <c r="D294" s="163"/>
    </row>
    <row r="295" spans="1:136" s="4" customFormat="1" ht="16.5" customHeight="1" x14ac:dyDescent="0.2">
      <c r="A295" s="41" t="s">
        <v>542</v>
      </c>
    </row>
    <row r="296" spans="1:136" ht="32.25" customHeight="1" x14ac:dyDescent="0.2">
      <c r="A296" s="50"/>
      <c r="B296" s="228" t="s">
        <v>583</v>
      </c>
      <c r="C296" s="229" t="s">
        <v>584</v>
      </c>
      <c r="D296" s="229" t="s">
        <v>585</v>
      </c>
      <c r="E296" s="229" t="s">
        <v>586</v>
      </c>
      <c r="F296" s="229" t="s">
        <v>587</v>
      </c>
      <c r="G296" s="229" t="s">
        <v>588</v>
      </c>
      <c r="H296" s="229" t="s">
        <v>589</v>
      </c>
      <c r="I296" s="229" t="s">
        <v>590</v>
      </c>
      <c r="J296" s="229" t="s">
        <v>591</v>
      </c>
      <c r="K296" s="229" t="s">
        <v>592</v>
      </c>
      <c r="L296" s="229" t="s">
        <v>593</v>
      </c>
      <c r="M296" s="229" t="s">
        <v>594</v>
      </c>
      <c r="N296" s="229" t="s">
        <v>595</v>
      </c>
      <c r="O296" s="228" t="s">
        <v>596</v>
      </c>
      <c r="P296" s="229" t="s">
        <v>597</v>
      </c>
      <c r="Q296" s="229" t="s">
        <v>598</v>
      </c>
      <c r="R296" s="229" t="s">
        <v>599</v>
      </c>
      <c r="S296" s="229" t="s">
        <v>600</v>
      </c>
      <c r="T296" s="229" t="s">
        <v>601</v>
      </c>
      <c r="U296" s="229" t="s">
        <v>602</v>
      </c>
      <c r="V296" s="229" t="s">
        <v>603</v>
      </c>
      <c r="W296" s="229" t="s">
        <v>604</v>
      </c>
      <c r="X296" s="228" t="s">
        <v>579</v>
      </c>
      <c r="Y296" s="229" t="s">
        <v>605</v>
      </c>
      <c r="Z296" s="229" t="s">
        <v>606</v>
      </c>
      <c r="AA296" s="229" t="s">
        <v>607</v>
      </c>
      <c r="AB296" s="229" t="s">
        <v>608</v>
      </c>
      <c r="AC296" s="228" t="s">
        <v>609</v>
      </c>
      <c r="AD296" s="229" t="s">
        <v>610</v>
      </c>
      <c r="AE296" s="229" t="s">
        <v>611</v>
      </c>
      <c r="AF296" s="229" t="s">
        <v>612</v>
      </c>
      <c r="AG296" s="229" t="s">
        <v>613</v>
      </c>
      <c r="AH296" s="229" t="s">
        <v>614</v>
      </c>
      <c r="AI296" s="229" t="s">
        <v>615</v>
      </c>
      <c r="AJ296" s="228" t="s">
        <v>616</v>
      </c>
      <c r="AK296" s="229" t="s">
        <v>617</v>
      </c>
      <c r="AL296" s="229" t="s">
        <v>618</v>
      </c>
      <c r="AM296" s="228" t="s">
        <v>580</v>
      </c>
      <c r="AN296" s="229" t="s">
        <v>619</v>
      </c>
      <c r="AO296" s="229" t="s">
        <v>620</v>
      </c>
      <c r="AP296" s="229" t="s">
        <v>621</v>
      </c>
      <c r="AQ296" s="229" t="s">
        <v>622</v>
      </c>
      <c r="AR296" s="229" t="s">
        <v>623</v>
      </c>
      <c r="AS296" s="229" t="s">
        <v>624</v>
      </c>
      <c r="AT296" s="229" t="s">
        <v>625</v>
      </c>
      <c r="AU296" s="229" t="s">
        <v>626</v>
      </c>
      <c r="AV296" s="229" t="s">
        <v>627</v>
      </c>
      <c r="AW296" s="229" t="s">
        <v>628</v>
      </c>
      <c r="AX296" s="228" t="s">
        <v>629</v>
      </c>
      <c r="AY296" s="229" t="s">
        <v>630</v>
      </c>
      <c r="AZ296" s="229" t="s">
        <v>631</v>
      </c>
      <c r="BA296" s="229" t="s">
        <v>632</v>
      </c>
      <c r="BB296" s="229" t="s">
        <v>633</v>
      </c>
      <c r="BC296" s="229" t="s">
        <v>634</v>
      </c>
      <c r="BD296" s="230" t="s">
        <v>635</v>
      </c>
      <c r="BE296" s="229" t="s">
        <v>636</v>
      </c>
      <c r="BF296" s="229" t="s">
        <v>637</v>
      </c>
      <c r="BG296" s="229" t="s">
        <v>638</v>
      </c>
      <c r="BH296" s="229" t="s">
        <v>639</v>
      </c>
      <c r="BI296" s="229" t="s">
        <v>640</v>
      </c>
      <c r="BJ296" s="229" t="s">
        <v>641</v>
      </c>
      <c r="BK296" s="229" t="s">
        <v>642</v>
      </c>
      <c r="BL296" s="229" t="s">
        <v>643</v>
      </c>
      <c r="BM296" s="228" t="s">
        <v>581</v>
      </c>
      <c r="BN296" s="229" t="s">
        <v>644</v>
      </c>
      <c r="BO296" s="229" t="s">
        <v>645</v>
      </c>
      <c r="BP296" s="229" t="s">
        <v>646</v>
      </c>
      <c r="BQ296" s="229" t="s">
        <v>647</v>
      </c>
      <c r="BR296" s="229" t="s">
        <v>648</v>
      </c>
      <c r="BS296" s="228" t="s">
        <v>577</v>
      </c>
      <c r="BT296" s="229" t="s">
        <v>649</v>
      </c>
      <c r="BU296" s="229" t="s">
        <v>650</v>
      </c>
      <c r="BV296" s="229" t="s">
        <v>651</v>
      </c>
      <c r="BW296" s="229" t="s">
        <v>652</v>
      </c>
      <c r="BX296" s="229" t="s">
        <v>653</v>
      </c>
      <c r="BY296" s="229" t="s">
        <v>654</v>
      </c>
      <c r="BZ296" s="229" t="s">
        <v>655</v>
      </c>
      <c r="CA296" s="229" t="s">
        <v>656</v>
      </c>
      <c r="CB296" s="229" t="s">
        <v>657</v>
      </c>
      <c r="CC296" s="229" t="s">
        <v>658</v>
      </c>
      <c r="CD296" s="229" t="s">
        <v>659</v>
      </c>
      <c r="CE296" s="229" t="s">
        <v>660</v>
      </c>
      <c r="CF296" s="228" t="s">
        <v>582</v>
      </c>
      <c r="CG296" s="229" t="s">
        <v>661</v>
      </c>
      <c r="CH296" s="229" t="s">
        <v>662</v>
      </c>
      <c r="CI296" s="229" t="s">
        <v>663</v>
      </c>
      <c r="CJ296" s="229" t="s">
        <v>664</v>
      </c>
      <c r="CK296" s="229" t="s">
        <v>665</v>
      </c>
      <c r="CL296" s="229" t="s">
        <v>666</v>
      </c>
      <c r="CM296" s="229" t="s">
        <v>667</v>
      </c>
      <c r="CN296" s="229" t="s">
        <v>668</v>
      </c>
      <c r="CO296" s="229" t="s">
        <v>669</v>
      </c>
      <c r="CP296" s="229" t="s">
        <v>670</v>
      </c>
      <c r="CQ296" s="229" t="s">
        <v>671</v>
      </c>
      <c r="CR296" s="229" t="s">
        <v>672</v>
      </c>
      <c r="CS296" s="229" t="s">
        <v>673</v>
      </c>
      <c r="CT296" s="228" t="s">
        <v>578</v>
      </c>
      <c r="CU296" s="229" t="s">
        <v>674</v>
      </c>
      <c r="CV296" s="229" t="s">
        <v>675</v>
      </c>
      <c r="CW296" s="229" t="s">
        <v>676</v>
      </c>
      <c r="CX296" s="229" t="s">
        <v>677</v>
      </c>
      <c r="CY296" s="229" t="s">
        <v>678</v>
      </c>
      <c r="CZ296" s="228" t="s">
        <v>679</v>
      </c>
      <c r="DA296" s="229" t="s">
        <v>680</v>
      </c>
      <c r="DB296" s="229" t="s">
        <v>681</v>
      </c>
      <c r="DC296" s="229" t="s">
        <v>682</v>
      </c>
      <c r="DD296" s="229" t="s">
        <v>683</v>
      </c>
      <c r="DE296" s="229" t="s">
        <v>684</v>
      </c>
      <c r="DF296" s="229" t="s">
        <v>685</v>
      </c>
      <c r="DG296" s="228" t="s">
        <v>764</v>
      </c>
      <c r="DH296" s="228" t="s">
        <v>687</v>
      </c>
      <c r="DI296" s="229" t="s">
        <v>688</v>
      </c>
      <c r="DJ296" s="229" t="s">
        <v>689</v>
      </c>
      <c r="DK296" s="229" t="s">
        <v>690</v>
      </c>
      <c r="DL296" s="228" t="s">
        <v>691</v>
      </c>
      <c r="DM296" s="229" t="s">
        <v>692</v>
      </c>
      <c r="DN296" s="231" t="s">
        <v>693</v>
      </c>
      <c r="DO296" s="228" t="s">
        <v>765</v>
      </c>
    </row>
    <row r="297" spans="1:136" s="4" customFormat="1" ht="16.5" customHeight="1" x14ac:dyDescent="0.15">
      <c r="A297" s="73" t="s">
        <v>473</v>
      </c>
      <c r="B297" s="235">
        <f t="shared" ref="B297" si="729">SUM(C297:N297)</f>
        <v>921872.77616000001</v>
      </c>
      <c r="C297" s="236">
        <v>56267.550059999994</v>
      </c>
      <c r="D297" s="236">
        <v>61870.442280000003</v>
      </c>
      <c r="E297" s="236">
        <v>55455.329789999996</v>
      </c>
      <c r="F297" s="236">
        <v>30147.728999999999</v>
      </c>
      <c r="G297" s="236">
        <v>69916.787030000007</v>
      </c>
      <c r="H297" s="236">
        <v>156251.98053</v>
      </c>
      <c r="I297" s="236">
        <v>95728.150999999998</v>
      </c>
      <c r="J297" s="236">
        <v>32382.544999999998</v>
      </c>
      <c r="K297" s="236">
        <v>72025.59276</v>
      </c>
      <c r="L297" s="236">
        <v>181213.38332999998</v>
      </c>
      <c r="M297" s="236">
        <v>44262.679479999999</v>
      </c>
      <c r="N297" s="236">
        <v>66350.605899999995</v>
      </c>
      <c r="O297" s="235">
        <f t="shared" ref="O297" si="730">SUM(P297:W297)</f>
        <v>359820.82877000002</v>
      </c>
      <c r="P297" s="236">
        <v>55393.625620000006</v>
      </c>
      <c r="Q297" s="236">
        <v>59654.656879999995</v>
      </c>
      <c r="R297" s="236">
        <v>31329.24638</v>
      </c>
      <c r="S297" s="236">
        <v>38803.684969999995</v>
      </c>
      <c r="T297" s="236">
        <v>22605.667109999999</v>
      </c>
      <c r="U297" s="236">
        <v>85193.065530000007</v>
      </c>
      <c r="V297" s="236">
        <v>49011.619000000006</v>
      </c>
      <c r="W297" s="236">
        <v>17829.263280000003</v>
      </c>
      <c r="X297" s="235">
        <f t="shared" ref="X297:X306" si="731">SUM(Y297:AB297)</f>
        <v>405728.27675000002</v>
      </c>
      <c r="Y297" s="236">
        <v>84812.657059999998</v>
      </c>
      <c r="Z297" s="236">
        <v>112407.15609999999</v>
      </c>
      <c r="AA297" s="236">
        <v>118248.273</v>
      </c>
      <c r="AB297" s="236">
        <v>90260.190589999998</v>
      </c>
      <c r="AC297" s="235">
        <f t="shared" ref="AC297" si="732">SUM(AD297:AI297)</f>
        <v>283563.81088999996</v>
      </c>
      <c r="AD297" s="236">
        <v>40840.184880000001</v>
      </c>
      <c r="AE297" s="236">
        <v>38162.675690000004</v>
      </c>
      <c r="AF297" s="236">
        <v>31281.65451</v>
      </c>
      <c r="AG297" s="236">
        <v>62814.287750000003</v>
      </c>
      <c r="AH297" s="236">
        <v>46286.780059999997</v>
      </c>
      <c r="AI297" s="236">
        <v>64178.228000000003</v>
      </c>
      <c r="AJ297" s="235">
        <f t="shared" ref="AJ297" si="733">SUM(AK297:AL297)</f>
        <v>62793.31624</v>
      </c>
      <c r="AK297" s="236">
        <v>32361.211240000004</v>
      </c>
      <c r="AL297" s="236">
        <v>30432.105</v>
      </c>
      <c r="AM297" s="235">
        <f t="shared" ref="AM297" si="734">SUM(AN297:AW297)</f>
        <v>555239.84440000006</v>
      </c>
      <c r="AN297" s="236">
        <v>44015.172039999998</v>
      </c>
      <c r="AO297" s="236">
        <v>40659.300000000003</v>
      </c>
      <c r="AP297" s="236">
        <v>45371.225280000006</v>
      </c>
      <c r="AQ297" s="236">
        <v>23573.677429999996</v>
      </c>
      <c r="AR297" s="236">
        <v>84337.106670000008</v>
      </c>
      <c r="AS297" s="236">
        <v>22381.355250000001</v>
      </c>
      <c r="AT297" s="236">
        <v>95482.279729999995</v>
      </c>
      <c r="AU297" s="236">
        <v>96164.514200000005</v>
      </c>
      <c r="AV297" s="236">
        <v>63743.583679999996</v>
      </c>
      <c r="AW297" s="236">
        <v>39511.630119999994</v>
      </c>
      <c r="AX297" s="235">
        <f t="shared" ref="AX297:AX306" si="735">SUM(AY297:BC297)</f>
        <v>714884.41619000002</v>
      </c>
      <c r="AY297" s="236">
        <v>72268.37</v>
      </c>
      <c r="AZ297" s="236">
        <v>285071.86599999998</v>
      </c>
      <c r="BA297" s="236">
        <v>58353.200189999989</v>
      </c>
      <c r="BB297" s="236">
        <v>220508.671</v>
      </c>
      <c r="BC297" s="236">
        <v>78682.308999999994</v>
      </c>
      <c r="BD297" s="235">
        <f t="shared" ref="BD297" si="736">SUM(BE297:BL297)</f>
        <v>999044.20159000007</v>
      </c>
      <c r="BE297" s="236">
        <v>214994.64422000002</v>
      </c>
      <c r="BF297" s="236">
        <v>86167.001619999995</v>
      </c>
      <c r="BG297" s="236">
        <v>82265.106549999997</v>
      </c>
      <c r="BH297" s="236">
        <v>85325.717229999995</v>
      </c>
      <c r="BI297" s="236">
        <v>132823.34690999999</v>
      </c>
      <c r="BJ297" s="236">
        <v>180070.65662999998</v>
      </c>
      <c r="BK297" s="236">
        <v>133540.61556999999</v>
      </c>
      <c r="BL297" s="236">
        <v>83857.112859999994</v>
      </c>
      <c r="BM297" s="235">
        <f t="shared" ref="BM297" si="737">SUM(BN297:BR297)</f>
        <v>397945.68648000003</v>
      </c>
      <c r="BN297" s="236">
        <v>85417.001999999993</v>
      </c>
      <c r="BO297" s="236">
        <v>50864.101680000007</v>
      </c>
      <c r="BP297" s="236">
        <v>58909.05315</v>
      </c>
      <c r="BQ297" s="236">
        <v>45416.378509999995</v>
      </c>
      <c r="BR297" s="236">
        <v>157339.15114</v>
      </c>
      <c r="BS297" s="235">
        <f t="shared" ref="BS297" si="738">SUM(BT297:CE297)</f>
        <v>781468.48996000004</v>
      </c>
      <c r="BT297" s="237">
        <v>50028.656000000003</v>
      </c>
      <c r="BU297" s="236">
        <v>78192.741439999983</v>
      </c>
      <c r="BV297" s="236">
        <v>43642.550170000002</v>
      </c>
      <c r="BW297" s="236">
        <v>33114.329819999999</v>
      </c>
      <c r="BX297" s="236">
        <v>64388.736250000009</v>
      </c>
      <c r="BY297" s="236">
        <v>169317.87846000001</v>
      </c>
      <c r="BZ297" s="236">
        <v>60507.642</v>
      </c>
      <c r="CA297" s="236">
        <v>51883.588330000006</v>
      </c>
      <c r="CB297" s="236">
        <v>82044.349560000002</v>
      </c>
      <c r="CC297" s="236">
        <v>47077.892</v>
      </c>
      <c r="CD297" s="236">
        <v>50019.524090000006</v>
      </c>
      <c r="CE297" s="236">
        <v>51250.601840000003</v>
      </c>
      <c r="CF297" s="235">
        <f t="shared" ref="CF297" si="739">SUM(CG297:CS297)</f>
        <v>818062.19603000011</v>
      </c>
      <c r="CG297" s="236">
        <v>24771.99</v>
      </c>
      <c r="CH297" s="236">
        <v>47587.485000000001</v>
      </c>
      <c r="CI297" s="236">
        <v>47026.329980000002</v>
      </c>
      <c r="CJ297" s="236">
        <v>87940.593999999997</v>
      </c>
      <c r="CK297" s="236">
        <v>135759.61706999998</v>
      </c>
      <c r="CL297" s="236">
        <v>41952.385999999999</v>
      </c>
      <c r="CM297" s="236">
        <v>175011.80729000003</v>
      </c>
      <c r="CN297" s="236">
        <v>37352.484149999997</v>
      </c>
      <c r="CO297" s="236">
        <v>12329.58504</v>
      </c>
      <c r="CP297" s="236">
        <v>57593.812699999995</v>
      </c>
      <c r="CQ297" s="236">
        <v>58616.174330000002</v>
      </c>
      <c r="CR297" s="236">
        <v>57050.202420000009</v>
      </c>
      <c r="CS297" s="236">
        <v>35069.728049999998</v>
      </c>
      <c r="CT297" s="235">
        <f t="shared" ref="CT297" si="740">SUM(CU297:CY297)</f>
        <v>377595.76567000005</v>
      </c>
      <c r="CU297" s="236">
        <v>118124.523</v>
      </c>
      <c r="CV297" s="236">
        <v>89813.016610000006</v>
      </c>
      <c r="CW297" s="236">
        <v>31645.678060000002</v>
      </c>
      <c r="CX297" s="236">
        <v>70024.945999999996</v>
      </c>
      <c r="CY297" s="236">
        <v>67987.601999999999</v>
      </c>
      <c r="CZ297" s="235">
        <f t="shared" ref="CZ297" si="741">SUM(DA297:DF297)</f>
        <v>592310.26893999998</v>
      </c>
      <c r="DA297" s="236">
        <v>20164.079000000002</v>
      </c>
      <c r="DB297" s="236">
        <v>18549.95995</v>
      </c>
      <c r="DC297" s="236">
        <v>134658.87</v>
      </c>
      <c r="DD297" s="236">
        <v>234962.73069999999</v>
      </c>
      <c r="DE297" s="236">
        <v>129223.353</v>
      </c>
      <c r="DF297" s="236">
        <v>54751.276290000002</v>
      </c>
      <c r="DG297" s="235">
        <v>7269917.2504999992</v>
      </c>
      <c r="DH297" s="235">
        <f t="shared" ref="DH297" si="742">SUM(DI297:DK297)</f>
        <v>188076.66020999997</v>
      </c>
      <c r="DI297" s="236">
        <v>81545.297009999995</v>
      </c>
      <c r="DJ297" s="236">
        <v>89976.482959999994</v>
      </c>
      <c r="DK297" s="236">
        <v>16554.880239999999</v>
      </c>
      <c r="DL297" s="238">
        <f t="shared" ref="DL297" si="743">SUM(DM297:DN297)</f>
        <v>147506.39489</v>
      </c>
      <c r="DM297" s="236">
        <v>147506.39489</v>
      </c>
      <c r="DN297" s="241" t="s">
        <v>695</v>
      </c>
      <c r="DO297" s="235">
        <v>7605912.9331699982</v>
      </c>
      <c r="DP297" s="48"/>
      <c r="DQ297" s="48"/>
      <c r="DR297" s="48"/>
      <c r="DS297" s="48"/>
      <c r="DT297" s="48"/>
      <c r="DU297" s="48"/>
      <c r="DV297" s="48"/>
      <c r="DW297" s="48"/>
      <c r="DX297" s="48"/>
      <c r="DY297" s="48"/>
      <c r="DZ297" s="48"/>
      <c r="EA297" s="48"/>
      <c r="EB297" s="48"/>
      <c r="EC297" s="48"/>
      <c r="ED297" s="48"/>
      <c r="EE297" s="48"/>
      <c r="EF297" s="48"/>
    </row>
    <row r="298" spans="1:136" s="4" customFormat="1" ht="16.5" customHeight="1" x14ac:dyDescent="0.15">
      <c r="A298" s="95" t="s">
        <v>474</v>
      </c>
      <c r="B298" s="235">
        <f t="shared" ref="B298:B299" si="744">SUM(C298:N298)</f>
        <v>746418.26526000001</v>
      </c>
      <c r="C298" s="236">
        <v>47280.847889999997</v>
      </c>
      <c r="D298" s="236">
        <v>50374.607409999997</v>
      </c>
      <c r="E298" s="236">
        <v>45904.411630000002</v>
      </c>
      <c r="F298" s="236">
        <v>25681.447</v>
      </c>
      <c r="G298" s="236">
        <v>56297.176670000001</v>
      </c>
      <c r="H298" s="236">
        <v>122006.81541</v>
      </c>
      <c r="I298" s="236">
        <v>80302.248000000007</v>
      </c>
      <c r="J298" s="236">
        <v>26802.493999999999</v>
      </c>
      <c r="K298" s="236">
        <v>54669.707549999999</v>
      </c>
      <c r="L298" s="236">
        <v>143299.74588999999</v>
      </c>
      <c r="M298" s="236">
        <v>39160.785920000002</v>
      </c>
      <c r="N298" s="236">
        <v>54637.977890000002</v>
      </c>
      <c r="O298" s="235">
        <f t="shared" ref="O298:O299" si="745">SUM(P298:W298)</f>
        <v>287724.08958000003</v>
      </c>
      <c r="P298" s="236">
        <v>42076.81177</v>
      </c>
      <c r="Q298" s="236">
        <v>52186.475090000007</v>
      </c>
      <c r="R298" s="236">
        <v>23668.661</v>
      </c>
      <c r="S298" s="236">
        <v>27917.255550000002</v>
      </c>
      <c r="T298" s="236">
        <v>19877.451000000001</v>
      </c>
      <c r="U298" s="236">
        <v>73232.215549999994</v>
      </c>
      <c r="V298" s="236">
        <v>34258.219619999996</v>
      </c>
      <c r="W298" s="236">
        <v>14507</v>
      </c>
      <c r="X298" s="235">
        <f t="shared" si="731"/>
        <v>341363.71134000004</v>
      </c>
      <c r="Y298" s="236">
        <v>67960.278860000006</v>
      </c>
      <c r="Z298" s="236">
        <v>96383.054300000003</v>
      </c>
      <c r="AA298" s="236">
        <v>100572.648</v>
      </c>
      <c r="AB298" s="236">
        <v>76447.730180000013</v>
      </c>
      <c r="AC298" s="235">
        <f t="shared" ref="AC298:AC299" si="746">SUM(AD298:AI298)</f>
        <v>240466.27308000001</v>
      </c>
      <c r="AD298" s="236">
        <v>34610.046999999999</v>
      </c>
      <c r="AE298" s="236">
        <v>30908.437620000001</v>
      </c>
      <c r="AF298" s="236">
        <v>26157.360210000003</v>
      </c>
      <c r="AG298" s="236">
        <v>51654.976670000004</v>
      </c>
      <c r="AH298" s="236">
        <v>38811.573579999997</v>
      </c>
      <c r="AI298" s="236">
        <v>58323.877999999997</v>
      </c>
      <c r="AJ298" s="235">
        <f t="shared" ref="AJ298:AJ299" si="747">SUM(AK298:AL298)</f>
        <v>49042.407340000005</v>
      </c>
      <c r="AK298" s="236">
        <v>25054.34834</v>
      </c>
      <c r="AL298" s="236">
        <v>23988.059000000001</v>
      </c>
      <c r="AM298" s="235">
        <f t="shared" ref="AM298:AM299" si="748">SUM(AN298:AW298)</f>
        <v>473240.00995000004</v>
      </c>
      <c r="AN298" s="236">
        <v>38495.972860000002</v>
      </c>
      <c r="AO298" s="236">
        <v>34484.807000000001</v>
      </c>
      <c r="AP298" s="236">
        <v>35447.32978</v>
      </c>
      <c r="AQ298" s="236">
        <v>18534.47004</v>
      </c>
      <c r="AR298" s="236">
        <v>72769.164000000004</v>
      </c>
      <c r="AS298" s="236">
        <v>18123.51525</v>
      </c>
      <c r="AT298" s="236">
        <v>80267.350709999999</v>
      </c>
      <c r="AU298" s="236">
        <v>85282.73795000001</v>
      </c>
      <c r="AV298" s="236">
        <v>56168.301149999999</v>
      </c>
      <c r="AW298" s="236">
        <v>33666.361210000003</v>
      </c>
      <c r="AX298" s="235">
        <f t="shared" si="735"/>
        <v>559606.64009999996</v>
      </c>
      <c r="AY298" s="236">
        <v>58278.080000000002</v>
      </c>
      <c r="AZ298" s="236">
        <v>210301.49799999999</v>
      </c>
      <c r="BA298" s="236">
        <v>45083.3511</v>
      </c>
      <c r="BB298" s="236">
        <v>182325.848</v>
      </c>
      <c r="BC298" s="236">
        <v>63617.862999999998</v>
      </c>
      <c r="BD298" s="235">
        <f t="shared" ref="BD298:BD299" si="749">SUM(BE298:BL298)</f>
        <v>651753.84628000006</v>
      </c>
      <c r="BE298" s="236">
        <v>134994.71265</v>
      </c>
      <c r="BF298" s="236">
        <v>65706.51539</v>
      </c>
      <c r="BG298" s="236">
        <v>56583.017999999996</v>
      </c>
      <c r="BH298" s="236">
        <v>57460.644999999997</v>
      </c>
      <c r="BI298" s="236">
        <v>68062.752469999992</v>
      </c>
      <c r="BJ298" s="236">
        <v>126782.212</v>
      </c>
      <c r="BK298" s="236">
        <v>85386.499180000013</v>
      </c>
      <c r="BL298" s="236">
        <v>56777.491590000005</v>
      </c>
      <c r="BM298" s="235">
        <f t="shared" ref="BM298:BM299" si="750">SUM(BN298:BR298)</f>
        <v>319936.28191999998</v>
      </c>
      <c r="BN298" s="236">
        <v>67311.111999999994</v>
      </c>
      <c r="BO298" s="236">
        <v>38761.335450000006</v>
      </c>
      <c r="BP298" s="236">
        <v>49860.03703</v>
      </c>
      <c r="BQ298" s="236">
        <v>35199.301220000001</v>
      </c>
      <c r="BR298" s="236">
        <v>128804.49622</v>
      </c>
      <c r="BS298" s="235">
        <f t="shared" ref="BS298:BS299" si="751">SUM(BT298:CE298)</f>
        <v>645422.19239999983</v>
      </c>
      <c r="BT298" s="237">
        <v>43833.131000000001</v>
      </c>
      <c r="BU298" s="236">
        <v>65552.641109999997</v>
      </c>
      <c r="BV298" s="236">
        <v>29583.709420000003</v>
      </c>
      <c r="BW298" s="236">
        <v>29185.266</v>
      </c>
      <c r="BX298" s="236">
        <v>52937.965680000001</v>
      </c>
      <c r="BY298" s="236">
        <v>143780.74691999998</v>
      </c>
      <c r="BZ298" s="236">
        <v>47458.915000000001</v>
      </c>
      <c r="CA298" s="236">
        <v>40731.782670000001</v>
      </c>
      <c r="CB298" s="236">
        <v>67560.426720000003</v>
      </c>
      <c r="CC298" s="236">
        <v>38913.546999999999</v>
      </c>
      <c r="CD298" s="236">
        <v>40318.997439999999</v>
      </c>
      <c r="CE298" s="236">
        <v>45565.063439999998</v>
      </c>
      <c r="CF298" s="235">
        <f t="shared" ref="CF298:CF299" si="752">SUM(CG298:CS298)</f>
        <v>686090.98178999999</v>
      </c>
      <c r="CG298" s="236">
        <v>19418.514999999999</v>
      </c>
      <c r="CH298" s="236">
        <v>39940.341999999997</v>
      </c>
      <c r="CI298" s="236">
        <v>42994.7785</v>
      </c>
      <c r="CJ298" s="236">
        <v>65664.096999999994</v>
      </c>
      <c r="CK298" s="236">
        <v>122345.38695</v>
      </c>
      <c r="CL298" s="236">
        <v>33230.576999999997</v>
      </c>
      <c r="CM298" s="236">
        <v>142250.81549000001</v>
      </c>
      <c r="CN298" s="236">
        <v>32360.031139999999</v>
      </c>
      <c r="CO298" s="236">
        <v>9716.5630099999998</v>
      </c>
      <c r="CP298" s="236">
        <v>48321.995649999997</v>
      </c>
      <c r="CQ298" s="236">
        <v>48776.407639999998</v>
      </c>
      <c r="CR298" s="236">
        <v>52664.946659999994</v>
      </c>
      <c r="CS298" s="236">
        <v>28406.525750000001</v>
      </c>
      <c r="CT298" s="235">
        <f t="shared" ref="CT298:CT299" si="753">SUM(CU298:CY298)</f>
        <v>285977.02737000003</v>
      </c>
      <c r="CU298" s="236">
        <v>92064.777000000002</v>
      </c>
      <c r="CV298" s="236">
        <v>63515.050710000003</v>
      </c>
      <c r="CW298" s="236">
        <v>25971.90366</v>
      </c>
      <c r="CX298" s="236">
        <v>49909.182000000001</v>
      </c>
      <c r="CY298" s="236">
        <v>54516.114000000001</v>
      </c>
      <c r="CZ298" s="235">
        <f t="shared" ref="CZ298:CZ299" si="754">SUM(DA298:DF298)</f>
        <v>440263.21970999998</v>
      </c>
      <c r="DA298" s="236">
        <v>16990.644</v>
      </c>
      <c r="DB298" s="236">
        <v>15835.802820000001</v>
      </c>
      <c r="DC298" s="236">
        <v>103015.488</v>
      </c>
      <c r="DD298" s="236">
        <v>160024.75417</v>
      </c>
      <c r="DE298" s="236">
        <v>101080.825</v>
      </c>
      <c r="DF298" s="236">
        <v>43315.705719999998</v>
      </c>
      <c r="DG298" s="235">
        <v>5727304.9461200014</v>
      </c>
      <c r="DH298" s="238">
        <f t="shared" ref="DH298:DH299" si="755">SUM(DI298:DK298)</f>
        <v>108936.29853</v>
      </c>
      <c r="DI298" s="240">
        <v>42554.152159999998</v>
      </c>
      <c r="DJ298" s="240">
        <v>58621.892959999997</v>
      </c>
      <c r="DK298" s="240">
        <v>7760.2534100000003</v>
      </c>
      <c r="DL298" s="238">
        <f t="shared" ref="DL298:DL299" si="756">SUM(DM298:DN298)</f>
        <v>106232.78864</v>
      </c>
      <c r="DM298" s="240">
        <v>106232.78864</v>
      </c>
      <c r="DN298" s="241" t="s">
        <v>695</v>
      </c>
      <c r="DO298" s="235">
        <v>5942474.0332900016</v>
      </c>
      <c r="DP298" s="48"/>
      <c r="DQ298" s="48"/>
      <c r="DR298" s="48"/>
      <c r="DS298" s="48"/>
      <c r="DT298" s="48"/>
      <c r="DU298" s="48"/>
      <c r="DV298" s="48"/>
      <c r="DW298" s="48"/>
      <c r="DX298" s="48"/>
      <c r="DY298" s="48"/>
      <c r="DZ298" s="48"/>
      <c r="EA298" s="48"/>
      <c r="EB298" s="48"/>
    </row>
    <row r="299" spans="1:136" s="4" customFormat="1" ht="16.5" customHeight="1" x14ac:dyDescent="0.15">
      <c r="A299" s="149" t="s">
        <v>475</v>
      </c>
      <c r="B299" s="235">
        <f t="shared" si="744"/>
        <v>1080471.3164299999</v>
      </c>
      <c r="C299" s="236">
        <v>70631.506880000015</v>
      </c>
      <c r="D299" s="236">
        <v>42818.470890000004</v>
      </c>
      <c r="E299" s="236">
        <v>34220.518889999999</v>
      </c>
      <c r="F299" s="236">
        <v>25071.754000000001</v>
      </c>
      <c r="G299" s="236">
        <v>71720.665919999999</v>
      </c>
      <c r="H299" s="236">
        <v>165447.58559</v>
      </c>
      <c r="I299" s="236">
        <v>110939.25900000001</v>
      </c>
      <c r="J299" s="236">
        <v>33699.589</v>
      </c>
      <c r="K299" s="236">
        <v>80684.150020000001</v>
      </c>
      <c r="L299" s="236">
        <v>283208.33024999994</v>
      </c>
      <c r="M299" s="236">
        <v>55578.94038</v>
      </c>
      <c r="N299" s="236">
        <v>106450.54561</v>
      </c>
      <c r="O299" s="235">
        <f t="shared" si="745"/>
        <v>386548.07033000002</v>
      </c>
      <c r="P299" s="236">
        <v>71562.418690000006</v>
      </c>
      <c r="Q299" s="236">
        <v>72002.718790000014</v>
      </c>
      <c r="R299" s="236">
        <v>39964.718090000002</v>
      </c>
      <c r="S299" s="236">
        <v>35291.612890000004</v>
      </c>
      <c r="T299" s="236">
        <v>18698.938389999999</v>
      </c>
      <c r="U299" s="236">
        <v>87663.904699999999</v>
      </c>
      <c r="V299" s="236">
        <v>50482.250549999997</v>
      </c>
      <c r="W299" s="236">
        <v>10881.508230000001</v>
      </c>
      <c r="X299" s="235">
        <f t="shared" si="731"/>
        <v>426513.40131000004</v>
      </c>
      <c r="Y299" s="236">
        <v>66258.791540000006</v>
      </c>
      <c r="Z299" s="236">
        <v>143636.25309000001</v>
      </c>
      <c r="AA299" s="236">
        <v>137588.81212000002</v>
      </c>
      <c r="AB299" s="236">
        <v>79029.544560000009</v>
      </c>
      <c r="AC299" s="235">
        <f t="shared" si="746"/>
        <v>346803.07349999994</v>
      </c>
      <c r="AD299" s="236">
        <v>49006.136740000002</v>
      </c>
      <c r="AE299" s="236">
        <v>61194.404520000004</v>
      </c>
      <c r="AF299" s="236">
        <v>29648.654739999998</v>
      </c>
      <c r="AG299" s="236">
        <v>75912.659879999992</v>
      </c>
      <c r="AH299" s="236">
        <v>45132.741620000001</v>
      </c>
      <c r="AI299" s="236">
        <v>85908.475999999995</v>
      </c>
      <c r="AJ299" s="235">
        <f t="shared" si="747"/>
        <v>39912.329719999994</v>
      </c>
      <c r="AK299" s="236">
        <v>21238.604719999999</v>
      </c>
      <c r="AL299" s="236">
        <v>18673.724999999999</v>
      </c>
      <c r="AM299" s="235">
        <f t="shared" si="748"/>
        <v>605253.99168000009</v>
      </c>
      <c r="AN299" s="236">
        <v>39695.437749999997</v>
      </c>
      <c r="AO299" s="236">
        <v>35632.334000000003</v>
      </c>
      <c r="AP299" s="236">
        <v>63248.089009999996</v>
      </c>
      <c r="AQ299" s="236">
        <v>23668.853750000002</v>
      </c>
      <c r="AR299" s="236">
        <v>80935.283849999993</v>
      </c>
      <c r="AS299" s="236">
        <v>23868.855789999998</v>
      </c>
      <c r="AT299" s="236">
        <v>80656.387719999999</v>
      </c>
      <c r="AU299" s="236">
        <v>122633.60884</v>
      </c>
      <c r="AV299" s="236">
        <v>99430.702460000015</v>
      </c>
      <c r="AW299" s="236">
        <v>35484.438510000007</v>
      </c>
      <c r="AX299" s="235">
        <f t="shared" si="735"/>
        <v>780204.54483000003</v>
      </c>
      <c r="AY299" s="236">
        <v>76946.595000000001</v>
      </c>
      <c r="AZ299" s="236">
        <v>346144.99300000002</v>
      </c>
      <c r="BA299" s="236">
        <v>120061.26583</v>
      </c>
      <c r="BB299" s="236">
        <v>167738.076</v>
      </c>
      <c r="BC299" s="236">
        <v>69313.615000000005</v>
      </c>
      <c r="BD299" s="235">
        <f t="shared" si="749"/>
        <v>1385390.90873</v>
      </c>
      <c r="BE299" s="236">
        <v>232256.15292000002</v>
      </c>
      <c r="BF299" s="236">
        <v>149112.019</v>
      </c>
      <c r="BG299" s="236">
        <v>193661.99634000004</v>
      </c>
      <c r="BH299" s="236">
        <v>174717.06943999999</v>
      </c>
      <c r="BI299" s="236">
        <v>168043.84548000002</v>
      </c>
      <c r="BJ299" s="236">
        <v>174800.69957999999</v>
      </c>
      <c r="BK299" s="236">
        <v>144680.77424999999</v>
      </c>
      <c r="BL299" s="236">
        <v>148118.35172000001</v>
      </c>
      <c r="BM299" s="235">
        <f t="shared" si="750"/>
        <v>395149.09476999997</v>
      </c>
      <c r="BN299" s="236">
        <v>81885.445999999996</v>
      </c>
      <c r="BO299" s="236">
        <v>63026.840629999999</v>
      </c>
      <c r="BP299" s="236">
        <v>68745.367360000004</v>
      </c>
      <c r="BQ299" s="236">
        <v>36333.125100000005</v>
      </c>
      <c r="BR299" s="236">
        <v>145158.31568</v>
      </c>
      <c r="BS299" s="235">
        <f t="shared" si="751"/>
        <v>810365.60878999997</v>
      </c>
      <c r="BT299" s="237">
        <v>48013.874000000003</v>
      </c>
      <c r="BU299" s="236">
        <v>97544.055719999989</v>
      </c>
      <c r="BV299" s="236">
        <v>44017.65266</v>
      </c>
      <c r="BW299" s="236">
        <v>21130.179640000002</v>
      </c>
      <c r="BX299" s="236">
        <v>43279.597599999994</v>
      </c>
      <c r="BY299" s="236">
        <v>223651.89341000002</v>
      </c>
      <c r="BZ299" s="236">
        <v>43055.266000000003</v>
      </c>
      <c r="CA299" s="236">
        <v>46867.251810000009</v>
      </c>
      <c r="CB299" s="236">
        <v>84566.54363</v>
      </c>
      <c r="CC299" s="236">
        <v>49243.71415</v>
      </c>
      <c r="CD299" s="236">
        <v>42762.213259999997</v>
      </c>
      <c r="CE299" s="236">
        <v>66233.366909999997</v>
      </c>
      <c r="CF299" s="235">
        <f t="shared" si="752"/>
        <v>802727.22827000008</v>
      </c>
      <c r="CG299" s="236">
        <v>19648.662</v>
      </c>
      <c r="CH299" s="236">
        <v>53793.741000000002</v>
      </c>
      <c r="CI299" s="236">
        <v>49957.760489999993</v>
      </c>
      <c r="CJ299" s="236">
        <v>74092.089000000007</v>
      </c>
      <c r="CK299" s="236">
        <v>186288.62697000001</v>
      </c>
      <c r="CL299" s="236">
        <v>33611.544999999998</v>
      </c>
      <c r="CM299" s="236">
        <v>140307.34400000001</v>
      </c>
      <c r="CN299" s="236">
        <v>25660.719000000001</v>
      </c>
      <c r="CO299" s="236">
        <v>14586.091980000001</v>
      </c>
      <c r="CP299" s="236">
        <v>33024.584670000004</v>
      </c>
      <c r="CQ299" s="236">
        <v>60014.600610000001</v>
      </c>
      <c r="CR299" s="236">
        <v>73659.374329999991</v>
      </c>
      <c r="CS299" s="236">
        <v>38082.089220000002</v>
      </c>
      <c r="CT299" s="235">
        <f t="shared" si="753"/>
        <v>460425.38692000002</v>
      </c>
      <c r="CU299" s="236">
        <v>151489.696</v>
      </c>
      <c r="CV299" s="236">
        <v>90373.370900000009</v>
      </c>
      <c r="CW299" s="236">
        <v>41627.975020000005</v>
      </c>
      <c r="CX299" s="236">
        <v>82314.585999999996</v>
      </c>
      <c r="CY299" s="236">
        <v>94619.759000000005</v>
      </c>
      <c r="CZ299" s="235">
        <f t="shared" si="754"/>
        <v>612276.80078000005</v>
      </c>
      <c r="DA299" s="236">
        <v>18397.59</v>
      </c>
      <c r="DB299" s="236">
        <v>20284.158079999997</v>
      </c>
      <c r="DC299" s="236">
        <v>109593.942</v>
      </c>
      <c r="DD299" s="236">
        <v>274172.71523000003</v>
      </c>
      <c r="DE299" s="236">
        <v>129028.944</v>
      </c>
      <c r="DF299" s="236">
        <v>60799.45147</v>
      </c>
      <c r="DG299" s="235">
        <v>8132041.7560600005</v>
      </c>
      <c r="DH299" s="238">
        <f t="shared" si="755"/>
        <v>80584.889939999994</v>
      </c>
      <c r="DI299" s="240">
        <v>39867.53239</v>
      </c>
      <c r="DJ299" s="240">
        <v>31665.234189999999</v>
      </c>
      <c r="DK299" s="240">
        <v>9052.1233599999996</v>
      </c>
      <c r="DL299" s="238">
        <f t="shared" si="756"/>
        <v>107003.66785</v>
      </c>
      <c r="DM299" s="240">
        <v>107003.66785</v>
      </c>
      <c r="DN299" s="241" t="s">
        <v>695</v>
      </c>
      <c r="DO299" s="235">
        <v>8319630.3138500005</v>
      </c>
      <c r="DP299" s="48"/>
      <c r="DQ299" s="48"/>
      <c r="DR299" s="48"/>
      <c r="DS299" s="48"/>
      <c r="DT299" s="48"/>
      <c r="DU299" s="48"/>
      <c r="DV299" s="48"/>
      <c r="DW299" s="48"/>
      <c r="DX299" s="48"/>
      <c r="DY299" s="48"/>
      <c r="DZ299" s="48"/>
      <c r="EA299" s="48"/>
      <c r="EB299" s="48"/>
    </row>
    <row r="300" spans="1:136" s="4" customFormat="1" ht="16.5" customHeight="1" x14ac:dyDescent="0.15">
      <c r="A300" s="95" t="s">
        <v>476</v>
      </c>
      <c r="B300" s="235">
        <f t="shared" ref="B300" si="757">SUM(C300:N300)</f>
        <v>281431.96600000001</v>
      </c>
      <c r="C300" s="236">
        <v>18183.726730000002</v>
      </c>
      <c r="D300" s="236">
        <v>15104.75102</v>
      </c>
      <c r="E300" s="236">
        <v>8594.6902499999997</v>
      </c>
      <c r="F300" s="236">
        <v>4108.28</v>
      </c>
      <c r="G300" s="236">
        <v>21053.13133</v>
      </c>
      <c r="H300" s="236">
        <v>46209.601000000002</v>
      </c>
      <c r="I300" s="236">
        <v>28771.092999999997</v>
      </c>
      <c r="J300" s="236">
        <v>8248.7260000000006</v>
      </c>
      <c r="K300" s="236">
        <v>19186.258000000002</v>
      </c>
      <c r="L300" s="236">
        <v>68678.765230000005</v>
      </c>
      <c r="M300" s="236">
        <v>15184.209130000001</v>
      </c>
      <c r="N300" s="236">
        <v>28108.73431</v>
      </c>
      <c r="O300" s="235">
        <f t="shared" ref="O300" si="758">SUM(P300:W300)</f>
        <v>83398.370269999985</v>
      </c>
      <c r="P300" s="236">
        <v>17242.46413</v>
      </c>
      <c r="Q300" s="236">
        <v>17963.857479999999</v>
      </c>
      <c r="R300" s="236">
        <v>5994.7238600000001</v>
      </c>
      <c r="S300" s="236">
        <v>8517.7558700000009</v>
      </c>
      <c r="T300" s="236">
        <v>3968.1303399999997</v>
      </c>
      <c r="U300" s="236">
        <v>16440.036830000001</v>
      </c>
      <c r="V300" s="236">
        <v>10600.074829999998</v>
      </c>
      <c r="W300" s="236">
        <v>2671.3269300000002</v>
      </c>
      <c r="X300" s="235">
        <f t="shared" si="731"/>
        <v>107591.30374</v>
      </c>
      <c r="Y300" s="236">
        <v>20289.806080000002</v>
      </c>
      <c r="Z300" s="236">
        <v>33983.82114</v>
      </c>
      <c r="AA300" s="236">
        <v>32364.976999999999</v>
      </c>
      <c r="AB300" s="236">
        <v>20952.699520000002</v>
      </c>
      <c r="AC300" s="235">
        <f t="shared" ref="AC300" si="759">SUM(AD300:AI300)</f>
        <v>73865.719499999992</v>
      </c>
      <c r="AD300" s="236">
        <v>13178.32661</v>
      </c>
      <c r="AE300" s="236">
        <v>8849.66</v>
      </c>
      <c r="AF300" s="236">
        <v>7382.3544799999991</v>
      </c>
      <c r="AG300" s="236">
        <v>19997.920149999998</v>
      </c>
      <c r="AH300" s="236">
        <v>11388.791260000002</v>
      </c>
      <c r="AI300" s="236">
        <v>13068.667000000001</v>
      </c>
      <c r="AJ300" s="235">
        <f t="shared" ref="AJ300" si="760">SUM(AK300:AL300)</f>
        <v>23605.913520000002</v>
      </c>
      <c r="AK300" s="236">
        <v>12702.737520000001</v>
      </c>
      <c r="AL300" s="236">
        <v>10903.175999999999</v>
      </c>
      <c r="AM300" s="235">
        <f t="shared" ref="AM300" si="761">SUM(AN300:AW300)</f>
        <v>172211.91555000001</v>
      </c>
      <c r="AN300" s="236">
        <v>8654.4321500000005</v>
      </c>
      <c r="AO300" s="236">
        <v>8564.512999999999</v>
      </c>
      <c r="AP300" s="236">
        <v>20413.730090000001</v>
      </c>
      <c r="AQ300" s="236">
        <v>6483.6764399999993</v>
      </c>
      <c r="AR300" s="236">
        <v>30892.235000000001</v>
      </c>
      <c r="AS300" s="236">
        <v>4848.7135400000006</v>
      </c>
      <c r="AT300" s="236">
        <v>24839.511470000001</v>
      </c>
      <c r="AU300" s="236">
        <v>33178.220139999998</v>
      </c>
      <c r="AV300" s="236">
        <v>25342.373030000002</v>
      </c>
      <c r="AW300" s="236">
        <v>8994.510690000001</v>
      </c>
      <c r="AX300" s="235">
        <f t="shared" si="735"/>
        <v>227585.81707999998</v>
      </c>
      <c r="AY300" s="236">
        <v>17587.724000000002</v>
      </c>
      <c r="AZ300" s="236">
        <v>115917.603</v>
      </c>
      <c r="BA300" s="236">
        <v>28132.932079999999</v>
      </c>
      <c r="BB300" s="236">
        <v>47160.959999999999</v>
      </c>
      <c r="BC300" s="236">
        <v>18786.597999999998</v>
      </c>
      <c r="BD300" s="235">
        <f t="shared" ref="BD300" si="762">SUM(BE300:BL300)</f>
        <v>367435.08654000005</v>
      </c>
      <c r="BE300" s="236">
        <v>76529.306140000001</v>
      </c>
      <c r="BF300" s="236">
        <v>36203.679000000004</v>
      </c>
      <c r="BG300" s="236">
        <v>37723.269039999999</v>
      </c>
      <c r="BH300" s="236">
        <v>40245.994470000005</v>
      </c>
      <c r="BI300" s="236">
        <v>42199.924630000001</v>
      </c>
      <c r="BJ300" s="236">
        <v>63110.263900000005</v>
      </c>
      <c r="BK300" s="236">
        <v>38415.166379999995</v>
      </c>
      <c r="BL300" s="236">
        <v>33007.482980000001</v>
      </c>
      <c r="BM300" s="235">
        <f t="shared" ref="BM300" si="763">SUM(BN300:BR300)</f>
        <v>107196.31407000001</v>
      </c>
      <c r="BN300" s="236">
        <v>21540.964</v>
      </c>
      <c r="BO300" s="236">
        <v>18383.488649999999</v>
      </c>
      <c r="BP300" s="236">
        <v>19780.703519999999</v>
      </c>
      <c r="BQ300" s="236">
        <v>9263.8039000000008</v>
      </c>
      <c r="BR300" s="236">
        <v>38227.354000000007</v>
      </c>
      <c r="BS300" s="235">
        <f t="shared" ref="BS300" si="764">SUM(BT300:CE300)</f>
        <v>223587.4713</v>
      </c>
      <c r="BT300" s="237">
        <v>12756.118</v>
      </c>
      <c r="BU300" s="236">
        <v>20197.24641</v>
      </c>
      <c r="BV300" s="236">
        <v>7154.1336499999998</v>
      </c>
      <c r="BW300" s="236">
        <v>3787.6748000000002</v>
      </c>
      <c r="BX300" s="236">
        <v>10894.80125</v>
      </c>
      <c r="BY300" s="236">
        <v>86942.794510000007</v>
      </c>
      <c r="BZ300" s="236">
        <v>10356.363000000001</v>
      </c>
      <c r="CA300" s="236">
        <v>9822.3632999999991</v>
      </c>
      <c r="CB300" s="236">
        <v>24415.998930000002</v>
      </c>
      <c r="CC300" s="236">
        <v>12485.484640000002</v>
      </c>
      <c r="CD300" s="236">
        <v>9792.4333399999996</v>
      </c>
      <c r="CE300" s="236">
        <v>14982.05947</v>
      </c>
      <c r="CF300" s="235">
        <f t="shared" ref="CF300" si="765">SUM(CG300:CS300)</f>
        <v>251138.80622</v>
      </c>
      <c r="CG300" s="236">
        <v>6372.1310000000003</v>
      </c>
      <c r="CH300" s="236">
        <v>20687.282999999999</v>
      </c>
      <c r="CI300" s="236">
        <v>10289.769319999999</v>
      </c>
      <c r="CJ300" s="236">
        <v>20874.286</v>
      </c>
      <c r="CK300" s="236">
        <v>58939.568139999996</v>
      </c>
      <c r="CL300" s="236">
        <v>8241.9239999999991</v>
      </c>
      <c r="CM300" s="236">
        <v>63482.722010000005</v>
      </c>
      <c r="CN300" s="236">
        <v>7488.3647599999995</v>
      </c>
      <c r="CO300" s="236">
        <v>4301.5723900000003</v>
      </c>
      <c r="CP300" s="236">
        <v>10462.95271</v>
      </c>
      <c r="CQ300" s="236">
        <v>20346.62069</v>
      </c>
      <c r="CR300" s="236">
        <v>11241.61889</v>
      </c>
      <c r="CS300" s="236">
        <v>8409.9933099999998</v>
      </c>
      <c r="CT300" s="235">
        <f t="shared" ref="CT300" si="766">SUM(CU300:CY300)</f>
        <v>115510.13883</v>
      </c>
      <c r="CU300" s="236">
        <v>38038.031999999999</v>
      </c>
      <c r="CV300" s="236">
        <v>30027.38654</v>
      </c>
      <c r="CW300" s="236">
        <v>6526.3102900000004</v>
      </c>
      <c r="CX300" s="236">
        <v>19234.171999999999</v>
      </c>
      <c r="CY300" s="236">
        <v>21684.237999999998</v>
      </c>
      <c r="CZ300" s="235">
        <f t="shared" ref="CZ300" si="767">SUM(DA300:DF300)</f>
        <v>210827.39747999996</v>
      </c>
      <c r="DA300" s="236">
        <v>3901.2460000000001</v>
      </c>
      <c r="DB300" s="236">
        <v>5029.24784</v>
      </c>
      <c r="DC300" s="236">
        <v>38113.902000000002</v>
      </c>
      <c r="DD300" s="236">
        <v>101725.93252</v>
      </c>
      <c r="DE300" s="236">
        <v>46632.680999999997</v>
      </c>
      <c r="DF300" s="236">
        <v>15424.388120000001</v>
      </c>
      <c r="DG300" s="235">
        <v>2245386.2200999996</v>
      </c>
      <c r="DH300" s="238">
        <f t="shared" ref="DH300" si="768">SUM(DI300:DK300)</f>
        <v>51638.872400000007</v>
      </c>
      <c r="DI300" s="240">
        <v>24104.849110000003</v>
      </c>
      <c r="DJ300" s="240">
        <v>23258.415240000002</v>
      </c>
      <c r="DK300" s="240">
        <v>4275.6080499999998</v>
      </c>
      <c r="DL300" s="238">
        <f t="shared" ref="DL300" si="769">SUM(DM300:DN300)</f>
        <v>38886.557069999995</v>
      </c>
      <c r="DM300" s="240">
        <v>38886.557069999995</v>
      </c>
      <c r="DN300" s="241" t="s">
        <v>695</v>
      </c>
      <c r="DO300" s="235">
        <v>2335911.6495699994</v>
      </c>
      <c r="DP300" s="48"/>
      <c r="DQ300" s="48"/>
      <c r="DR300" s="48"/>
      <c r="DS300" s="48"/>
      <c r="DT300" s="48"/>
      <c r="DU300" s="48"/>
      <c r="DV300" s="48"/>
      <c r="DW300" s="48"/>
      <c r="DX300" s="48"/>
      <c r="DY300" s="48"/>
      <c r="DZ300" s="48"/>
      <c r="EA300" s="48"/>
      <c r="EB300" s="48"/>
    </row>
    <row r="301" spans="1:136" s="4" customFormat="1" ht="16.5" customHeight="1" x14ac:dyDescent="0.15">
      <c r="A301" s="149" t="s">
        <v>477</v>
      </c>
      <c r="B301" s="235">
        <f t="shared" ref="B301:B303" si="770">SUM(C301:N301)</f>
        <v>810059.10225000011</v>
      </c>
      <c r="C301" s="236">
        <v>52330.727780000008</v>
      </c>
      <c r="D301" s="236">
        <v>40081.957119999999</v>
      </c>
      <c r="E301" s="236">
        <v>28135.994920000001</v>
      </c>
      <c r="F301" s="236">
        <v>13199.927</v>
      </c>
      <c r="G301" s="236">
        <v>57016.687080000003</v>
      </c>
      <c r="H301" s="236">
        <v>134100.00197000001</v>
      </c>
      <c r="I301" s="236">
        <v>95739.524999999994</v>
      </c>
      <c r="J301" s="236">
        <v>28365.34</v>
      </c>
      <c r="K301" s="236">
        <v>57309.934099999999</v>
      </c>
      <c r="L301" s="236">
        <v>174037.60858</v>
      </c>
      <c r="M301" s="236">
        <v>46092.643700000001</v>
      </c>
      <c r="N301" s="236">
        <v>83648.755000000005</v>
      </c>
      <c r="O301" s="235">
        <f t="shared" ref="O301:O303" si="771">SUM(P301:W301)</f>
        <v>334169.34614000004</v>
      </c>
      <c r="P301" s="236">
        <v>63622.183170000011</v>
      </c>
      <c r="Q301" s="236">
        <v>51559.604899999998</v>
      </c>
      <c r="R301" s="236">
        <v>27992.171719999998</v>
      </c>
      <c r="S301" s="236">
        <v>36121.119310000002</v>
      </c>
      <c r="T301" s="236">
        <v>29510.318910000005</v>
      </c>
      <c r="U301" s="236">
        <v>59813.564769999997</v>
      </c>
      <c r="V301" s="236">
        <v>51785.939230000004</v>
      </c>
      <c r="W301" s="236">
        <v>13764.444130000002</v>
      </c>
      <c r="X301" s="235">
        <f t="shared" si="731"/>
        <v>382185.09394999995</v>
      </c>
      <c r="Y301" s="236">
        <v>65403.377559999994</v>
      </c>
      <c r="Z301" s="236">
        <v>103266.71707999999</v>
      </c>
      <c r="AA301" s="236">
        <v>144889.72899999999</v>
      </c>
      <c r="AB301" s="236">
        <v>68625.270310000007</v>
      </c>
      <c r="AC301" s="235">
        <f t="shared" ref="AC301:AC303" si="772">SUM(AD301:AI301)</f>
        <v>265608.68098</v>
      </c>
      <c r="AD301" s="236">
        <v>33274.209330000005</v>
      </c>
      <c r="AE301" s="236">
        <v>55596.845999999998</v>
      </c>
      <c r="AF301" s="236">
        <v>17045.971000000001</v>
      </c>
      <c r="AG301" s="236">
        <v>56356.809799999995</v>
      </c>
      <c r="AH301" s="236">
        <v>36021.430850000004</v>
      </c>
      <c r="AI301" s="236">
        <v>67313.414000000004</v>
      </c>
      <c r="AJ301" s="235">
        <f t="shared" ref="AJ301:AJ303" si="773">SUM(AK301:AL301)</f>
        <v>16424.72222</v>
      </c>
      <c r="AK301" s="236">
        <v>7822.3662199999999</v>
      </c>
      <c r="AL301" s="236">
        <v>8602.3559999999998</v>
      </c>
      <c r="AM301" s="235">
        <f t="shared" ref="AM301:AM303" si="774">SUM(AN301:AW301)</f>
        <v>652109.68694000004</v>
      </c>
      <c r="AN301" s="236">
        <v>41491.439640000004</v>
      </c>
      <c r="AO301" s="236">
        <v>43440.857000000004</v>
      </c>
      <c r="AP301" s="236">
        <v>64392.579129999998</v>
      </c>
      <c r="AQ301" s="236">
        <v>17798.615280000002</v>
      </c>
      <c r="AR301" s="236">
        <v>99863.888999999996</v>
      </c>
      <c r="AS301" s="236">
        <v>31194.733270000001</v>
      </c>
      <c r="AT301" s="236">
        <v>105652.03668999998</v>
      </c>
      <c r="AU301" s="236">
        <v>121155.99159999999</v>
      </c>
      <c r="AV301" s="236">
        <v>83754.271919999985</v>
      </c>
      <c r="AW301" s="236">
        <v>43365.273409999994</v>
      </c>
      <c r="AX301" s="235">
        <f t="shared" si="735"/>
        <v>858497.60477999994</v>
      </c>
      <c r="AY301" s="236">
        <v>71168.544999999998</v>
      </c>
      <c r="AZ301" s="236">
        <v>429958.16200000001</v>
      </c>
      <c r="BA301" s="236">
        <v>78663.605779999983</v>
      </c>
      <c r="BB301" s="236">
        <v>211235.99400000001</v>
      </c>
      <c r="BC301" s="236">
        <v>67471.297999999995</v>
      </c>
      <c r="BD301" s="235">
        <f t="shared" ref="BD301:BD303" si="775">SUM(BE301:BL301)</f>
        <v>1695153.1586800001</v>
      </c>
      <c r="BE301" s="236">
        <v>359830.62509000005</v>
      </c>
      <c r="BF301" s="236">
        <v>171317.49369</v>
      </c>
      <c r="BG301" s="236">
        <v>111668.95856999999</v>
      </c>
      <c r="BH301" s="236">
        <v>172721.77499000001</v>
      </c>
      <c r="BI301" s="236">
        <v>206783.07895</v>
      </c>
      <c r="BJ301" s="236">
        <v>394565.53899000003</v>
      </c>
      <c r="BK301" s="236">
        <v>147503.01202000002</v>
      </c>
      <c r="BL301" s="236">
        <v>130762.67637999999</v>
      </c>
      <c r="BM301" s="235">
        <f t="shared" ref="BM301:BM303" si="776">SUM(BN301:BR301)</f>
        <v>406837.01115000003</v>
      </c>
      <c r="BN301" s="236">
        <v>89125.091</v>
      </c>
      <c r="BO301" s="236">
        <v>65059.204159999994</v>
      </c>
      <c r="BP301" s="236">
        <v>55559.898940000006</v>
      </c>
      <c r="BQ301" s="236">
        <v>33733.649050000007</v>
      </c>
      <c r="BR301" s="236">
        <v>163359.16800000001</v>
      </c>
      <c r="BS301" s="235">
        <f t="shared" ref="BS301:BS303" si="777">SUM(BT301:CE301)</f>
        <v>693510.18451999989</v>
      </c>
      <c r="BT301" s="237">
        <v>38113.408000000003</v>
      </c>
      <c r="BU301" s="236">
        <v>64886.21243</v>
      </c>
      <c r="BV301" s="236">
        <v>17518.10986</v>
      </c>
      <c r="BW301" s="236">
        <v>13429.979169999999</v>
      </c>
      <c r="BX301" s="236">
        <v>47219.163270000005</v>
      </c>
      <c r="BY301" s="236">
        <v>210863.3695</v>
      </c>
      <c r="BZ301" s="236">
        <v>45515.175000000003</v>
      </c>
      <c r="CA301" s="236">
        <v>49219.849589999998</v>
      </c>
      <c r="CB301" s="236">
        <v>83059.065169999987</v>
      </c>
      <c r="CC301" s="236">
        <v>37037.248019999999</v>
      </c>
      <c r="CD301" s="236">
        <v>50093.602629999994</v>
      </c>
      <c r="CE301" s="236">
        <v>36555.001880000003</v>
      </c>
      <c r="CF301" s="235">
        <f t="shared" ref="CF301:CF303" si="778">SUM(CG301:CS301)</f>
        <v>681138.29047999997</v>
      </c>
      <c r="CG301" s="236">
        <v>15941.834000000001</v>
      </c>
      <c r="CH301" s="236">
        <v>59857.23</v>
      </c>
      <c r="CI301" s="236">
        <v>26667.934989999998</v>
      </c>
      <c r="CJ301" s="236">
        <v>90278.816259999992</v>
      </c>
      <c r="CK301" s="236">
        <v>144182.75791000001</v>
      </c>
      <c r="CL301" s="236">
        <v>24738.718000000001</v>
      </c>
      <c r="CM301" s="236">
        <v>140203.74815</v>
      </c>
      <c r="CN301" s="236">
        <v>19521.411319999999</v>
      </c>
      <c r="CO301" s="236">
        <v>6578.2526500000004</v>
      </c>
      <c r="CP301" s="236">
        <v>27800.00891</v>
      </c>
      <c r="CQ301" s="236">
        <v>49150.53757</v>
      </c>
      <c r="CR301" s="236">
        <v>46277.16519</v>
      </c>
      <c r="CS301" s="236">
        <v>29939.875530000001</v>
      </c>
      <c r="CT301" s="235">
        <f t="shared" ref="CT301:CT303" si="779">SUM(CU301:CY301)</f>
        <v>403583.27253000002</v>
      </c>
      <c r="CU301" s="236">
        <v>139869.16500000001</v>
      </c>
      <c r="CV301" s="236">
        <v>105066.23348000001</v>
      </c>
      <c r="CW301" s="236">
        <v>35088.750049999995</v>
      </c>
      <c r="CX301" s="236">
        <v>71217.327000000005</v>
      </c>
      <c r="CY301" s="236">
        <v>52341.796999999999</v>
      </c>
      <c r="CZ301" s="235">
        <f t="shared" ref="CZ301:CZ303" si="780">SUM(DA301:DF301)</f>
        <v>511108.99954999995</v>
      </c>
      <c r="DA301" s="236">
        <v>19867.585999999999</v>
      </c>
      <c r="DB301" s="236">
        <v>13887.846360000001</v>
      </c>
      <c r="DC301" s="236">
        <v>102691.626</v>
      </c>
      <c r="DD301" s="236">
        <v>207918.70665000001</v>
      </c>
      <c r="DE301" s="236">
        <v>100637.63806999999</v>
      </c>
      <c r="DF301" s="236">
        <v>66105.596470000004</v>
      </c>
      <c r="DG301" s="235">
        <v>7710385.15417</v>
      </c>
      <c r="DH301" s="238">
        <f t="shared" ref="DH301:DH303" si="781">SUM(DI301:DK301)</f>
        <v>156260.38231999998</v>
      </c>
      <c r="DI301" s="240">
        <v>61359.192019999995</v>
      </c>
      <c r="DJ301" s="240">
        <v>60995.588259999997</v>
      </c>
      <c r="DK301" s="240">
        <v>33905.602039999998</v>
      </c>
      <c r="DL301" s="238">
        <f t="shared" ref="DL301:DL303" si="782">SUM(DM301:DN301)</f>
        <v>98092.920599999998</v>
      </c>
      <c r="DM301" s="240">
        <v>98092.920599999998</v>
      </c>
      <c r="DN301" s="241" t="s">
        <v>695</v>
      </c>
      <c r="DO301" s="235">
        <v>7964738.4570899997</v>
      </c>
      <c r="DP301" s="48"/>
      <c r="DQ301" s="48"/>
      <c r="DR301" s="48"/>
      <c r="DS301" s="48"/>
      <c r="DT301" s="48"/>
      <c r="DU301" s="48"/>
      <c r="DV301" s="48"/>
      <c r="DW301" s="48"/>
      <c r="DX301" s="48"/>
      <c r="DY301" s="48"/>
      <c r="DZ301" s="48"/>
      <c r="EA301" s="48"/>
      <c r="EB301" s="48"/>
    </row>
    <row r="302" spans="1:136" s="4" customFormat="1" ht="16.5" customHeight="1" x14ac:dyDescent="0.15">
      <c r="A302" s="95" t="s">
        <v>478</v>
      </c>
      <c r="B302" s="235">
        <f t="shared" si="770"/>
        <v>655129.80245000008</v>
      </c>
      <c r="C302" s="236">
        <v>43869.004200000003</v>
      </c>
      <c r="D302" s="236">
        <v>30928.584549999996</v>
      </c>
      <c r="E302" s="236">
        <v>24056.149670000003</v>
      </c>
      <c r="F302" s="236">
        <v>10016.992</v>
      </c>
      <c r="G302" s="236">
        <v>48461.00677</v>
      </c>
      <c r="H302" s="236">
        <v>106020.99798999999</v>
      </c>
      <c r="I302" s="236">
        <v>74855.260999999999</v>
      </c>
      <c r="J302" s="236">
        <v>22282.012999999999</v>
      </c>
      <c r="K302" s="236">
        <v>46993.296350000004</v>
      </c>
      <c r="L302" s="236">
        <v>142595.63017000002</v>
      </c>
      <c r="M302" s="236">
        <v>33976.90875000001</v>
      </c>
      <c r="N302" s="236">
        <v>71073.957999999999</v>
      </c>
      <c r="O302" s="235">
        <f t="shared" si="771"/>
        <v>290201.30568000005</v>
      </c>
      <c r="P302" s="236">
        <v>56899.853800000004</v>
      </c>
      <c r="Q302" s="236">
        <v>42041.511939999997</v>
      </c>
      <c r="R302" s="236">
        <v>23860.386280000002</v>
      </c>
      <c r="S302" s="236">
        <v>31681.752949999998</v>
      </c>
      <c r="T302" s="236">
        <v>24103.625920000002</v>
      </c>
      <c r="U302" s="236">
        <v>52219.587149999999</v>
      </c>
      <c r="V302" s="236">
        <v>47157.445950000001</v>
      </c>
      <c r="W302" s="236">
        <v>12237.141690000002</v>
      </c>
      <c r="X302" s="235">
        <f t="shared" si="731"/>
        <v>287964.01863999997</v>
      </c>
      <c r="Y302" s="236">
        <v>56012.679400000001</v>
      </c>
      <c r="Z302" s="236">
        <v>77537.963339999988</v>
      </c>
      <c r="AA302" s="236">
        <v>104262.921</v>
      </c>
      <c r="AB302" s="236">
        <v>50150.454899999997</v>
      </c>
      <c r="AC302" s="235">
        <f t="shared" si="772"/>
        <v>195787.11911999999</v>
      </c>
      <c r="AD302" s="236">
        <v>17321.305830000001</v>
      </c>
      <c r="AE302" s="236">
        <v>48671.81</v>
      </c>
      <c r="AF302" s="236">
        <v>13590.033870000001</v>
      </c>
      <c r="AG302" s="236">
        <v>40416.799330000002</v>
      </c>
      <c r="AH302" s="236">
        <v>29660.455089999999</v>
      </c>
      <c r="AI302" s="236">
        <v>46126.714999999997</v>
      </c>
      <c r="AJ302" s="235">
        <f t="shared" si="773"/>
        <v>12574.696169999999</v>
      </c>
      <c r="AK302" s="236">
        <v>5067.9971699999996</v>
      </c>
      <c r="AL302" s="236">
        <v>7506.6989999999996</v>
      </c>
      <c r="AM302" s="235">
        <f t="shared" si="774"/>
        <v>546234.52046000003</v>
      </c>
      <c r="AN302" s="236">
        <v>33916.180690000008</v>
      </c>
      <c r="AO302" s="236">
        <v>35760.822999999997</v>
      </c>
      <c r="AP302" s="236">
        <v>50867.595759999997</v>
      </c>
      <c r="AQ302" s="236">
        <v>14570.86572</v>
      </c>
      <c r="AR302" s="236">
        <v>85031.176000000007</v>
      </c>
      <c r="AS302" s="236">
        <v>25710.097899999997</v>
      </c>
      <c r="AT302" s="236">
        <v>91038.626209999988</v>
      </c>
      <c r="AU302" s="236">
        <v>103349.62300000001</v>
      </c>
      <c r="AV302" s="236">
        <v>69261.903679999989</v>
      </c>
      <c r="AW302" s="236">
        <v>36727.628499999999</v>
      </c>
      <c r="AX302" s="235">
        <f t="shared" si="735"/>
        <v>715007.16052999988</v>
      </c>
      <c r="AY302" s="236">
        <v>61421.491000000002</v>
      </c>
      <c r="AZ302" s="236">
        <v>374281.47899999999</v>
      </c>
      <c r="BA302" s="236">
        <v>65021.754529999991</v>
      </c>
      <c r="BB302" s="236">
        <v>159223.71599999999</v>
      </c>
      <c r="BC302" s="236">
        <v>55058.720000000001</v>
      </c>
      <c r="BD302" s="235">
        <f t="shared" si="775"/>
        <v>1199336.93646</v>
      </c>
      <c r="BE302" s="236">
        <v>277630.76993000001</v>
      </c>
      <c r="BF302" s="236">
        <v>137730.93377999999</v>
      </c>
      <c r="BG302" s="236">
        <v>82810.622000000003</v>
      </c>
      <c r="BH302" s="236">
        <v>134080.70264999999</v>
      </c>
      <c r="BI302" s="236">
        <v>127008.31759000001</v>
      </c>
      <c r="BJ302" s="236">
        <v>220342.95881000001</v>
      </c>
      <c r="BK302" s="236">
        <v>115064.39449000001</v>
      </c>
      <c r="BL302" s="236">
        <v>104668.23720999999</v>
      </c>
      <c r="BM302" s="235">
        <f t="shared" si="776"/>
        <v>343781.05900000001</v>
      </c>
      <c r="BN302" s="236">
        <v>74630.823000000004</v>
      </c>
      <c r="BO302" s="236">
        <v>56437.824359999999</v>
      </c>
      <c r="BP302" s="236">
        <v>42973.468740000004</v>
      </c>
      <c r="BQ302" s="236">
        <v>27030.921900000001</v>
      </c>
      <c r="BR302" s="236">
        <v>142708.02100000001</v>
      </c>
      <c r="BS302" s="235">
        <f t="shared" si="777"/>
        <v>573954.36318999995</v>
      </c>
      <c r="BT302" s="237">
        <v>32767.537</v>
      </c>
      <c r="BU302" s="236">
        <v>45965.966140000004</v>
      </c>
      <c r="BV302" s="236">
        <v>15413.1556</v>
      </c>
      <c r="BW302" s="236">
        <v>11399.124039999999</v>
      </c>
      <c r="BX302" s="236">
        <v>39690.711710000003</v>
      </c>
      <c r="BY302" s="236">
        <v>171631.76968999999</v>
      </c>
      <c r="BZ302" s="236">
        <v>37257.553999999996</v>
      </c>
      <c r="CA302" s="236">
        <v>43647.475419999995</v>
      </c>
      <c r="CB302" s="236">
        <v>72391.557719999997</v>
      </c>
      <c r="CC302" s="236">
        <v>31965.256869999997</v>
      </c>
      <c r="CD302" s="236">
        <v>41883.489719999998</v>
      </c>
      <c r="CE302" s="236">
        <v>29940.76528</v>
      </c>
      <c r="CF302" s="235">
        <f t="shared" si="778"/>
        <v>566952.90169000009</v>
      </c>
      <c r="CG302" s="236">
        <v>15209.727000000001</v>
      </c>
      <c r="CH302" s="236">
        <v>51363.023000000001</v>
      </c>
      <c r="CI302" s="236">
        <v>21034.99135</v>
      </c>
      <c r="CJ302" s="236">
        <v>76612.377939999991</v>
      </c>
      <c r="CK302" s="236">
        <v>132951.79956000001</v>
      </c>
      <c r="CL302" s="236">
        <v>20737.742999999999</v>
      </c>
      <c r="CM302" s="236">
        <v>116061.35424000002</v>
      </c>
      <c r="CN302" s="236">
        <v>12149.7132</v>
      </c>
      <c r="CO302" s="236">
        <v>5346.1308200000003</v>
      </c>
      <c r="CP302" s="236">
        <v>20980.743109999999</v>
      </c>
      <c r="CQ302" s="236">
        <v>27052.975930000001</v>
      </c>
      <c r="CR302" s="236">
        <v>41746.547939999997</v>
      </c>
      <c r="CS302" s="236">
        <v>25705.774600000001</v>
      </c>
      <c r="CT302" s="235">
        <f t="shared" si="779"/>
        <v>320541.51231999998</v>
      </c>
      <c r="CU302" s="236">
        <v>115417.697</v>
      </c>
      <c r="CV302" s="236">
        <v>84832.958140000002</v>
      </c>
      <c r="CW302" s="236">
        <v>26711.367180000001</v>
      </c>
      <c r="CX302" s="236">
        <v>56535.555</v>
      </c>
      <c r="CY302" s="236">
        <v>37043.934999999998</v>
      </c>
      <c r="CZ302" s="235">
        <f t="shared" si="780"/>
        <v>400860.02213000006</v>
      </c>
      <c r="DA302" s="236">
        <v>16213.477000000001</v>
      </c>
      <c r="DB302" s="236">
        <v>11553.107310000001</v>
      </c>
      <c r="DC302" s="236">
        <v>82571.498000000007</v>
      </c>
      <c r="DD302" s="236">
        <v>164789.37234</v>
      </c>
      <c r="DE302" s="236">
        <v>70840.388709999999</v>
      </c>
      <c r="DF302" s="236">
        <v>54892.178769999999</v>
      </c>
      <c r="DG302" s="235">
        <v>6108325.4178399993</v>
      </c>
      <c r="DH302" s="238">
        <f t="shared" si="781"/>
        <v>123310.18749</v>
      </c>
      <c r="DI302" s="240">
        <v>42565.716949999995</v>
      </c>
      <c r="DJ302" s="240">
        <v>51913.139049999998</v>
      </c>
      <c r="DK302" s="240">
        <v>28831.331489999997</v>
      </c>
      <c r="DL302" s="238">
        <f t="shared" si="782"/>
        <v>86329.169810000007</v>
      </c>
      <c r="DM302" s="240">
        <v>86329.169810000007</v>
      </c>
      <c r="DN302" s="241" t="s">
        <v>695</v>
      </c>
      <c r="DO302" s="235">
        <v>6317964.7751399996</v>
      </c>
      <c r="DP302" s="48"/>
      <c r="DQ302" s="48"/>
      <c r="DR302" s="48"/>
      <c r="DS302" s="48"/>
      <c r="DT302" s="48"/>
      <c r="DU302" s="48"/>
      <c r="DV302" s="48"/>
      <c r="DW302" s="48"/>
      <c r="DX302" s="48"/>
      <c r="DY302" s="48"/>
      <c r="DZ302" s="48"/>
      <c r="EA302" s="48"/>
      <c r="EB302" s="48"/>
    </row>
    <row r="303" spans="1:136" s="4" customFormat="1" ht="16.5" customHeight="1" x14ac:dyDescent="0.15">
      <c r="A303" s="149" t="s">
        <v>479</v>
      </c>
      <c r="B303" s="235">
        <f t="shared" si="770"/>
        <v>983894.09605691</v>
      </c>
      <c r="C303" s="236">
        <v>47622.524660000003</v>
      </c>
      <c r="D303" s="236">
        <v>62530.20162</v>
      </c>
      <c r="E303" s="236">
        <v>39899.763579999999</v>
      </c>
      <c r="F303" s="236">
        <v>15076.155000000001</v>
      </c>
      <c r="G303" s="236">
        <v>72751.266000000003</v>
      </c>
      <c r="H303" s="236">
        <v>149938.76003</v>
      </c>
      <c r="I303" s="236">
        <v>107390.037</v>
      </c>
      <c r="J303" s="236">
        <v>19137.595636909999</v>
      </c>
      <c r="K303" s="236">
        <v>95773.686229999992</v>
      </c>
      <c r="L303" s="236">
        <v>286730.33435999998</v>
      </c>
      <c r="M303" s="236">
        <v>35945.483469999999</v>
      </c>
      <c r="N303" s="236">
        <v>51098.288470000007</v>
      </c>
      <c r="O303" s="235">
        <f t="shared" si="771"/>
        <v>368843.22922866885</v>
      </c>
      <c r="P303" s="236">
        <v>56028.020180000007</v>
      </c>
      <c r="Q303" s="236">
        <v>77447.699100000013</v>
      </c>
      <c r="R303" s="236">
        <v>23980.091960000002</v>
      </c>
      <c r="S303" s="236">
        <v>36873.340810000002</v>
      </c>
      <c r="T303" s="236">
        <v>28673.3479286689</v>
      </c>
      <c r="U303" s="236">
        <v>61490.673000000003</v>
      </c>
      <c r="V303" s="236">
        <v>56593.415290000004</v>
      </c>
      <c r="W303" s="236">
        <v>27756.640960000001</v>
      </c>
      <c r="X303" s="235">
        <f t="shared" si="731"/>
        <v>367137.98799000005</v>
      </c>
      <c r="Y303" s="236">
        <v>69240.504840000009</v>
      </c>
      <c r="Z303" s="236">
        <v>105366.62781000001</v>
      </c>
      <c r="AA303" s="236">
        <v>104535.56200000001</v>
      </c>
      <c r="AB303" s="236">
        <v>87995.293340000004</v>
      </c>
      <c r="AC303" s="235">
        <f t="shared" si="772"/>
        <v>369719.76887999999</v>
      </c>
      <c r="AD303" s="236">
        <v>60248.507539999999</v>
      </c>
      <c r="AE303" s="236">
        <v>50715.641090000005</v>
      </c>
      <c r="AF303" s="236">
        <v>30958.908739999999</v>
      </c>
      <c r="AG303" s="236">
        <v>86082.255749999997</v>
      </c>
      <c r="AH303" s="236">
        <v>48239.004759999996</v>
      </c>
      <c r="AI303" s="236">
        <v>93475.451000000001</v>
      </c>
      <c r="AJ303" s="235">
        <f t="shared" si="773"/>
        <v>43927.337670000008</v>
      </c>
      <c r="AK303" s="236">
        <v>18902.046670000003</v>
      </c>
      <c r="AL303" s="236">
        <v>25025.291000000001</v>
      </c>
      <c r="AM303" s="235">
        <f t="shared" si="774"/>
        <v>925502.47019740194</v>
      </c>
      <c r="AN303" s="236">
        <v>71886.658597401954</v>
      </c>
      <c r="AO303" s="236">
        <v>59627.468999999997</v>
      </c>
      <c r="AP303" s="236">
        <v>88427.919020000001</v>
      </c>
      <c r="AQ303" s="236">
        <v>26599.274260000002</v>
      </c>
      <c r="AR303" s="236">
        <v>140004.35200000001</v>
      </c>
      <c r="AS303" s="236">
        <v>30700.172770000001</v>
      </c>
      <c r="AT303" s="236">
        <v>163640.38297999999</v>
      </c>
      <c r="AU303" s="236">
        <v>169755.56394999998</v>
      </c>
      <c r="AV303" s="236">
        <v>105444.95451</v>
      </c>
      <c r="AW303" s="236">
        <v>69415.723110000006</v>
      </c>
      <c r="AX303" s="235">
        <f t="shared" si="735"/>
        <v>1398291.3072795749</v>
      </c>
      <c r="AY303" s="236">
        <v>106148.56600000001</v>
      </c>
      <c r="AZ303" s="236">
        <v>706090.36</v>
      </c>
      <c r="BA303" s="236">
        <v>123132.15134</v>
      </c>
      <c r="BB303" s="236">
        <v>346238.13404000003</v>
      </c>
      <c r="BC303" s="236">
        <v>116682.095899575</v>
      </c>
      <c r="BD303" s="235">
        <f t="shared" si="775"/>
        <v>1989186.1606574301</v>
      </c>
      <c r="BE303" s="236">
        <v>410033.00135999999</v>
      </c>
      <c r="BF303" s="236">
        <v>177361.84099999999</v>
      </c>
      <c r="BG303" s="236">
        <v>125494.26700000001</v>
      </c>
      <c r="BH303" s="236">
        <v>173303.52431000001</v>
      </c>
      <c r="BI303" s="236">
        <v>175738.36124999999</v>
      </c>
      <c r="BJ303" s="236">
        <v>472100.39096999995</v>
      </c>
      <c r="BK303" s="236">
        <v>255778.92283743</v>
      </c>
      <c r="BL303" s="236">
        <v>199375.85193</v>
      </c>
      <c r="BM303" s="235">
        <f t="shared" si="776"/>
        <v>524353.94389</v>
      </c>
      <c r="BN303" s="236">
        <v>92427.671000000002</v>
      </c>
      <c r="BO303" s="236">
        <v>82367.437250000003</v>
      </c>
      <c r="BP303" s="236">
        <v>46913.293969999999</v>
      </c>
      <c r="BQ303" s="236">
        <v>45050.869049999994</v>
      </c>
      <c r="BR303" s="236">
        <v>257594.67262</v>
      </c>
      <c r="BS303" s="235">
        <f t="shared" si="777"/>
        <v>913157.67447969038</v>
      </c>
      <c r="BT303" s="237">
        <v>70483.107999999993</v>
      </c>
      <c r="BU303" s="236">
        <v>104564.41783000002</v>
      </c>
      <c r="BV303" s="236">
        <v>19575.858289690401</v>
      </c>
      <c r="BW303" s="236">
        <v>19679.193800000001</v>
      </c>
      <c r="BX303" s="236">
        <v>64854.116670000003</v>
      </c>
      <c r="BY303" s="236">
        <v>255998.71222999998</v>
      </c>
      <c r="BZ303" s="236">
        <v>49442.739000000001</v>
      </c>
      <c r="CA303" s="236">
        <v>59765.363429999998</v>
      </c>
      <c r="CB303" s="236">
        <v>90085.615160000001</v>
      </c>
      <c r="CC303" s="236">
        <v>44066.82432</v>
      </c>
      <c r="CD303" s="236">
        <v>76295.989659999992</v>
      </c>
      <c r="CE303" s="236">
        <v>58345.736090000006</v>
      </c>
      <c r="CF303" s="235">
        <f t="shared" si="778"/>
        <v>1177269.07394</v>
      </c>
      <c r="CG303" s="236">
        <v>41452.527000000002</v>
      </c>
      <c r="CH303" s="236">
        <v>106416.22</v>
      </c>
      <c r="CI303" s="236">
        <v>25614.515060000002</v>
      </c>
      <c r="CJ303" s="236">
        <v>189605.92884000001</v>
      </c>
      <c r="CK303" s="236">
        <v>227275.00000999999</v>
      </c>
      <c r="CL303" s="236">
        <v>25935.621999999999</v>
      </c>
      <c r="CM303" s="236">
        <v>248835.06099999999</v>
      </c>
      <c r="CN303" s="236">
        <v>23036.236860000001</v>
      </c>
      <c r="CO303" s="236">
        <v>8147.2309999999998</v>
      </c>
      <c r="CP303" s="236">
        <v>37965.066760000002</v>
      </c>
      <c r="CQ303" s="236">
        <v>139628.02254000001</v>
      </c>
      <c r="CR303" s="236">
        <v>62526.686379999999</v>
      </c>
      <c r="CS303" s="236">
        <v>40830.956489999997</v>
      </c>
      <c r="CT303" s="235">
        <f t="shared" si="779"/>
        <v>440029.63838999998</v>
      </c>
      <c r="CU303" s="236">
        <v>187509.41500000001</v>
      </c>
      <c r="CV303" s="236">
        <v>101264.55303</v>
      </c>
      <c r="CW303" s="236">
        <v>26177.039789999999</v>
      </c>
      <c r="CX303" s="236">
        <v>74953.323570000008</v>
      </c>
      <c r="CY303" s="236">
        <v>50125.307000000001</v>
      </c>
      <c r="CZ303" s="235">
        <f t="shared" si="780"/>
        <v>1023192.0743</v>
      </c>
      <c r="DA303" s="236">
        <v>26260.276999999998</v>
      </c>
      <c r="DB303" s="236">
        <v>17312.639520000001</v>
      </c>
      <c r="DC303" s="236">
        <v>148577.81599999999</v>
      </c>
      <c r="DD303" s="236">
        <v>527547.17515999998</v>
      </c>
      <c r="DE303" s="236">
        <v>198720.83600000001</v>
      </c>
      <c r="DF303" s="236">
        <v>104773.33062000001</v>
      </c>
      <c r="DG303" s="235">
        <v>10524504.762959678</v>
      </c>
      <c r="DH303" s="238">
        <f t="shared" si="781"/>
        <v>658018.18792493932</v>
      </c>
      <c r="DI303" s="240">
        <v>291088.70613999997</v>
      </c>
      <c r="DJ303" s="240">
        <v>213433.36959000002</v>
      </c>
      <c r="DK303" s="240">
        <v>153496.11219493934</v>
      </c>
      <c r="DL303" s="238">
        <f t="shared" si="782"/>
        <v>635744.57221999997</v>
      </c>
      <c r="DM303" s="240">
        <v>635744.57221999997</v>
      </c>
      <c r="DN303" s="241" t="s">
        <v>695</v>
      </c>
      <c r="DO303" s="235">
        <v>11818267.523104617</v>
      </c>
      <c r="DP303" s="48"/>
      <c r="DQ303" s="48"/>
      <c r="DR303" s="48"/>
      <c r="DS303" s="48"/>
      <c r="DT303" s="48"/>
      <c r="DU303" s="48"/>
      <c r="DV303" s="48"/>
      <c r="DW303" s="48"/>
      <c r="DX303" s="48"/>
      <c r="DY303" s="48"/>
      <c r="DZ303" s="48"/>
      <c r="EA303" s="48"/>
      <c r="EB303" s="48"/>
    </row>
    <row r="304" spans="1:136" s="4" customFormat="1" ht="16.5" customHeight="1" x14ac:dyDescent="0.15">
      <c r="A304" s="95" t="s">
        <v>401</v>
      </c>
      <c r="B304" s="235">
        <f t="shared" ref="B304:B306" si="783">SUM(C304:N304)</f>
        <v>884649.69643000001</v>
      </c>
      <c r="C304" s="236">
        <v>41903.713790000002</v>
      </c>
      <c r="D304" s="236">
        <v>59041.319649999998</v>
      </c>
      <c r="E304" s="236">
        <v>35305.889459999999</v>
      </c>
      <c r="F304" s="236">
        <v>12844.973</v>
      </c>
      <c r="G304" s="236">
        <v>66046.107999999993</v>
      </c>
      <c r="H304" s="236">
        <v>136894.43812000001</v>
      </c>
      <c r="I304" s="236">
        <v>93583.039999999994</v>
      </c>
      <c r="J304" s="236">
        <v>17544.052</v>
      </c>
      <c r="K304" s="236">
        <v>88585.654540000003</v>
      </c>
      <c r="L304" s="236">
        <v>257406.07005000001</v>
      </c>
      <c r="M304" s="236">
        <v>30192.54235</v>
      </c>
      <c r="N304" s="236">
        <v>45301.895469999996</v>
      </c>
      <c r="O304" s="235">
        <f t="shared" ref="O304:O306" si="784">SUM(P304:W304)</f>
        <v>337346.82526999997</v>
      </c>
      <c r="P304" s="236">
        <v>51641.986469999996</v>
      </c>
      <c r="Q304" s="236">
        <v>70313.97301999999</v>
      </c>
      <c r="R304" s="236">
        <v>20397.825559999997</v>
      </c>
      <c r="S304" s="236">
        <v>33416.943160000003</v>
      </c>
      <c r="T304" s="236">
        <v>25545.364559999998</v>
      </c>
      <c r="U304" s="236">
        <v>57646.593999999997</v>
      </c>
      <c r="V304" s="236">
        <v>53027.098530000003</v>
      </c>
      <c r="W304" s="236">
        <v>25357.039969999998</v>
      </c>
      <c r="X304" s="235">
        <f t="shared" si="731"/>
        <v>329122.94195999997</v>
      </c>
      <c r="Y304" s="236">
        <v>61149.336759999998</v>
      </c>
      <c r="Z304" s="236">
        <v>97882.493920000008</v>
      </c>
      <c r="AA304" s="236">
        <v>93055.430999999997</v>
      </c>
      <c r="AB304" s="236">
        <v>77035.68028</v>
      </c>
      <c r="AC304" s="235">
        <f t="shared" ref="AC304:AC306" si="785">SUM(AD304:AI304)</f>
        <v>336626.45850000001</v>
      </c>
      <c r="AD304" s="236">
        <v>56101.155829999996</v>
      </c>
      <c r="AE304" s="236">
        <v>46513.378280000004</v>
      </c>
      <c r="AF304" s="236">
        <v>27629.463</v>
      </c>
      <c r="AG304" s="236">
        <v>76769.730760000006</v>
      </c>
      <c r="AH304" s="236">
        <v>41787.565630000005</v>
      </c>
      <c r="AI304" s="236">
        <v>87825.164999999994</v>
      </c>
      <c r="AJ304" s="235">
        <f t="shared" ref="AJ304:AJ306" si="786">SUM(AK304:AL304)</f>
        <v>36063.990230000003</v>
      </c>
      <c r="AK304" s="236">
        <v>14323.37923</v>
      </c>
      <c r="AL304" s="236">
        <v>21740.611000000001</v>
      </c>
      <c r="AM304" s="235">
        <f t="shared" ref="AM304:AM306" si="787">SUM(AN304:AW304)</f>
        <v>844067.84358999995</v>
      </c>
      <c r="AN304" s="236">
        <v>64904.534659999998</v>
      </c>
      <c r="AO304" s="236">
        <v>55237.237999999998</v>
      </c>
      <c r="AP304" s="236">
        <v>78749.688150000002</v>
      </c>
      <c r="AQ304" s="236">
        <v>24469.835329999998</v>
      </c>
      <c r="AR304" s="236">
        <v>130503.19</v>
      </c>
      <c r="AS304" s="236">
        <v>29697.847140000002</v>
      </c>
      <c r="AT304" s="236">
        <v>155524.37591999999</v>
      </c>
      <c r="AU304" s="236">
        <v>152119.6606</v>
      </c>
      <c r="AV304" s="236">
        <v>91318.063079999993</v>
      </c>
      <c r="AW304" s="236">
        <v>61543.410710000004</v>
      </c>
      <c r="AX304" s="235">
        <f t="shared" si="735"/>
        <v>1314328.56562</v>
      </c>
      <c r="AY304" s="236">
        <v>99725.413</v>
      </c>
      <c r="AZ304" s="236">
        <v>668509.19999999995</v>
      </c>
      <c r="BA304" s="236">
        <v>112445.2708</v>
      </c>
      <c r="BB304" s="236">
        <v>327449.62082000001</v>
      </c>
      <c r="BC304" s="236">
        <v>106199.061</v>
      </c>
      <c r="BD304" s="235">
        <f t="shared" ref="BD304:BD306" si="788">SUM(BE304:BL304)</f>
        <v>1859355.70673</v>
      </c>
      <c r="BE304" s="236">
        <v>354895.34860999999</v>
      </c>
      <c r="BF304" s="236">
        <v>165976.6005</v>
      </c>
      <c r="BG304" s="236">
        <v>123457.31200000001</v>
      </c>
      <c r="BH304" s="236">
        <v>162833.65378999998</v>
      </c>
      <c r="BI304" s="236">
        <v>169031.78119000001</v>
      </c>
      <c r="BJ304" s="236">
        <v>447301.11210000003</v>
      </c>
      <c r="BK304" s="236">
        <v>245409.14300000001</v>
      </c>
      <c r="BL304" s="236">
        <v>190450.75553999998</v>
      </c>
      <c r="BM304" s="235">
        <f t="shared" ref="BM304:BM306" si="789">SUM(BN304:BR304)</f>
        <v>476550.10438999999</v>
      </c>
      <c r="BN304" s="236">
        <v>82196.944000000003</v>
      </c>
      <c r="BO304" s="236">
        <v>77146.040980000005</v>
      </c>
      <c r="BP304" s="236">
        <v>41903.58556</v>
      </c>
      <c r="BQ304" s="236">
        <v>40439.040820000002</v>
      </c>
      <c r="BR304" s="236">
        <v>234864.49303000001</v>
      </c>
      <c r="BS304" s="235">
        <f t="shared" ref="BS304:BS306" si="790">SUM(BT304:CE304)</f>
        <v>825035.49705999997</v>
      </c>
      <c r="BT304" s="237">
        <v>60497.383000000002</v>
      </c>
      <c r="BU304" s="236">
        <v>90203.349739999991</v>
      </c>
      <c r="BV304" s="236">
        <v>17689.961449999999</v>
      </c>
      <c r="BW304" s="236">
        <v>16158.93751</v>
      </c>
      <c r="BX304" s="236">
        <v>57798.532439999995</v>
      </c>
      <c r="BY304" s="236">
        <v>238540.64546999999</v>
      </c>
      <c r="BZ304" s="236">
        <v>45339.663999999997</v>
      </c>
      <c r="CA304" s="236">
        <v>55247.843150000001</v>
      </c>
      <c r="CB304" s="236">
        <v>80342.491750000001</v>
      </c>
      <c r="CC304" s="236">
        <v>39016.726090000004</v>
      </c>
      <c r="CD304" s="236">
        <v>69229.844799999992</v>
      </c>
      <c r="CE304" s="236">
        <v>54970.117659999996</v>
      </c>
      <c r="CF304" s="235">
        <f t="shared" ref="CF304:CF306" si="791">SUM(CG304:CS304)</f>
        <v>1060469.1265400001</v>
      </c>
      <c r="CG304" s="236">
        <v>34387.923000000003</v>
      </c>
      <c r="CH304" s="236">
        <v>95947.199999999997</v>
      </c>
      <c r="CI304" s="236">
        <v>22261.928019999999</v>
      </c>
      <c r="CJ304" s="236">
        <v>175741.66974000001</v>
      </c>
      <c r="CK304" s="236">
        <v>205719.45793</v>
      </c>
      <c r="CL304" s="236">
        <v>21959.608</v>
      </c>
      <c r="CM304" s="236">
        <v>226511.36799999999</v>
      </c>
      <c r="CN304" s="236">
        <v>20198.821050000002</v>
      </c>
      <c r="CO304" s="236">
        <v>6896.13375</v>
      </c>
      <c r="CP304" s="236">
        <v>30944.988379999999</v>
      </c>
      <c r="CQ304" s="236">
        <v>123675.04857</v>
      </c>
      <c r="CR304" s="236">
        <v>58663.373030000002</v>
      </c>
      <c r="CS304" s="236">
        <v>37561.607069999998</v>
      </c>
      <c r="CT304" s="235">
        <f t="shared" ref="CT304:CT306" si="792">SUM(CU304:CY304)</f>
        <v>384645.60932000005</v>
      </c>
      <c r="CU304" s="236">
        <v>162344.42300000001</v>
      </c>
      <c r="CV304" s="236">
        <v>90642.152300000002</v>
      </c>
      <c r="CW304" s="236">
        <v>22733.161609999999</v>
      </c>
      <c r="CX304" s="236">
        <v>64340.402409999995</v>
      </c>
      <c r="CY304" s="236">
        <v>44585.47</v>
      </c>
      <c r="CZ304" s="235">
        <f t="shared" ref="CZ304:CZ306" si="793">SUM(DA304:DF304)</f>
        <v>900434.22736999998</v>
      </c>
      <c r="DA304" s="236">
        <v>23700.62</v>
      </c>
      <c r="DB304" s="236">
        <v>15460.023939999999</v>
      </c>
      <c r="DC304" s="236">
        <v>136246.19</v>
      </c>
      <c r="DD304" s="236">
        <v>454843.59117999999</v>
      </c>
      <c r="DE304" s="236">
        <v>175514.02100000001</v>
      </c>
      <c r="DF304" s="236">
        <v>94669.78125</v>
      </c>
      <c r="DG304" s="235">
        <v>9588696.5930100027</v>
      </c>
      <c r="DH304" s="238">
        <f t="shared" ref="DH304:DH306" si="794">SUM(DI304:DK304)</f>
        <v>617843.07322000002</v>
      </c>
      <c r="DI304" s="240">
        <v>263916.42203999998</v>
      </c>
      <c r="DJ304" s="240">
        <v>203897.04300000001</v>
      </c>
      <c r="DK304" s="240">
        <v>150029.60818000001</v>
      </c>
      <c r="DL304" s="238">
        <f t="shared" ref="DL304:DL306" si="795">SUM(DM304:DN304)</f>
        <v>601581.26169000007</v>
      </c>
      <c r="DM304" s="240">
        <v>601581.26169000007</v>
      </c>
      <c r="DN304" s="241" t="s">
        <v>695</v>
      </c>
      <c r="DO304" s="235">
        <v>10808120.927920002</v>
      </c>
      <c r="DP304" s="48"/>
      <c r="DQ304" s="48"/>
      <c r="DR304" s="48"/>
      <c r="DS304" s="48"/>
      <c r="DT304" s="48"/>
      <c r="DU304" s="48"/>
      <c r="DV304" s="48"/>
      <c r="DW304" s="48"/>
      <c r="DX304" s="48"/>
      <c r="DY304" s="48"/>
      <c r="DZ304" s="48"/>
      <c r="EA304" s="48"/>
      <c r="EB304" s="48"/>
    </row>
    <row r="305" spans="1:132" s="4" customFormat="1" ht="16.5" customHeight="1" x14ac:dyDescent="0.15">
      <c r="A305" s="149" t="s">
        <v>480</v>
      </c>
      <c r="B305" s="235">
        <f t="shared" si="783"/>
        <v>4182318.6056569102</v>
      </c>
      <c r="C305" s="236">
        <v>255919.65703</v>
      </c>
      <c r="D305" s="236">
        <v>226721.55203999998</v>
      </c>
      <c r="E305" s="236">
        <v>176536.43943999999</v>
      </c>
      <c r="F305" s="236">
        <v>91714.293999999994</v>
      </c>
      <c r="G305" s="236">
        <v>304804.76776000002</v>
      </c>
      <c r="H305" s="236">
        <v>656432.52898000006</v>
      </c>
      <c r="I305" s="236">
        <v>445811.647</v>
      </c>
      <c r="J305" s="236">
        <v>125758.84163690999</v>
      </c>
      <c r="K305" s="236">
        <v>339219.58451000002</v>
      </c>
      <c r="L305" s="236">
        <v>1022546.71436</v>
      </c>
      <c r="M305" s="236">
        <v>203385.07641000001</v>
      </c>
      <c r="N305" s="236">
        <v>333467.50248999998</v>
      </c>
      <c r="O305" s="235">
        <f t="shared" si="784"/>
        <v>1609764.7833986692</v>
      </c>
      <c r="P305" s="236">
        <v>277127.39302000002</v>
      </c>
      <c r="Q305" s="236">
        <v>291397.39049999998</v>
      </c>
      <c r="R305" s="236">
        <v>136821.23302000001</v>
      </c>
      <c r="S305" s="236">
        <v>164418.17635999998</v>
      </c>
      <c r="T305" s="236">
        <v>110475.91664866891</v>
      </c>
      <c r="U305" s="236">
        <v>322074.42379000003</v>
      </c>
      <c r="V305" s="236">
        <v>224858.68029000005</v>
      </c>
      <c r="W305" s="236">
        <v>82591.569770000002</v>
      </c>
      <c r="X305" s="235">
        <f t="shared" si="731"/>
        <v>1746527.51676</v>
      </c>
      <c r="Y305" s="236">
        <v>317563.30153</v>
      </c>
      <c r="Z305" s="236">
        <v>518133.78274</v>
      </c>
      <c r="AA305" s="236">
        <v>547921.92512000003</v>
      </c>
      <c r="AB305" s="236">
        <v>362908.50737000001</v>
      </c>
      <c r="AC305" s="235">
        <f t="shared" si="785"/>
        <v>1381795.9955799999</v>
      </c>
      <c r="AD305" s="236">
        <v>202986.51911000002</v>
      </c>
      <c r="AE305" s="236">
        <v>225862.25056000001</v>
      </c>
      <c r="AF305" s="236">
        <v>119209.89453000001</v>
      </c>
      <c r="AG305" s="236">
        <v>307149.00517000002</v>
      </c>
      <c r="AH305" s="236">
        <v>198471.43220999997</v>
      </c>
      <c r="AI305" s="236">
        <v>328116.89399999997</v>
      </c>
      <c r="AJ305" s="235">
        <f t="shared" si="786"/>
        <v>181244.10765000002</v>
      </c>
      <c r="AK305" s="236">
        <v>95378.065650000004</v>
      </c>
      <c r="AL305" s="236">
        <v>85866.042000000001</v>
      </c>
      <c r="AM305" s="235">
        <f t="shared" si="787"/>
        <v>2992987.5182874016</v>
      </c>
      <c r="AN305" s="236">
        <v>218261.26213740194</v>
      </c>
      <c r="AO305" s="236">
        <v>193422.951</v>
      </c>
      <c r="AP305" s="236">
        <v>280312.29856000002</v>
      </c>
      <c r="AQ305" s="236">
        <v>98724.515050000002</v>
      </c>
      <c r="AR305" s="236">
        <v>446584.83851999999</v>
      </c>
      <c r="AS305" s="236">
        <v>122891.24487000001</v>
      </c>
      <c r="AT305" s="236">
        <v>491318.35326</v>
      </c>
      <c r="AU305" s="236">
        <v>561278.24352999998</v>
      </c>
      <c r="AV305" s="236">
        <v>386719.56907999999</v>
      </c>
      <c r="AW305" s="236">
        <v>193474.24227999998</v>
      </c>
      <c r="AX305" s="235">
        <f t="shared" si="735"/>
        <v>4103501.557449575</v>
      </c>
      <c r="AY305" s="236">
        <v>347529.10399999999</v>
      </c>
      <c r="AZ305" s="236">
        <v>1935452.9080000001</v>
      </c>
      <c r="BA305" s="236">
        <v>423313.98251</v>
      </c>
      <c r="BB305" s="236">
        <v>1031528.41004</v>
      </c>
      <c r="BC305" s="236">
        <v>365677.15289957501</v>
      </c>
      <c r="BD305" s="235">
        <f t="shared" si="788"/>
        <v>6701834.4982774304</v>
      </c>
      <c r="BE305" s="236">
        <v>1308925.7102200002</v>
      </c>
      <c r="BF305" s="236">
        <v>636027.3696199999</v>
      </c>
      <c r="BG305" s="236">
        <v>618086.46646000003</v>
      </c>
      <c r="BH305" s="236">
        <v>645011.45186000003</v>
      </c>
      <c r="BI305" s="236">
        <v>770415.68956999993</v>
      </c>
      <c r="BJ305" s="236">
        <v>1274691.9301700001</v>
      </c>
      <c r="BK305" s="236">
        <v>842598.2105174301</v>
      </c>
      <c r="BL305" s="236">
        <v>606077.66986000002</v>
      </c>
      <c r="BM305" s="235">
        <f t="shared" si="789"/>
        <v>1884982.8178400001</v>
      </c>
      <c r="BN305" s="236">
        <v>391187.20299999998</v>
      </c>
      <c r="BO305" s="236">
        <v>285297.34613999998</v>
      </c>
      <c r="BP305" s="236">
        <v>246948.13523999997</v>
      </c>
      <c r="BQ305" s="236">
        <v>173111.46781999999</v>
      </c>
      <c r="BR305" s="236">
        <v>788438.66564000014</v>
      </c>
      <c r="BS305" s="235">
        <f t="shared" si="790"/>
        <v>3484427.93916969</v>
      </c>
      <c r="BT305" s="237">
        <v>211364.75399999999</v>
      </c>
      <c r="BU305" s="236">
        <v>374798.74024999992</v>
      </c>
      <c r="BV305" s="236">
        <v>139000.84296969042</v>
      </c>
      <c r="BW305" s="236">
        <v>96609.059129999994</v>
      </c>
      <c r="BX305" s="236">
        <v>246913.18728000004</v>
      </c>
      <c r="BY305" s="236">
        <v>931819.19924999995</v>
      </c>
      <c r="BZ305" s="236">
        <v>217231.549</v>
      </c>
      <c r="CA305" s="236">
        <v>225571.88489000002</v>
      </c>
      <c r="CB305" s="236">
        <v>367721.76741999993</v>
      </c>
      <c r="CC305" s="236">
        <v>195571.86781999998</v>
      </c>
      <c r="CD305" s="236">
        <v>243606.15582999997</v>
      </c>
      <c r="CE305" s="236">
        <v>234218.93132999999</v>
      </c>
      <c r="CF305" s="235">
        <f t="shared" si="791"/>
        <v>3851330.9024999994</v>
      </c>
      <c r="CG305" s="236">
        <v>111798.49800000001</v>
      </c>
      <c r="CH305" s="236">
        <v>299891.342</v>
      </c>
      <c r="CI305" s="236">
        <v>169839.96302999998</v>
      </c>
      <c r="CJ305" s="236">
        <v>484535.1091</v>
      </c>
      <c r="CK305" s="236">
        <v>782578.91821999999</v>
      </c>
      <c r="CL305" s="236">
        <v>139539.88</v>
      </c>
      <c r="CM305" s="236">
        <v>771171.35640000005</v>
      </c>
      <c r="CN305" s="236">
        <v>113805.53779999999</v>
      </c>
      <c r="CO305" s="236">
        <v>47470.583079999997</v>
      </c>
      <c r="CP305" s="236">
        <v>173132.66144999999</v>
      </c>
      <c r="CQ305" s="236">
        <v>337356.91026999999</v>
      </c>
      <c r="CR305" s="236">
        <v>260451.58421999999</v>
      </c>
      <c r="CS305" s="236">
        <v>159758.55893</v>
      </c>
      <c r="CT305" s="235">
        <f t="shared" si="792"/>
        <v>1843947.52355</v>
      </c>
      <c r="CU305" s="236">
        <v>663122.58600000001</v>
      </c>
      <c r="CV305" s="236">
        <v>430769.64645</v>
      </c>
      <c r="CW305" s="236">
        <v>137052.57771000001</v>
      </c>
      <c r="CX305" s="236">
        <v>325638.23638999998</v>
      </c>
      <c r="CY305" s="236">
        <v>287364.47700000001</v>
      </c>
      <c r="CZ305" s="235">
        <f t="shared" si="793"/>
        <v>3030799.6472899998</v>
      </c>
      <c r="DA305" s="236">
        <v>86328.793999999994</v>
      </c>
      <c r="DB305" s="236">
        <v>82885.172870000009</v>
      </c>
      <c r="DC305" s="236">
        <v>560061.58700000006</v>
      </c>
      <c r="DD305" s="236">
        <v>1347280.33109</v>
      </c>
      <c r="DE305" s="236">
        <v>621066.97823999985</v>
      </c>
      <c r="DF305" s="236">
        <v>333176.78409000003</v>
      </c>
      <c r="DG305" s="235">
        <v>36995463.413409673</v>
      </c>
      <c r="DH305" s="238">
        <f t="shared" si="794"/>
        <v>1118053.7263749393</v>
      </c>
      <c r="DI305" s="240">
        <v>484728.46105999994</v>
      </c>
      <c r="DJ305" s="240">
        <v>411501.87823000003</v>
      </c>
      <c r="DK305" s="240">
        <v>221823.38708493937</v>
      </c>
      <c r="DL305" s="238">
        <f t="shared" si="795"/>
        <v>1047739.74529</v>
      </c>
      <c r="DM305" s="240">
        <v>1047739.74529</v>
      </c>
      <c r="DN305" s="241" t="s">
        <v>695</v>
      </c>
      <c r="DO305" s="235">
        <v>39161256.885074615</v>
      </c>
      <c r="DP305" s="48"/>
      <c r="DQ305" s="48"/>
      <c r="DR305" s="48"/>
      <c r="DS305" s="48"/>
      <c r="DT305" s="48"/>
      <c r="DU305" s="48"/>
      <c r="DV305" s="48"/>
      <c r="DW305" s="48"/>
      <c r="DX305" s="48"/>
      <c r="DY305" s="48"/>
      <c r="DZ305" s="48"/>
      <c r="EA305" s="48"/>
      <c r="EB305" s="48"/>
    </row>
    <row r="306" spans="1:132" s="4" customFormat="1" ht="16.5" customHeight="1" x14ac:dyDescent="0.15">
      <c r="A306" s="149" t="s">
        <v>799</v>
      </c>
      <c r="B306" s="235">
        <f t="shared" si="783"/>
        <v>4034956.2798869102</v>
      </c>
      <c r="C306" s="236">
        <v>250608.19253999999</v>
      </c>
      <c r="D306" s="236">
        <v>220365.77095999997</v>
      </c>
      <c r="E306" s="236">
        <v>170476.86523</v>
      </c>
      <c r="F306" s="236">
        <v>88405.00073</v>
      </c>
      <c r="G306" s="236">
        <v>293833.32725999999</v>
      </c>
      <c r="H306" s="236">
        <v>627965.14364999998</v>
      </c>
      <c r="I306" s="236">
        <v>432826.29667000001</v>
      </c>
      <c r="J306" s="236">
        <v>118272.27063690999</v>
      </c>
      <c r="K306" s="236">
        <v>331014.16367000004</v>
      </c>
      <c r="L306" s="236">
        <v>974466.46433999995</v>
      </c>
      <c r="M306" s="236">
        <v>199121.57187000001</v>
      </c>
      <c r="N306" s="236">
        <v>327601.21233000001</v>
      </c>
      <c r="O306" s="235">
        <f t="shared" si="784"/>
        <v>1524727.6067486689</v>
      </c>
      <c r="P306" s="236">
        <v>260123.86178000004</v>
      </c>
      <c r="Q306" s="236">
        <v>278147.84039999999</v>
      </c>
      <c r="R306" s="236">
        <v>126544.55675999999</v>
      </c>
      <c r="S306" s="236">
        <v>143778.46978000001</v>
      </c>
      <c r="T306" s="236">
        <v>109130.45733866892</v>
      </c>
      <c r="U306" s="236">
        <v>311841.91511</v>
      </c>
      <c r="V306" s="236">
        <v>214101.86215999999</v>
      </c>
      <c r="W306" s="236">
        <v>81058.643420000008</v>
      </c>
      <c r="X306" s="235">
        <f t="shared" si="731"/>
        <v>1719666.4466600001</v>
      </c>
      <c r="Y306" s="236">
        <v>311233.34435000003</v>
      </c>
      <c r="Z306" s="236">
        <v>509510.87742000003</v>
      </c>
      <c r="AA306" s="236">
        <v>541600.33840999997</v>
      </c>
      <c r="AB306" s="236">
        <v>357321.88648000004</v>
      </c>
      <c r="AC306" s="235">
        <f t="shared" si="785"/>
        <v>1302900.2450999999</v>
      </c>
      <c r="AD306" s="236">
        <v>195015.09905000002</v>
      </c>
      <c r="AE306" s="236">
        <v>211277.28788000002</v>
      </c>
      <c r="AF306" s="236">
        <v>101609.12869999999</v>
      </c>
      <c r="AG306" s="236">
        <v>294692.06958000001</v>
      </c>
      <c r="AH306" s="236">
        <v>192511.66422999999</v>
      </c>
      <c r="AI306" s="236">
        <v>307794.99565999996</v>
      </c>
      <c r="AJ306" s="235">
        <f t="shared" si="786"/>
        <v>169624.03433414194</v>
      </c>
      <c r="AK306" s="236">
        <v>93436.284329999995</v>
      </c>
      <c r="AL306" s="236">
        <v>76187.750004141926</v>
      </c>
      <c r="AM306" s="235">
        <f t="shared" si="787"/>
        <v>2871780.7633474017</v>
      </c>
      <c r="AN306" s="236">
        <v>212098.37811740197</v>
      </c>
      <c r="AO306" s="236">
        <v>190113.25240999999</v>
      </c>
      <c r="AP306" s="236">
        <v>268281.92340999999</v>
      </c>
      <c r="AQ306" s="236">
        <v>97381.994460000002</v>
      </c>
      <c r="AR306" s="236">
        <v>439640.26169000001</v>
      </c>
      <c r="AS306" s="236">
        <v>119466.90472000002</v>
      </c>
      <c r="AT306" s="236">
        <v>477124.21424</v>
      </c>
      <c r="AU306" s="236">
        <v>517524.47617999994</v>
      </c>
      <c r="AV306" s="236">
        <v>359574.50609999994</v>
      </c>
      <c r="AW306" s="236">
        <v>190574.85202000002</v>
      </c>
      <c r="AX306" s="235">
        <f t="shared" si="735"/>
        <v>4045677.354899575</v>
      </c>
      <c r="AY306" s="236">
        <v>332808.33496000001</v>
      </c>
      <c r="AZ306" s="236">
        <v>1917415.91515</v>
      </c>
      <c r="BA306" s="236">
        <v>414887.36893</v>
      </c>
      <c r="BB306" s="236">
        <v>1021518.8069600001</v>
      </c>
      <c r="BC306" s="236">
        <v>359046.92889957497</v>
      </c>
      <c r="BD306" s="235">
        <f t="shared" si="788"/>
        <v>6422196.1284674304</v>
      </c>
      <c r="BE306" s="236">
        <v>1274584.3072900001</v>
      </c>
      <c r="BF306" s="236">
        <v>626345.31005999993</v>
      </c>
      <c r="BG306" s="236">
        <v>592820.49462999997</v>
      </c>
      <c r="BH306" s="236">
        <v>628099.00604999997</v>
      </c>
      <c r="BI306" s="236">
        <v>729902.67042999994</v>
      </c>
      <c r="BJ306" s="236">
        <v>1223307.58812</v>
      </c>
      <c r="BK306" s="236">
        <v>765101.56764743</v>
      </c>
      <c r="BL306" s="236">
        <v>582035.18423999997</v>
      </c>
      <c r="BM306" s="235">
        <f t="shared" si="789"/>
        <v>1820403.1213500001</v>
      </c>
      <c r="BN306" s="236">
        <v>376324.08668000001</v>
      </c>
      <c r="BO306" s="236">
        <v>280151.84165999998</v>
      </c>
      <c r="BP306" s="236">
        <v>235861.71831</v>
      </c>
      <c r="BQ306" s="236">
        <v>166608.64327999999</v>
      </c>
      <c r="BR306" s="236">
        <v>761456.83142000006</v>
      </c>
      <c r="BS306" s="235">
        <f t="shared" si="790"/>
        <v>3338069.0857796906</v>
      </c>
      <c r="BT306" s="237">
        <v>202081.16</v>
      </c>
      <c r="BU306" s="236">
        <v>349895.90584999992</v>
      </c>
      <c r="BV306" s="236">
        <v>125819.06168969041</v>
      </c>
      <c r="BW306" s="236">
        <v>94034.07763</v>
      </c>
      <c r="BX306" s="236">
        <v>243108.59109000003</v>
      </c>
      <c r="BY306" s="236">
        <v>901587.06405999989</v>
      </c>
      <c r="BZ306" s="236">
        <v>212391.364</v>
      </c>
      <c r="CA306" s="236">
        <v>217728.40180000005</v>
      </c>
      <c r="CB306" s="236">
        <v>352829.63209999999</v>
      </c>
      <c r="CC306" s="236">
        <v>190814.23564</v>
      </c>
      <c r="CD306" s="236">
        <v>226796.27533999999</v>
      </c>
      <c r="CE306" s="236">
        <v>220983.31658000001</v>
      </c>
      <c r="CF306" s="235">
        <f t="shared" si="791"/>
        <v>3708199.9556499999</v>
      </c>
      <c r="CG306" s="236">
        <v>108941.62949000001</v>
      </c>
      <c r="CH306" s="236">
        <v>295019.36806999997</v>
      </c>
      <c r="CI306" s="236">
        <v>160238.31599999996</v>
      </c>
      <c r="CJ306" s="236">
        <v>476738.59668000002</v>
      </c>
      <c r="CK306" s="236">
        <v>743902.96099000005</v>
      </c>
      <c r="CL306" s="236">
        <v>129097.25199999999</v>
      </c>
      <c r="CM306" s="236">
        <v>754461.39091999992</v>
      </c>
      <c r="CN306" s="236">
        <v>110928.83749999999</v>
      </c>
      <c r="CO306" s="236">
        <v>46352.772629999992</v>
      </c>
      <c r="CP306" s="236">
        <v>161938.61911000003</v>
      </c>
      <c r="CQ306" s="236">
        <v>321751.22371999995</v>
      </c>
      <c r="CR306" s="236">
        <v>247846.59062</v>
      </c>
      <c r="CS306" s="236">
        <v>150982.39791999999</v>
      </c>
      <c r="CT306" s="235">
        <f t="shared" si="792"/>
        <v>1780541.7514519377</v>
      </c>
      <c r="CU306" s="236">
        <v>652650.66599999997</v>
      </c>
      <c r="CV306" s="236">
        <v>420477.33740193793</v>
      </c>
      <c r="CW306" s="236">
        <v>129336.45149000001</v>
      </c>
      <c r="CX306" s="236">
        <v>305029.53138999996</v>
      </c>
      <c r="CY306" s="236">
        <v>273047.76517000003</v>
      </c>
      <c r="CZ306" s="235">
        <f t="shared" si="793"/>
        <v>2951398.4022500003</v>
      </c>
      <c r="DA306" s="236">
        <v>84739.362139999997</v>
      </c>
      <c r="DB306" s="236">
        <v>80821.57561</v>
      </c>
      <c r="DC306" s="236">
        <v>552541.13769</v>
      </c>
      <c r="DD306" s="236">
        <v>1308337.27171</v>
      </c>
      <c r="DE306" s="236">
        <v>602384.31436999992</v>
      </c>
      <c r="DF306" s="236">
        <v>322574.74072999996</v>
      </c>
      <c r="DG306" s="235">
        <v>35690141.175925747</v>
      </c>
      <c r="DH306" s="238">
        <f t="shared" si="794"/>
        <v>1042838.0315649393</v>
      </c>
      <c r="DI306" s="240">
        <v>476578.96517999994</v>
      </c>
      <c r="DJ306" s="240">
        <v>399058.82922000001</v>
      </c>
      <c r="DK306" s="240">
        <v>167200.23716493932</v>
      </c>
      <c r="DL306" s="238">
        <f t="shared" si="795"/>
        <v>1040912.1630500002</v>
      </c>
      <c r="DM306" s="240">
        <v>1040912.1630500002</v>
      </c>
      <c r="DN306" s="241" t="s">
        <v>695</v>
      </c>
      <c r="DO306" s="235">
        <v>37773891.370540686</v>
      </c>
      <c r="DP306" s="48"/>
      <c r="DQ306" s="48"/>
      <c r="DR306" s="48"/>
      <c r="DS306" s="48"/>
      <c r="DT306" s="48"/>
      <c r="DU306" s="48"/>
      <c r="DV306" s="48"/>
      <c r="DW306" s="48"/>
      <c r="DX306" s="48"/>
      <c r="DY306" s="48"/>
      <c r="DZ306" s="48"/>
      <c r="EA306" s="48"/>
      <c r="EB306" s="48"/>
    </row>
    <row r="307" spans="1:132" s="4" customFormat="1" ht="16.5" customHeight="1" x14ac:dyDescent="0.15">
      <c r="A307" s="212" t="s">
        <v>471</v>
      </c>
      <c r="B307" s="242">
        <f t="shared" ref="B307:AG307" si="796">B306*1000/B8</f>
        <v>502.69274051328915</v>
      </c>
      <c r="C307" s="243">
        <f t="shared" si="796"/>
        <v>383.37584985497665</v>
      </c>
      <c r="D307" s="243">
        <f t="shared" si="796"/>
        <v>661.62992496960044</v>
      </c>
      <c r="E307" s="243">
        <f t="shared" si="796"/>
        <v>521.3184425906162</v>
      </c>
      <c r="F307" s="243">
        <f t="shared" si="796"/>
        <v>615.51797872266354</v>
      </c>
      <c r="G307" s="243">
        <f t="shared" si="796"/>
        <v>567.88824279976961</v>
      </c>
      <c r="H307" s="243">
        <f t="shared" si="796"/>
        <v>497.55262120991227</v>
      </c>
      <c r="I307" s="243">
        <f t="shared" si="796"/>
        <v>567.84807663646552</v>
      </c>
      <c r="J307" s="243">
        <f t="shared" si="796"/>
        <v>521.40221146167914</v>
      </c>
      <c r="K307" s="243">
        <f t="shared" si="796"/>
        <v>504.10065084071562</v>
      </c>
      <c r="L307" s="243">
        <f t="shared" si="796"/>
        <v>517.68914331584267</v>
      </c>
      <c r="M307" s="243">
        <f t="shared" si="796"/>
        <v>460.1668805174757</v>
      </c>
      <c r="N307" s="243">
        <f t="shared" si="796"/>
        <v>395.16826835879118</v>
      </c>
      <c r="O307" s="242">
        <f t="shared" si="796"/>
        <v>545.46097423807635</v>
      </c>
      <c r="P307" s="243">
        <f t="shared" si="796"/>
        <v>488.12792954038372</v>
      </c>
      <c r="Q307" s="243">
        <f t="shared" si="796"/>
        <v>515.5994186833251</v>
      </c>
      <c r="R307" s="243">
        <f t="shared" si="796"/>
        <v>489.29935644023755</v>
      </c>
      <c r="S307" s="243">
        <f t="shared" si="796"/>
        <v>713.47705802955568</v>
      </c>
      <c r="T307" s="243">
        <f t="shared" si="796"/>
        <v>467.58038912169513</v>
      </c>
      <c r="U307" s="243">
        <f t="shared" si="796"/>
        <v>567.22972464498343</v>
      </c>
      <c r="V307" s="243">
        <f t="shared" si="796"/>
        <v>636.20060546991067</v>
      </c>
      <c r="W307" s="243">
        <f t="shared" si="796"/>
        <v>566.43170994521472</v>
      </c>
      <c r="X307" s="242">
        <f t="shared" si="796"/>
        <v>516.51019078841659</v>
      </c>
      <c r="Y307" s="243">
        <f t="shared" si="796"/>
        <v>521.75013050737789</v>
      </c>
      <c r="Z307" s="243">
        <f t="shared" si="796"/>
        <v>562.84742511913998</v>
      </c>
      <c r="AA307" s="243">
        <f t="shared" si="796"/>
        <v>503.19171481794615</v>
      </c>
      <c r="AB307" s="243">
        <f t="shared" si="796"/>
        <v>475.59910300555435</v>
      </c>
      <c r="AC307" s="242">
        <f t="shared" si="796"/>
        <v>507.60521151381954</v>
      </c>
      <c r="AD307" s="243">
        <f t="shared" si="796"/>
        <v>649.67351952534204</v>
      </c>
      <c r="AE307" s="243">
        <f t="shared" si="796"/>
        <v>489.70600082978518</v>
      </c>
      <c r="AF307" s="243">
        <f t="shared" si="796"/>
        <v>467.5725624907966</v>
      </c>
      <c r="AG307" s="243">
        <f t="shared" si="796"/>
        <v>484.38258802374145</v>
      </c>
      <c r="AH307" s="243">
        <f t="shared" ref="AH307:BM307" si="797">AH306*1000/AH8</f>
        <v>582.08632567041695</v>
      </c>
      <c r="AI307" s="243">
        <f t="shared" si="797"/>
        <v>453.49199769566917</v>
      </c>
      <c r="AJ307" s="242">
        <f t="shared" si="797"/>
        <v>500.10329188255707</v>
      </c>
      <c r="AK307" s="243">
        <f t="shared" si="797"/>
        <v>588.38969981108312</v>
      </c>
      <c r="AL307" s="243">
        <f t="shared" si="797"/>
        <v>422.37828340563664</v>
      </c>
      <c r="AM307" s="242">
        <f t="shared" si="797"/>
        <v>520.42097212842361</v>
      </c>
      <c r="AN307" s="243">
        <f t="shared" si="797"/>
        <v>793.16095612863421</v>
      </c>
      <c r="AO307" s="243">
        <f t="shared" si="797"/>
        <v>615.02037225387153</v>
      </c>
      <c r="AP307" s="243">
        <f t="shared" si="797"/>
        <v>472.97267117986689</v>
      </c>
      <c r="AQ307" s="243">
        <f t="shared" si="797"/>
        <v>562.76832923989116</v>
      </c>
      <c r="AR307" s="243">
        <f t="shared" si="797"/>
        <v>600.80418076864737</v>
      </c>
      <c r="AS307" s="243">
        <f t="shared" si="797"/>
        <v>647.60836063618729</v>
      </c>
      <c r="AT307" s="243">
        <f t="shared" si="797"/>
        <v>460.47660359039639</v>
      </c>
      <c r="AU307" s="243">
        <f t="shared" si="797"/>
        <v>459.40717189892626</v>
      </c>
      <c r="AV307" s="243">
        <f t="shared" si="797"/>
        <v>472.20479342858641</v>
      </c>
      <c r="AW307" s="243">
        <f t="shared" si="797"/>
        <v>527.86284839806001</v>
      </c>
      <c r="AX307" s="242">
        <f t="shared" si="797"/>
        <v>676.73090406140761</v>
      </c>
      <c r="AY307" s="243">
        <f t="shared" si="797"/>
        <v>630.2997162207206</v>
      </c>
      <c r="AZ307" s="243">
        <f t="shared" si="797"/>
        <v>739.6910001215191</v>
      </c>
      <c r="BA307" s="243">
        <f t="shared" si="797"/>
        <v>502.76763155184096</v>
      </c>
      <c r="BB307" s="243">
        <f t="shared" si="797"/>
        <v>698.14215386045339</v>
      </c>
      <c r="BC307" s="243">
        <f t="shared" si="797"/>
        <v>630.28063816714996</v>
      </c>
      <c r="BD307" s="242">
        <f t="shared" si="797"/>
        <v>525.83351552180306</v>
      </c>
      <c r="BE307" s="243">
        <f t="shared" si="797"/>
        <v>595.4537843922476</v>
      </c>
      <c r="BF307" s="243">
        <f t="shared" si="797"/>
        <v>440.54996891825829</v>
      </c>
      <c r="BG307" s="243">
        <f t="shared" si="797"/>
        <v>412.66068159748738</v>
      </c>
      <c r="BH307" s="243">
        <f t="shared" si="797"/>
        <v>477.70467601441101</v>
      </c>
      <c r="BI307" s="243">
        <f t="shared" si="797"/>
        <v>454.45994891313546</v>
      </c>
      <c r="BJ307" s="243">
        <f t="shared" si="797"/>
        <v>739.39232042512526</v>
      </c>
      <c r="BK307" s="243">
        <f t="shared" si="797"/>
        <v>548.37774673717695</v>
      </c>
      <c r="BL307" s="243">
        <f t="shared" si="797"/>
        <v>467.9036564540674</v>
      </c>
      <c r="BM307" s="242">
        <f t="shared" si="797"/>
        <v>548.46832599341928</v>
      </c>
      <c r="BN307" s="243">
        <f t="shared" ref="BN307:CS307" si="798">BN306*1000/BN8</f>
        <v>544.07567514269692</v>
      </c>
      <c r="BO307" s="243">
        <f t="shared" si="798"/>
        <v>461.97734843400349</v>
      </c>
      <c r="BP307" s="243">
        <f t="shared" si="798"/>
        <v>478.7835792800638</v>
      </c>
      <c r="BQ307" s="243">
        <f t="shared" si="798"/>
        <v>595.55197683687516</v>
      </c>
      <c r="BR307" s="243">
        <f t="shared" si="798"/>
        <v>609.85337974835625</v>
      </c>
      <c r="BS307" s="242">
        <f t="shared" si="798"/>
        <v>557.55157508896605</v>
      </c>
      <c r="BT307" s="244">
        <f t="shared" si="798"/>
        <v>576.97910004568291</v>
      </c>
      <c r="BU307" s="243">
        <f t="shared" si="798"/>
        <v>541.62111441512275</v>
      </c>
      <c r="BV307" s="243">
        <f t="shared" si="798"/>
        <v>522.12929120561398</v>
      </c>
      <c r="BW307" s="243">
        <f t="shared" si="798"/>
        <v>801.38126495653648</v>
      </c>
      <c r="BX307" s="243">
        <f t="shared" si="798"/>
        <v>593.60219336927548</v>
      </c>
      <c r="BY307" s="243">
        <f t="shared" si="798"/>
        <v>556.45175696485035</v>
      </c>
      <c r="BZ307" s="243">
        <f t="shared" si="798"/>
        <v>518.88197398155501</v>
      </c>
      <c r="CA307" s="243">
        <f t="shared" si="798"/>
        <v>659.465293388943</v>
      </c>
      <c r="CB307" s="243">
        <f t="shared" si="798"/>
        <v>519.36049850298957</v>
      </c>
      <c r="CC307" s="243">
        <f t="shared" si="798"/>
        <v>509.01034654402952</v>
      </c>
      <c r="CD307" s="243">
        <f t="shared" si="798"/>
        <v>518.54793981269779</v>
      </c>
      <c r="CE307" s="243">
        <f t="shared" si="798"/>
        <v>594.72062593016221</v>
      </c>
      <c r="CF307" s="242">
        <f t="shared" si="798"/>
        <v>629.2745821989721</v>
      </c>
      <c r="CG307" s="243">
        <f t="shared" si="798"/>
        <v>715.12163246685054</v>
      </c>
      <c r="CH307" s="243">
        <f t="shared" si="798"/>
        <v>801.65910277138448</v>
      </c>
      <c r="CI307" s="243">
        <f t="shared" si="798"/>
        <v>576.6042317380352</v>
      </c>
      <c r="CJ307" s="243">
        <f t="shared" si="798"/>
        <v>639.26887169529982</v>
      </c>
      <c r="CK307" s="243">
        <f t="shared" si="798"/>
        <v>534.99108303080345</v>
      </c>
      <c r="CL307" s="243">
        <f t="shared" si="798"/>
        <v>681.87809386983304</v>
      </c>
      <c r="CM307" s="243">
        <f t="shared" si="798"/>
        <v>647.37740036999787</v>
      </c>
      <c r="CN307" s="243">
        <f t="shared" si="798"/>
        <v>645.79866973278217</v>
      </c>
      <c r="CO307" s="243">
        <f t="shared" si="798"/>
        <v>612.32196340819019</v>
      </c>
      <c r="CP307" s="243">
        <f t="shared" si="798"/>
        <v>719.02734276415401</v>
      </c>
      <c r="CQ307" s="243">
        <f t="shared" si="798"/>
        <v>667.96187539314622</v>
      </c>
      <c r="CR307" s="243">
        <f t="shared" si="798"/>
        <v>639.37640432568537</v>
      </c>
      <c r="CS307" s="243">
        <f t="shared" si="798"/>
        <v>577.24251569441572</v>
      </c>
      <c r="CT307" s="242">
        <f t="shared" ref="CT307:DM307" si="799">CT306*1000/CT8</f>
        <v>470.22859927768923</v>
      </c>
      <c r="CU307" s="243">
        <f t="shared" si="799"/>
        <v>457.81027531018691</v>
      </c>
      <c r="CV307" s="243">
        <f t="shared" si="799"/>
        <v>515.71745917509941</v>
      </c>
      <c r="CW307" s="243">
        <f t="shared" si="799"/>
        <v>424.02474416515588</v>
      </c>
      <c r="CX307" s="243">
        <f t="shared" si="799"/>
        <v>543.16019429006928</v>
      </c>
      <c r="CY307" s="243">
        <f t="shared" si="799"/>
        <v>402.11798871615736</v>
      </c>
      <c r="CZ307" s="242">
        <f t="shared" si="799"/>
        <v>583.34107173810401</v>
      </c>
      <c r="DA307" s="243">
        <f t="shared" si="799"/>
        <v>523.14706840350664</v>
      </c>
      <c r="DB307" s="243">
        <f t="shared" si="799"/>
        <v>570.03311805281271</v>
      </c>
      <c r="DC307" s="243">
        <f t="shared" si="799"/>
        <v>511.1866489746036</v>
      </c>
      <c r="DD307" s="243">
        <f t="shared" si="799"/>
        <v>642.78807302214295</v>
      </c>
      <c r="DE307" s="243">
        <f t="shared" si="799"/>
        <v>560.01940630261345</v>
      </c>
      <c r="DF307" s="243">
        <f t="shared" si="799"/>
        <v>572.19364707113596</v>
      </c>
      <c r="DG307" s="242">
        <f t="shared" si="799"/>
        <v>550.67136550352927</v>
      </c>
      <c r="DH307" s="245">
        <f t="shared" si="799"/>
        <v>999.10807043027648</v>
      </c>
      <c r="DI307" s="247">
        <f t="shared" si="799"/>
        <v>1245.2939221434842</v>
      </c>
      <c r="DJ307" s="247">
        <f t="shared" si="799"/>
        <v>1095.2503038802922</v>
      </c>
      <c r="DK307" s="247">
        <f t="shared" si="799"/>
        <v>563.51209481596334</v>
      </c>
      <c r="DL307" s="245">
        <f t="shared" si="799"/>
        <v>915.58827160873921</v>
      </c>
      <c r="DM307" s="247">
        <f t="shared" si="799"/>
        <v>1201.2751937666908</v>
      </c>
      <c r="DN307" s="248" t="s">
        <v>695</v>
      </c>
      <c r="DO307" s="242">
        <f>DO306*1000/DO8</f>
        <v>563.8508663539692</v>
      </c>
    </row>
    <row r="308" spans="1:132" s="43" customFormat="1" ht="75.75" customHeight="1" x14ac:dyDescent="0.15">
      <c r="A308" s="171" t="s">
        <v>800</v>
      </c>
    </row>
    <row r="309" spans="1:132" s="48" customFormat="1" ht="16.5" customHeight="1" x14ac:dyDescent="0.15">
      <c r="A309" s="49" t="s">
        <v>397</v>
      </c>
    </row>
    <row r="310" spans="1:132" s="48" customFormat="1" ht="16.5" customHeight="1" x14ac:dyDescent="0.15">
      <c r="A310" s="49" t="s">
        <v>398</v>
      </c>
    </row>
    <row r="311" spans="1:132" s="43" customFormat="1" ht="16.5" customHeight="1" x14ac:dyDescent="0.15">
      <c r="A311" s="49" t="s">
        <v>481</v>
      </c>
    </row>
    <row r="312" spans="1:132" ht="16.5" customHeight="1" x14ac:dyDescent="0.2">
      <c r="A312" s="58"/>
    </row>
    <row r="313" spans="1:132" ht="16.5" customHeight="1" x14ac:dyDescent="0.2">
      <c r="A313" s="213" t="s">
        <v>369</v>
      </c>
      <c r="B313" s="394"/>
    </row>
    <row r="314" spans="1:132" ht="16.5" customHeight="1" x14ac:dyDescent="0.2">
      <c r="A314" s="136" t="s">
        <v>387</v>
      </c>
      <c r="B314" s="394"/>
    </row>
    <row r="315" spans="1:132" ht="16.5" customHeight="1" x14ac:dyDescent="0.2">
      <c r="A315" s="109" t="s">
        <v>543</v>
      </c>
      <c r="B315" s="393"/>
    </row>
    <row r="316" spans="1:132" ht="16.5" customHeight="1" x14ac:dyDescent="0.2">
      <c r="A316" s="214" t="s">
        <v>419</v>
      </c>
      <c r="B316" s="393"/>
    </row>
    <row r="317" spans="1:132" ht="32.25" customHeight="1" x14ac:dyDescent="0.2">
      <c r="A317" s="50"/>
      <c r="B317" s="228" t="s">
        <v>583</v>
      </c>
      <c r="C317" s="229" t="s">
        <v>584</v>
      </c>
      <c r="D317" s="229" t="s">
        <v>585</v>
      </c>
      <c r="E317" s="229" t="s">
        <v>586</v>
      </c>
      <c r="F317" s="229" t="s">
        <v>587</v>
      </c>
      <c r="G317" s="229" t="s">
        <v>588</v>
      </c>
      <c r="H317" s="229" t="s">
        <v>589</v>
      </c>
      <c r="I317" s="229" t="s">
        <v>590</v>
      </c>
      <c r="J317" s="229" t="s">
        <v>591</v>
      </c>
      <c r="K317" s="229" t="s">
        <v>592</v>
      </c>
      <c r="L317" s="229" t="s">
        <v>593</v>
      </c>
      <c r="M317" s="229" t="s">
        <v>594</v>
      </c>
      <c r="N317" s="229" t="s">
        <v>595</v>
      </c>
      <c r="O317" s="228" t="s">
        <v>596</v>
      </c>
      <c r="P317" s="229" t="s">
        <v>597</v>
      </c>
      <c r="Q317" s="229" t="s">
        <v>598</v>
      </c>
      <c r="R317" s="229" t="s">
        <v>599</v>
      </c>
      <c r="S317" s="229" t="s">
        <v>600</v>
      </c>
      <c r="T317" s="229" t="s">
        <v>601</v>
      </c>
      <c r="U317" s="229" t="s">
        <v>602</v>
      </c>
      <c r="V317" s="229" t="s">
        <v>603</v>
      </c>
      <c r="W317" s="229" t="s">
        <v>604</v>
      </c>
      <c r="X317" s="228" t="s">
        <v>579</v>
      </c>
      <c r="Y317" s="229" t="s">
        <v>605</v>
      </c>
      <c r="Z317" s="229" t="s">
        <v>606</v>
      </c>
      <c r="AA317" s="229" t="s">
        <v>607</v>
      </c>
      <c r="AB317" s="229" t="s">
        <v>608</v>
      </c>
      <c r="AC317" s="228" t="s">
        <v>609</v>
      </c>
      <c r="AD317" s="229" t="s">
        <v>610</v>
      </c>
      <c r="AE317" s="229" t="s">
        <v>611</v>
      </c>
      <c r="AF317" s="229" t="s">
        <v>612</v>
      </c>
      <c r="AG317" s="229" t="s">
        <v>613</v>
      </c>
      <c r="AH317" s="229" t="s">
        <v>614</v>
      </c>
      <c r="AI317" s="229" t="s">
        <v>615</v>
      </c>
      <c r="AJ317" s="228" t="s">
        <v>616</v>
      </c>
      <c r="AK317" s="229" t="s">
        <v>617</v>
      </c>
      <c r="AL317" s="229" t="s">
        <v>618</v>
      </c>
      <c r="AM317" s="228" t="s">
        <v>580</v>
      </c>
      <c r="AN317" s="229" t="s">
        <v>619</v>
      </c>
      <c r="AO317" s="229" t="s">
        <v>620</v>
      </c>
      <c r="AP317" s="229" t="s">
        <v>621</v>
      </c>
      <c r="AQ317" s="229" t="s">
        <v>622</v>
      </c>
      <c r="AR317" s="229" t="s">
        <v>623</v>
      </c>
      <c r="AS317" s="229" t="s">
        <v>624</v>
      </c>
      <c r="AT317" s="229" t="s">
        <v>625</v>
      </c>
      <c r="AU317" s="229" t="s">
        <v>626</v>
      </c>
      <c r="AV317" s="229" t="s">
        <v>627</v>
      </c>
      <c r="AW317" s="229" t="s">
        <v>628</v>
      </c>
      <c r="AX317" s="228" t="s">
        <v>629</v>
      </c>
      <c r="AY317" s="229" t="s">
        <v>630</v>
      </c>
      <c r="AZ317" s="229" t="s">
        <v>631</v>
      </c>
      <c r="BA317" s="229" t="s">
        <v>632</v>
      </c>
      <c r="BB317" s="229" t="s">
        <v>633</v>
      </c>
      <c r="BC317" s="229" t="s">
        <v>634</v>
      </c>
      <c r="BD317" s="230" t="s">
        <v>635</v>
      </c>
      <c r="BE317" s="229" t="s">
        <v>636</v>
      </c>
      <c r="BF317" s="229" t="s">
        <v>637</v>
      </c>
      <c r="BG317" s="229" t="s">
        <v>638</v>
      </c>
      <c r="BH317" s="229" t="s">
        <v>639</v>
      </c>
      <c r="BI317" s="229" t="s">
        <v>640</v>
      </c>
      <c r="BJ317" s="229" t="s">
        <v>641</v>
      </c>
      <c r="BK317" s="229" t="s">
        <v>642</v>
      </c>
      <c r="BL317" s="229" t="s">
        <v>643</v>
      </c>
      <c r="BM317" s="228" t="s">
        <v>581</v>
      </c>
      <c r="BN317" s="229" t="s">
        <v>644</v>
      </c>
      <c r="BO317" s="229" t="s">
        <v>645</v>
      </c>
      <c r="BP317" s="229" t="s">
        <v>646</v>
      </c>
      <c r="BQ317" s="229" t="s">
        <v>647</v>
      </c>
      <c r="BR317" s="229" t="s">
        <v>648</v>
      </c>
      <c r="BS317" s="228" t="s">
        <v>577</v>
      </c>
      <c r="BT317" s="229" t="s">
        <v>649</v>
      </c>
      <c r="BU317" s="229" t="s">
        <v>650</v>
      </c>
      <c r="BV317" s="229" t="s">
        <v>651</v>
      </c>
      <c r="BW317" s="229" t="s">
        <v>652</v>
      </c>
      <c r="BX317" s="229" t="s">
        <v>653</v>
      </c>
      <c r="BY317" s="229" t="s">
        <v>654</v>
      </c>
      <c r="BZ317" s="229" t="s">
        <v>655</v>
      </c>
      <c r="CA317" s="229" t="s">
        <v>656</v>
      </c>
      <c r="CB317" s="229" t="s">
        <v>657</v>
      </c>
      <c r="CC317" s="229" t="s">
        <v>658</v>
      </c>
      <c r="CD317" s="229" t="s">
        <v>659</v>
      </c>
      <c r="CE317" s="229" t="s">
        <v>660</v>
      </c>
      <c r="CF317" s="228" t="s">
        <v>582</v>
      </c>
      <c r="CG317" s="229" t="s">
        <v>661</v>
      </c>
      <c r="CH317" s="229" t="s">
        <v>662</v>
      </c>
      <c r="CI317" s="229" t="s">
        <v>663</v>
      </c>
      <c r="CJ317" s="229" t="s">
        <v>664</v>
      </c>
      <c r="CK317" s="229" t="s">
        <v>665</v>
      </c>
      <c r="CL317" s="229" t="s">
        <v>666</v>
      </c>
      <c r="CM317" s="229" t="s">
        <v>667</v>
      </c>
      <c r="CN317" s="229" t="s">
        <v>668</v>
      </c>
      <c r="CO317" s="229" t="s">
        <v>669</v>
      </c>
      <c r="CP317" s="229" t="s">
        <v>670</v>
      </c>
      <c r="CQ317" s="229" t="s">
        <v>671</v>
      </c>
      <c r="CR317" s="229" t="s">
        <v>672</v>
      </c>
      <c r="CS317" s="229" t="s">
        <v>673</v>
      </c>
      <c r="CT317" s="228" t="s">
        <v>578</v>
      </c>
      <c r="CU317" s="229" t="s">
        <v>674</v>
      </c>
      <c r="CV317" s="229" t="s">
        <v>675</v>
      </c>
      <c r="CW317" s="229" t="s">
        <v>676</v>
      </c>
      <c r="CX317" s="229" t="s">
        <v>677</v>
      </c>
      <c r="CY317" s="229" t="s">
        <v>678</v>
      </c>
      <c r="CZ317" s="228" t="s">
        <v>679</v>
      </c>
      <c r="DA317" s="229" t="s">
        <v>680</v>
      </c>
      <c r="DB317" s="229" t="s">
        <v>681</v>
      </c>
      <c r="DC317" s="229" t="s">
        <v>682</v>
      </c>
      <c r="DD317" s="229" t="s">
        <v>683</v>
      </c>
      <c r="DE317" s="229" t="s">
        <v>684</v>
      </c>
      <c r="DF317" s="229" t="s">
        <v>685</v>
      </c>
      <c r="DG317" s="228" t="s">
        <v>686</v>
      </c>
      <c r="DH317" s="228" t="s">
        <v>687</v>
      </c>
      <c r="DI317" s="229" t="s">
        <v>688</v>
      </c>
      <c r="DJ317" s="229" t="s">
        <v>689</v>
      </c>
      <c r="DK317" s="229" t="s">
        <v>690</v>
      </c>
      <c r="DL317" s="228" t="s">
        <v>691</v>
      </c>
      <c r="DM317" s="229" t="s">
        <v>692</v>
      </c>
      <c r="DN317" s="231" t="s">
        <v>693</v>
      </c>
      <c r="DO317" s="228" t="s">
        <v>694</v>
      </c>
    </row>
    <row r="318" spans="1:132" s="4" customFormat="1" ht="16.5" customHeight="1" x14ac:dyDescent="0.15">
      <c r="A318" s="178" t="s">
        <v>282</v>
      </c>
      <c r="B318" s="253"/>
      <c r="C318" s="254"/>
      <c r="D318" s="254"/>
      <c r="E318" s="254"/>
      <c r="F318" s="254"/>
      <c r="G318" s="254"/>
      <c r="H318" s="254"/>
      <c r="I318" s="254"/>
      <c r="J318" s="254"/>
      <c r="K318" s="254"/>
      <c r="L318" s="254"/>
      <c r="M318" s="254"/>
      <c r="N318" s="254"/>
      <c r="O318" s="253"/>
      <c r="P318" s="254"/>
      <c r="Q318" s="254"/>
      <c r="R318" s="254"/>
      <c r="S318" s="254"/>
      <c r="T318" s="254"/>
      <c r="U318" s="254"/>
      <c r="V318" s="254"/>
      <c r="W318" s="254"/>
      <c r="X318" s="253"/>
      <c r="Y318" s="254"/>
      <c r="Z318" s="254"/>
      <c r="AA318" s="254"/>
      <c r="AB318" s="254"/>
      <c r="AC318" s="253"/>
      <c r="AD318" s="254"/>
      <c r="AE318" s="254"/>
      <c r="AF318" s="254"/>
      <c r="AG318" s="254"/>
      <c r="AH318" s="254"/>
      <c r="AI318" s="254"/>
      <c r="AJ318" s="253"/>
      <c r="AK318" s="254"/>
      <c r="AL318" s="254"/>
      <c r="AM318" s="253"/>
      <c r="AN318" s="254"/>
      <c r="AO318" s="254"/>
      <c r="AP318" s="254"/>
      <c r="AQ318" s="254"/>
      <c r="AR318" s="254"/>
      <c r="AS318" s="254"/>
      <c r="AT318" s="254"/>
      <c r="AU318" s="254"/>
      <c r="AV318" s="254"/>
      <c r="AW318" s="254"/>
      <c r="AX318" s="253"/>
      <c r="AY318" s="254"/>
      <c r="AZ318" s="254"/>
      <c r="BA318" s="254"/>
      <c r="BB318" s="254"/>
      <c r="BC318" s="254"/>
      <c r="BD318" s="253"/>
      <c r="BE318" s="254"/>
      <c r="BF318" s="254"/>
      <c r="BG318" s="254"/>
      <c r="BH318" s="254"/>
      <c r="BI318" s="254"/>
      <c r="BJ318" s="254"/>
      <c r="BK318" s="254"/>
      <c r="BL318" s="254"/>
      <c r="BM318" s="253"/>
      <c r="BN318" s="254"/>
      <c r="BO318" s="254"/>
      <c r="BP318" s="254"/>
      <c r="BQ318" s="254"/>
      <c r="BR318" s="254"/>
      <c r="BS318" s="253"/>
      <c r="BT318" s="255"/>
      <c r="BU318" s="254"/>
      <c r="BV318" s="254"/>
      <c r="BW318" s="254"/>
      <c r="BX318" s="254"/>
      <c r="BY318" s="254"/>
      <c r="BZ318" s="254"/>
      <c r="CA318" s="254"/>
      <c r="CB318" s="254"/>
      <c r="CC318" s="254"/>
      <c r="CD318" s="254"/>
      <c r="CE318" s="254"/>
      <c r="CF318" s="253"/>
      <c r="CG318" s="254"/>
      <c r="CH318" s="254"/>
      <c r="CI318" s="254"/>
      <c r="CJ318" s="254"/>
      <c r="CK318" s="254"/>
      <c r="CL318" s="254"/>
      <c r="CM318" s="254"/>
      <c r="CN318" s="254"/>
      <c r="CO318" s="254"/>
      <c r="CP318" s="254"/>
      <c r="CQ318" s="254"/>
      <c r="CR318" s="254"/>
      <c r="CS318" s="254"/>
      <c r="CT318" s="253"/>
      <c r="CU318" s="254"/>
      <c r="CV318" s="254"/>
      <c r="CW318" s="254"/>
      <c r="CX318" s="254"/>
      <c r="CY318" s="254"/>
      <c r="CZ318" s="253"/>
      <c r="DA318" s="254"/>
      <c r="DB318" s="254"/>
      <c r="DC318" s="254"/>
      <c r="DD318" s="254"/>
      <c r="DE318" s="254"/>
      <c r="DF318" s="254"/>
      <c r="DG318" s="253"/>
      <c r="DH318" s="253"/>
      <c r="DI318" s="254"/>
      <c r="DJ318" s="254"/>
      <c r="DK318" s="254"/>
      <c r="DL318" s="256"/>
      <c r="DM318" s="254"/>
      <c r="DN318" s="334"/>
      <c r="DO318" s="253"/>
    </row>
    <row r="319" spans="1:132" s="175" customFormat="1" ht="16.5" customHeight="1" x14ac:dyDescent="0.15">
      <c r="A319" s="173" t="s">
        <v>283</v>
      </c>
      <c r="B319" s="253">
        <f t="shared" ref="B319:B322" si="800">SUM(C319:N319)</f>
        <v>949</v>
      </c>
      <c r="C319" s="417">
        <v>67</v>
      </c>
      <c r="D319" s="417">
        <v>49</v>
      </c>
      <c r="E319" s="417">
        <v>66</v>
      </c>
      <c r="F319" s="417">
        <v>40</v>
      </c>
      <c r="G319" s="417">
        <v>71</v>
      </c>
      <c r="H319" s="417">
        <v>108</v>
      </c>
      <c r="I319" s="417">
        <v>115</v>
      </c>
      <c r="J319" s="417">
        <v>49</v>
      </c>
      <c r="K319" s="417">
        <v>100</v>
      </c>
      <c r="L319" s="417">
        <v>162</v>
      </c>
      <c r="M319" s="417">
        <v>56</v>
      </c>
      <c r="N319" s="417">
        <v>66</v>
      </c>
      <c r="O319" s="253">
        <f t="shared" ref="O319:O322" si="801">SUM(P319:W319)</f>
        <v>428</v>
      </c>
      <c r="P319" s="417">
        <v>84</v>
      </c>
      <c r="Q319" s="417">
        <v>43</v>
      </c>
      <c r="R319" s="417">
        <v>50</v>
      </c>
      <c r="S319" s="417">
        <v>40</v>
      </c>
      <c r="T319" s="417">
        <v>30</v>
      </c>
      <c r="U319" s="417">
        <v>99</v>
      </c>
      <c r="V319" s="417">
        <v>72</v>
      </c>
      <c r="W319" s="417">
        <v>10</v>
      </c>
      <c r="X319" s="253">
        <f t="shared" ref="X319:X322" si="802">SUM(Y319:AB319)</f>
        <v>498</v>
      </c>
      <c r="Y319" s="417">
        <v>119</v>
      </c>
      <c r="Z319" s="417">
        <v>131</v>
      </c>
      <c r="AA319" s="417">
        <v>141</v>
      </c>
      <c r="AB319" s="417">
        <v>107</v>
      </c>
      <c r="AC319" s="253">
        <f t="shared" ref="AC319:AC322" si="803">SUM(AD319:AI319)</f>
        <v>314</v>
      </c>
      <c r="AD319" s="417">
        <v>42</v>
      </c>
      <c r="AE319" s="417">
        <v>46</v>
      </c>
      <c r="AF319" s="417">
        <v>42</v>
      </c>
      <c r="AG319" s="417">
        <v>63</v>
      </c>
      <c r="AH319" s="417">
        <v>52</v>
      </c>
      <c r="AI319" s="417">
        <v>69</v>
      </c>
      <c r="AJ319" s="253">
        <f t="shared" ref="AJ319:AJ322" si="804">SUM(AK319:AL319)</f>
        <v>29</v>
      </c>
      <c r="AK319" s="417">
        <v>14</v>
      </c>
      <c r="AL319" s="417">
        <v>15</v>
      </c>
      <c r="AM319" s="253">
        <f t="shared" ref="AM319:AM322" si="805">SUM(AN319:AW319)</f>
        <v>614</v>
      </c>
      <c r="AN319" s="417">
        <v>32</v>
      </c>
      <c r="AO319" s="417">
        <v>45</v>
      </c>
      <c r="AP319" s="417">
        <v>49</v>
      </c>
      <c r="AQ319" s="417">
        <v>24</v>
      </c>
      <c r="AR319" s="417">
        <v>72</v>
      </c>
      <c r="AS319" s="417">
        <v>26</v>
      </c>
      <c r="AT319" s="417">
        <v>116</v>
      </c>
      <c r="AU319" s="417">
        <v>115</v>
      </c>
      <c r="AV319" s="417">
        <v>74</v>
      </c>
      <c r="AW319" s="417">
        <v>61</v>
      </c>
      <c r="AX319" s="253">
        <f t="shared" ref="AX319:AX322" si="806">SUM(AY319:BC319)</f>
        <v>590</v>
      </c>
      <c r="AY319" s="417">
        <v>68</v>
      </c>
      <c r="AZ319" s="417">
        <v>261</v>
      </c>
      <c r="BA319" s="417">
        <v>72</v>
      </c>
      <c r="BB319" s="417">
        <v>136</v>
      </c>
      <c r="BC319" s="417">
        <v>53</v>
      </c>
      <c r="BD319" s="253">
        <f t="shared" ref="BD319:BD322" si="807">SUM(BE319:BL319)</f>
        <v>708</v>
      </c>
      <c r="BE319" s="417">
        <v>73</v>
      </c>
      <c r="BF319" s="417">
        <v>117</v>
      </c>
      <c r="BG319" s="417">
        <v>93</v>
      </c>
      <c r="BH319" s="417">
        <v>99</v>
      </c>
      <c r="BI319" s="417">
        <v>111</v>
      </c>
      <c r="BJ319" s="417">
        <v>66</v>
      </c>
      <c r="BK319" s="417">
        <v>72</v>
      </c>
      <c r="BL319" s="417">
        <v>77</v>
      </c>
      <c r="BM319" s="253">
        <f t="shared" ref="BM319:BM322" si="808">SUM(BN319:BR319)</f>
        <v>387</v>
      </c>
      <c r="BN319" s="417">
        <v>93</v>
      </c>
      <c r="BO319" s="417">
        <v>45</v>
      </c>
      <c r="BP319" s="417">
        <v>84</v>
      </c>
      <c r="BQ319" s="417">
        <v>54</v>
      </c>
      <c r="BR319" s="417">
        <v>111</v>
      </c>
      <c r="BS319" s="253">
        <f t="shared" ref="BS319:BS322" si="809">SUM(BT319:CE319)</f>
        <v>932</v>
      </c>
      <c r="BT319" s="417">
        <v>72</v>
      </c>
      <c r="BU319" s="417">
        <v>119</v>
      </c>
      <c r="BV319" s="417">
        <v>44</v>
      </c>
      <c r="BW319" s="417">
        <v>32</v>
      </c>
      <c r="BX319" s="417">
        <v>70</v>
      </c>
      <c r="BY319" s="428">
        <v>180</v>
      </c>
      <c r="BZ319" s="417">
        <v>61</v>
      </c>
      <c r="CA319" s="417">
        <v>51</v>
      </c>
      <c r="CB319" s="417">
        <v>114</v>
      </c>
      <c r="CC319" s="417">
        <v>71</v>
      </c>
      <c r="CD319" s="417">
        <v>78</v>
      </c>
      <c r="CE319" s="417">
        <v>40</v>
      </c>
      <c r="CF319" s="253">
        <f t="shared" ref="CF319:CF322" si="810">SUM(CG319:CS319)</f>
        <v>822</v>
      </c>
      <c r="CG319" s="417">
        <v>32</v>
      </c>
      <c r="CH319" s="417">
        <v>56</v>
      </c>
      <c r="CI319" s="417">
        <v>72</v>
      </c>
      <c r="CJ319" s="417">
        <v>88</v>
      </c>
      <c r="CK319" s="417">
        <v>132</v>
      </c>
      <c r="CL319" s="417">
        <v>36</v>
      </c>
      <c r="CM319" s="417">
        <v>149</v>
      </c>
      <c r="CN319" s="417">
        <v>36</v>
      </c>
      <c r="CO319" s="417">
        <v>29</v>
      </c>
      <c r="CP319" s="417">
        <v>37</v>
      </c>
      <c r="CQ319" s="417">
        <v>51</v>
      </c>
      <c r="CR319" s="417">
        <v>67</v>
      </c>
      <c r="CS319" s="417">
        <v>37</v>
      </c>
      <c r="CT319" s="253">
        <f t="shared" ref="CT319:CT322" si="811">SUM(CU319:CY319)</f>
        <v>583</v>
      </c>
      <c r="CU319" s="417">
        <v>178</v>
      </c>
      <c r="CV319" s="417">
        <v>132</v>
      </c>
      <c r="CW319" s="417">
        <v>60</v>
      </c>
      <c r="CX319" s="417">
        <v>75</v>
      </c>
      <c r="CY319" s="417">
        <v>138</v>
      </c>
      <c r="CZ319" s="253">
        <f t="shared" ref="CZ319:CZ322" si="812">SUM(DA319:DF319)</f>
        <v>599</v>
      </c>
      <c r="DA319" s="417">
        <v>32</v>
      </c>
      <c r="DB319" s="417">
        <v>25</v>
      </c>
      <c r="DC319" s="417">
        <v>153</v>
      </c>
      <c r="DD319" s="417">
        <v>198</v>
      </c>
      <c r="DE319" s="417">
        <v>130</v>
      </c>
      <c r="DF319" s="417">
        <v>61</v>
      </c>
      <c r="DG319" s="253">
        <f t="shared" ref="DG319:DG322" si="813">AM319+BS319+B319+O319+X319+AC319+AJ319+BD319+CF319+AX319+BM319+CT319+CZ319</f>
        <v>7453</v>
      </c>
      <c r="DH319" s="253">
        <f t="shared" ref="DH319:DH322" si="814">SUM(DI319:DK319)</f>
        <v>48</v>
      </c>
      <c r="DI319" s="416">
        <v>20</v>
      </c>
      <c r="DJ319" s="417">
        <v>24</v>
      </c>
      <c r="DK319" s="417">
        <v>4</v>
      </c>
      <c r="DL319" s="256">
        <f t="shared" ref="DL319:DL322" si="815">SUM(DM319:DN319)</f>
        <v>18</v>
      </c>
      <c r="DM319" s="416">
        <v>18</v>
      </c>
      <c r="DN319" s="257">
        <v>0</v>
      </c>
      <c r="DO319" s="253">
        <f t="shared" ref="DO319:DO322" si="816">DG319+DH319+DL319</f>
        <v>7519</v>
      </c>
      <c r="DP319" s="4"/>
      <c r="DQ319" s="4"/>
      <c r="DR319" s="4"/>
      <c r="DS319" s="4"/>
      <c r="DT319" s="4"/>
      <c r="DU319" s="4"/>
      <c r="DV319" s="4"/>
      <c r="DW319" s="4"/>
      <c r="DX319" s="4"/>
      <c r="DY319" s="4"/>
      <c r="DZ319" s="4"/>
    </row>
    <row r="320" spans="1:132" s="175" customFormat="1" ht="16.5" customHeight="1" x14ac:dyDescent="0.15">
      <c r="A320" s="173" t="s">
        <v>284</v>
      </c>
      <c r="B320" s="253">
        <f t="shared" si="800"/>
        <v>77833</v>
      </c>
      <c r="C320" s="417">
        <v>6108</v>
      </c>
      <c r="D320" s="417">
        <v>5050</v>
      </c>
      <c r="E320" s="417">
        <v>5939</v>
      </c>
      <c r="F320" s="417">
        <v>2895</v>
      </c>
      <c r="G320" s="417">
        <v>4904</v>
      </c>
      <c r="H320" s="417">
        <v>8719</v>
      </c>
      <c r="I320" s="417">
        <v>10066</v>
      </c>
      <c r="J320" s="417">
        <v>3678</v>
      </c>
      <c r="K320" s="417">
        <v>7799</v>
      </c>
      <c r="L320" s="417">
        <v>13411</v>
      </c>
      <c r="M320" s="417">
        <v>3897</v>
      </c>
      <c r="N320" s="417">
        <v>5367</v>
      </c>
      <c r="O320" s="253">
        <f t="shared" si="801"/>
        <v>33558</v>
      </c>
      <c r="P320" s="417">
        <v>6346</v>
      </c>
      <c r="Q320" s="417">
        <v>3550</v>
      </c>
      <c r="R320" s="417">
        <v>2996</v>
      </c>
      <c r="S320" s="417">
        <v>3524</v>
      </c>
      <c r="T320" s="417">
        <v>2182</v>
      </c>
      <c r="U320" s="417">
        <v>7916</v>
      </c>
      <c r="V320" s="417">
        <v>5785</v>
      </c>
      <c r="W320" s="417">
        <v>1259</v>
      </c>
      <c r="X320" s="253">
        <f t="shared" si="802"/>
        <v>41043</v>
      </c>
      <c r="Y320" s="417">
        <v>9290</v>
      </c>
      <c r="Z320" s="417">
        <v>11990</v>
      </c>
      <c r="AA320" s="417">
        <v>11301</v>
      </c>
      <c r="AB320" s="417">
        <v>8462</v>
      </c>
      <c r="AC320" s="253">
        <f t="shared" si="803"/>
        <v>29463</v>
      </c>
      <c r="AD320" s="417">
        <v>4206</v>
      </c>
      <c r="AE320" s="417">
        <v>4271</v>
      </c>
      <c r="AF320" s="417">
        <v>3353</v>
      </c>
      <c r="AG320" s="417">
        <v>6351</v>
      </c>
      <c r="AH320" s="417">
        <v>4681</v>
      </c>
      <c r="AI320" s="417">
        <v>6601</v>
      </c>
      <c r="AJ320" s="253">
        <f t="shared" si="804"/>
        <v>1947</v>
      </c>
      <c r="AK320" s="417">
        <v>877</v>
      </c>
      <c r="AL320" s="417">
        <v>1070</v>
      </c>
      <c r="AM320" s="253">
        <f t="shared" si="805"/>
        <v>51953</v>
      </c>
      <c r="AN320" s="417">
        <v>2488</v>
      </c>
      <c r="AO320" s="417">
        <v>3543</v>
      </c>
      <c r="AP320" s="417">
        <v>5415</v>
      </c>
      <c r="AQ320" s="417">
        <v>2043</v>
      </c>
      <c r="AR320" s="417">
        <v>6416</v>
      </c>
      <c r="AS320" s="417">
        <v>2116</v>
      </c>
      <c r="AT320" s="417">
        <v>8425</v>
      </c>
      <c r="AU320" s="417">
        <v>9281</v>
      </c>
      <c r="AV320" s="417">
        <v>6800</v>
      </c>
      <c r="AW320" s="417">
        <v>5426</v>
      </c>
      <c r="AX320" s="253">
        <f t="shared" si="806"/>
        <v>47211</v>
      </c>
      <c r="AY320" s="417">
        <v>5563</v>
      </c>
      <c r="AZ320" s="417">
        <v>19648</v>
      </c>
      <c r="BA320" s="417">
        <v>6400</v>
      </c>
      <c r="BB320" s="417">
        <v>10504</v>
      </c>
      <c r="BC320" s="417">
        <v>5096</v>
      </c>
      <c r="BD320" s="253">
        <f t="shared" si="807"/>
        <v>65023</v>
      </c>
      <c r="BE320" s="417">
        <v>7206</v>
      </c>
      <c r="BF320" s="417">
        <v>10036</v>
      </c>
      <c r="BG320" s="417">
        <v>9293</v>
      </c>
      <c r="BH320" s="417">
        <v>8289</v>
      </c>
      <c r="BI320" s="417">
        <v>10543</v>
      </c>
      <c r="BJ320" s="417">
        <v>5999</v>
      </c>
      <c r="BK320" s="417">
        <v>6613</v>
      </c>
      <c r="BL320" s="417">
        <v>7044</v>
      </c>
      <c r="BM320" s="253">
        <f t="shared" si="808"/>
        <v>34200</v>
      </c>
      <c r="BN320" s="417">
        <v>7724</v>
      </c>
      <c r="BO320" s="417">
        <v>4906</v>
      </c>
      <c r="BP320" s="417">
        <v>5921</v>
      </c>
      <c r="BQ320" s="417">
        <v>4658</v>
      </c>
      <c r="BR320" s="417">
        <v>10991</v>
      </c>
      <c r="BS320" s="253">
        <f t="shared" si="809"/>
        <v>71233</v>
      </c>
      <c r="BT320" s="417">
        <v>5132</v>
      </c>
      <c r="BU320" s="417">
        <v>8575</v>
      </c>
      <c r="BV320" s="417">
        <v>3524</v>
      </c>
      <c r="BW320" s="417">
        <v>2531</v>
      </c>
      <c r="BX320" s="417">
        <v>5954</v>
      </c>
      <c r="BY320" s="428">
        <v>13775</v>
      </c>
      <c r="BZ320" s="417">
        <v>4566</v>
      </c>
      <c r="CA320" s="417">
        <v>4145</v>
      </c>
      <c r="CB320" s="417">
        <v>7611</v>
      </c>
      <c r="CC320" s="417">
        <v>5830</v>
      </c>
      <c r="CD320" s="417">
        <v>5630</v>
      </c>
      <c r="CE320" s="417">
        <v>3960</v>
      </c>
      <c r="CF320" s="253">
        <f t="shared" si="810"/>
        <v>60385</v>
      </c>
      <c r="CG320" s="417">
        <v>2125</v>
      </c>
      <c r="CH320" s="417">
        <v>4244</v>
      </c>
      <c r="CI320" s="417">
        <v>5225</v>
      </c>
      <c r="CJ320" s="417">
        <v>6460</v>
      </c>
      <c r="CK320" s="417">
        <v>10166</v>
      </c>
      <c r="CL320" s="417">
        <v>2813</v>
      </c>
      <c r="CM320" s="417">
        <v>9880</v>
      </c>
      <c r="CN320" s="417">
        <v>2389</v>
      </c>
      <c r="CO320" s="417">
        <v>1622</v>
      </c>
      <c r="CP320" s="417">
        <v>2918</v>
      </c>
      <c r="CQ320" s="417">
        <v>4283</v>
      </c>
      <c r="CR320" s="417">
        <v>5399</v>
      </c>
      <c r="CS320" s="417">
        <v>2861</v>
      </c>
      <c r="CT320" s="253">
        <f t="shared" si="811"/>
        <v>46955</v>
      </c>
      <c r="CU320" s="417">
        <v>15112</v>
      </c>
      <c r="CV320" s="417">
        <v>10423</v>
      </c>
      <c r="CW320" s="417">
        <v>4513</v>
      </c>
      <c r="CX320" s="417">
        <v>6644</v>
      </c>
      <c r="CY320" s="417">
        <v>10263</v>
      </c>
      <c r="CZ320" s="253">
        <f t="shared" si="812"/>
        <v>46408</v>
      </c>
      <c r="DA320" s="417">
        <v>2075</v>
      </c>
      <c r="DB320" s="417">
        <v>1498</v>
      </c>
      <c r="DC320" s="417">
        <v>11696</v>
      </c>
      <c r="DD320" s="417">
        <v>16269</v>
      </c>
      <c r="DE320" s="417">
        <v>10291</v>
      </c>
      <c r="DF320" s="417">
        <v>4579</v>
      </c>
      <c r="DG320" s="253">
        <f t="shared" si="813"/>
        <v>607212</v>
      </c>
      <c r="DH320" s="253">
        <f t="shared" si="814"/>
        <v>3041</v>
      </c>
      <c r="DI320" s="416">
        <v>1218</v>
      </c>
      <c r="DJ320" s="417">
        <v>1611</v>
      </c>
      <c r="DK320" s="417">
        <v>212</v>
      </c>
      <c r="DL320" s="256">
        <f t="shared" si="815"/>
        <v>1420</v>
      </c>
      <c r="DM320" s="416">
        <v>1420</v>
      </c>
      <c r="DN320" s="257">
        <v>0</v>
      </c>
      <c r="DO320" s="253">
        <f t="shared" si="816"/>
        <v>611673</v>
      </c>
      <c r="DP320" s="4"/>
      <c r="DQ320" s="4"/>
      <c r="DR320" s="4"/>
      <c r="DS320" s="4"/>
      <c r="DT320" s="4"/>
      <c r="DU320" s="4"/>
      <c r="DV320" s="4"/>
      <c r="DW320" s="4"/>
      <c r="DX320" s="4"/>
      <c r="DY320" s="4"/>
      <c r="DZ320" s="4"/>
    </row>
    <row r="321" spans="1:134" s="177" customFormat="1" ht="16.5" customHeight="1" x14ac:dyDescent="0.15">
      <c r="A321" s="176" t="s">
        <v>742</v>
      </c>
      <c r="B321" s="253">
        <f t="shared" si="800"/>
        <v>1473</v>
      </c>
      <c r="C321" s="417">
        <v>67</v>
      </c>
      <c r="D321" s="417">
        <v>104</v>
      </c>
      <c r="E321" s="417">
        <v>77</v>
      </c>
      <c r="F321" s="417">
        <v>53</v>
      </c>
      <c r="G321" s="417">
        <v>117</v>
      </c>
      <c r="H321" s="417">
        <v>173</v>
      </c>
      <c r="I321" s="417">
        <v>150</v>
      </c>
      <c r="J321" s="417">
        <v>83</v>
      </c>
      <c r="K321" s="417">
        <v>143</v>
      </c>
      <c r="L321" s="417">
        <v>231</v>
      </c>
      <c r="M321" s="417">
        <v>85</v>
      </c>
      <c r="N321" s="417">
        <v>190</v>
      </c>
      <c r="O321" s="253">
        <f t="shared" si="801"/>
        <v>752</v>
      </c>
      <c r="P321" s="417">
        <v>141</v>
      </c>
      <c r="Q321" s="417">
        <v>116</v>
      </c>
      <c r="R321" s="417">
        <v>80</v>
      </c>
      <c r="S321" s="417">
        <v>39</v>
      </c>
      <c r="T321" s="417">
        <v>19</v>
      </c>
      <c r="U321" s="417">
        <v>219</v>
      </c>
      <c r="V321" s="417">
        <v>118</v>
      </c>
      <c r="W321" s="417">
        <v>20</v>
      </c>
      <c r="X321" s="253">
        <f t="shared" si="802"/>
        <v>969</v>
      </c>
      <c r="Y321" s="417">
        <v>252</v>
      </c>
      <c r="Z321" s="417">
        <v>329</v>
      </c>
      <c r="AA321" s="417">
        <v>253</v>
      </c>
      <c r="AB321" s="417">
        <v>135</v>
      </c>
      <c r="AC321" s="253">
        <f t="shared" si="803"/>
        <v>531</v>
      </c>
      <c r="AD321" s="417">
        <v>75</v>
      </c>
      <c r="AE321" s="417">
        <v>78</v>
      </c>
      <c r="AF321" s="417">
        <v>60</v>
      </c>
      <c r="AG321" s="417">
        <v>50</v>
      </c>
      <c r="AH321" s="417">
        <v>114</v>
      </c>
      <c r="AI321" s="417">
        <v>154</v>
      </c>
      <c r="AJ321" s="253">
        <f t="shared" si="804"/>
        <v>44</v>
      </c>
      <c r="AK321" s="417">
        <v>28</v>
      </c>
      <c r="AL321" s="417">
        <v>16</v>
      </c>
      <c r="AM321" s="253">
        <f t="shared" si="805"/>
        <v>1133</v>
      </c>
      <c r="AN321" s="417">
        <v>47</v>
      </c>
      <c r="AO321" s="417">
        <v>43</v>
      </c>
      <c r="AP321" s="417">
        <v>101</v>
      </c>
      <c r="AQ321" s="417">
        <v>36</v>
      </c>
      <c r="AR321" s="417">
        <v>109</v>
      </c>
      <c r="AS321" s="417">
        <v>47</v>
      </c>
      <c r="AT321" s="417">
        <v>250</v>
      </c>
      <c r="AU321" s="417">
        <v>243</v>
      </c>
      <c r="AV321" s="417">
        <v>152</v>
      </c>
      <c r="AW321" s="417">
        <v>105</v>
      </c>
      <c r="AX321" s="253">
        <f t="shared" si="806"/>
        <v>1144</v>
      </c>
      <c r="AY321" s="417">
        <v>148</v>
      </c>
      <c r="AZ321" s="417">
        <v>391</v>
      </c>
      <c r="BA321" s="417">
        <v>249</v>
      </c>
      <c r="BB321" s="417">
        <v>197</v>
      </c>
      <c r="BC321" s="417">
        <v>159</v>
      </c>
      <c r="BD321" s="253">
        <f t="shared" si="807"/>
        <v>1372</v>
      </c>
      <c r="BE321" s="417">
        <v>137</v>
      </c>
      <c r="BF321" s="417">
        <v>233</v>
      </c>
      <c r="BG321" s="417">
        <v>50</v>
      </c>
      <c r="BH321" s="417">
        <v>250</v>
      </c>
      <c r="BI321" s="417">
        <v>254</v>
      </c>
      <c r="BJ321" s="417">
        <v>217</v>
      </c>
      <c r="BK321" s="417">
        <v>168</v>
      </c>
      <c r="BL321" s="417">
        <v>63</v>
      </c>
      <c r="BM321" s="253">
        <f t="shared" si="808"/>
        <v>708</v>
      </c>
      <c r="BN321" s="417">
        <v>182</v>
      </c>
      <c r="BO321" s="417">
        <v>90</v>
      </c>
      <c r="BP321" s="417">
        <v>168</v>
      </c>
      <c r="BQ321" s="417">
        <v>105</v>
      </c>
      <c r="BR321" s="417">
        <v>163</v>
      </c>
      <c r="BS321" s="253">
        <f t="shared" si="809"/>
        <v>1544</v>
      </c>
      <c r="BT321" s="417">
        <v>132</v>
      </c>
      <c r="BU321" s="417">
        <v>186</v>
      </c>
      <c r="BV321" s="417">
        <v>63</v>
      </c>
      <c r="BW321" s="417">
        <v>36</v>
      </c>
      <c r="BX321" s="417">
        <v>95</v>
      </c>
      <c r="BY321" s="417">
        <v>331</v>
      </c>
      <c r="BZ321" s="417">
        <v>99</v>
      </c>
      <c r="CA321" s="417">
        <v>67</v>
      </c>
      <c r="CB321" s="417">
        <v>164</v>
      </c>
      <c r="CC321" s="417">
        <v>118</v>
      </c>
      <c r="CD321" s="417">
        <v>127</v>
      </c>
      <c r="CE321" s="417">
        <v>126</v>
      </c>
      <c r="CF321" s="253">
        <f t="shared" si="810"/>
        <v>1184</v>
      </c>
      <c r="CG321" s="417">
        <v>30</v>
      </c>
      <c r="CH321" s="417">
        <v>51</v>
      </c>
      <c r="CI321" s="417">
        <v>55</v>
      </c>
      <c r="CJ321" s="417">
        <v>202</v>
      </c>
      <c r="CK321" s="417">
        <v>223</v>
      </c>
      <c r="CL321" s="417">
        <v>53</v>
      </c>
      <c r="CM321" s="417">
        <v>161</v>
      </c>
      <c r="CN321" s="417">
        <v>49</v>
      </c>
      <c r="CO321" s="417">
        <v>8</v>
      </c>
      <c r="CP321" s="417">
        <v>62</v>
      </c>
      <c r="CQ321" s="417">
        <v>148</v>
      </c>
      <c r="CR321" s="417">
        <v>102</v>
      </c>
      <c r="CS321" s="417">
        <v>40</v>
      </c>
      <c r="CT321" s="253">
        <f t="shared" si="811"/>
        <v>1517</v>
      </c>
      <c r="CU321" s="417">
        <v>423</v>
      </c>
      <c r="CV321" s="417">
        <v>427</v>
      </c>
      <c r="CW321" s="417">
        <v>139</v>
      </c>
      <c r="CX321" s="417">
        <v>221</v>
      </c>
      <c r="CY321" s="417">
        <v>307</v>
      </c>
      <c r="CZ321" s="253">
        <f t="shared" si="812"/>
        <v>591</v>
      </c>
      <c r="DA321" s="417">
        <v>17</v>
      </c>
      <c r="DB321" s="417">
        <v>16</v>
      </c>
      <c r="DC321" s="417">
        <v>129</v>
      </c>
      <c r="DD321" s="417">
        <v>226</v>
      </c>
      <c r="DE321" s="417">
        <v>128</v>
      </c>
      <c r="DF321" s="417">
        <v>75</v>
      </c>
      <c r="DG321" s="253">
        <f t="shared" si="813"/>
        <v>12962</v>
      </c>
      <c r="DH321" s="253">
        <f t="shared" si="814"/>
        <v>87</v>
      </c>
      <c r="DI321" s="416">
        <v>47</v>
      </c>
      <c r="DJ321" s="417">
        <v>40</v>
      </c>
      <c r="DK321" s="417">
        <v>0</v>
      </c>
      <c r="DL321" s="256">
        <f t="shared" si="815"/>
        <v>12</v>
      </c>
      <c r="DM321" s="416">
        <v>12</v>
      </c>
      <c r="DN321" s="257">
        <v>0</v>
      </c>
      <c r="DO321" s="253">
        <f t="shared" si="816"/>
        <v>13061</v>
      </c>
      <c r="DP321" s="4"/>
      <c r="DQ321" s="4"/>
      <c r="DR321" s="4"/>
      <c r="DS321" s="4"/>
      <c r="DT321" s="4"/>
      <c r="DU321" s="4"/>
      <c r="DV321" s="4"/>
      <c r="DW321" s="4"/>
      <c r="DX321" s="4"/>
      <c r="DY321" s="4"/>
      <c r="DZ321" s="4"/>
    </row>
    <row r="322" spans="1:134" s="177" customFormat="1" ht="16.5" customHeight="1" x14ac:dyDescent="0.15">
      <c r="A322" s="176" t="s">
        <v>286</v>
      </c>
      <c r="B322" s="253">
        <f t="shared" si="800"/>
        <v>1436</v>
      </c>
      <c r="C322" s="417">
        <v>52</v>
      </c>
      <c r="D322" s="417">
        <v>122</v>
      </c>
      <c r="E322" s="417">
        <v>146</v>
      </c>
      <c r="F322" s="417">
        <v>30</v>
      </c>
      <c r="G322" s="417">
        <v>117</v>
      </c>
      <c r="H322" s="417">
        <v>192</v>
      </c>
      <c r="I322" s="417">
        <v>137</v>
      </c>
      <c r="J322" s="417">
        <v>76</v>
      </c>
      <c r="K322" s="417">
        <v>111</v>
      </c>
      <c r="L322" s="417">
        <v>226</v>
      </c>
      <c r="M322" s="417">
        <v>110</v>
      </c>
      <c r="N322" s="417">
        <v>117</v>
      </c>
      <c r="O322" s="253">
        <f t="shared" si="801"/>
        <v>696</v>
      </c>
      <c r="P322" s="417">
        <v>69</v>
      </c>
      <c r="Q322" s="417">
        <v>103</v>
      </c>
      <c r="R322" s="417">
        <v>109</v>
      </c>
      <c r="S322" s="417">
        <v>67</v>
      </c>
      <c r="T322" s="417">
        <v>26</v>
      </c>
      <c r="U322" s="417">
        <v>140</v>
      </c>
      <c r="V322" s="417">
        <v>97</v>
      </c>
      <c r="W322" s="417">
        <v>85</v>
      </c>
      <c r="X322" s="253">
        <f t="shared" si="802"/>
        <v>705</v>
      </c>
      <c r="Y322" s="417">
        <v>140</v>
      </c>
      <c r="Z322" s="417">
        <v>207</v>
      </c>
      <c r="AA322" s="417">
        <v>218</v>
      </c>
      <c r="AB322" s="417">
        <v>140</v>
      </c>
      <c r="AC322" s="253">
        <f t="shared" si="803"/>
        <v>364</v>
      </c>
      <c r="AD322" s="417">
        <v>80</v>
      </c>
      <c r="AE322" s="417">
        <v>55</v>
      </c>
      <c r="AF322" s="417">
        <v>46</v>
      </c>
      <c r="AG322" s="417">
        <v>52</v>
      </c>
      <c r="AH322" s="417">
        <v>68</v>
      </c>
      <c r="AI322" s="417">
        <v>63</v>
      </c>
      <c r="AJ322" s="253">
        <f t="shared" si="804"/>
        <v>6</v>
      </c>
      <c r="AK322" s="417">
        <v>0</v>
      </c>
      <c r="AL322" s="417">
        <v>6</v>
      </c>
      <c r="AM322" s="253">
        <f t="shared" si="805"/>
        <v>1155</v>
      </c>
      <c r="AN322" s="417">
        <v>44</v>
      </c>
      <c r="AO322" s="417">
        <v>66</v>
      </c>
      <c r="AP322" s="417">
        <v>118</v>
      </c>
      <c r="AQ322" s="417">
        <v>99</v>
      </c>
      <c r="AR322" s="417">
        <v>216</v>
      </c>
      <c r="AS322" s="417">
        <v>51</v>
      </c>
      <c r="AT322" s="417">
        <v>196</v>
      </c>
      <c r="AU322" s="417">
        <v>166</v>
      </c>
      <c r="AV322" s="417">
        <v>55</v>
      </c>
      <c r="AW322" s="417">
        <v>144</v>
      </c>
      <c r="AX322" s="253">
        <f t="shared" si="806"/>
        <v>1123</v>
      </c>
      <c r="AY322" s="417">
        <v>89</v>
      </c>
      <c r="AZ322" s="417">
        <v>511</v>
      </c>
      <c r="BA322" s="417">
        <v>128</v>
      </c>
      <c r="BB322" s="417">
        <v>284</v>
      </c>
      <c r="BC322" s="417">
        <v>111</v>
      </c>
      <c r="BD322" s="253">
        <f t="shared" si="807"/>
        <v>1845</v>
      </c>
      <c r="BE322" s="417">
        <v>39</v>
      </c>
      <c r="BF322" s="417">
        <v>610</v>
      </c>
      <c r="BG322" s="417">
        <v>88</v>
      </c>
      <c r="BH322" s="417">
        <v>176</v>
      </c>
      <c r="BI322" s="417">
        <v>257</v>
      </c>
      <c r="BJ322" s="417">
        <v>93</v>
      </c>
      <c r="BK322" s="417">
        <v>180</v>
      </c>
      <c r="BL322" s="417">
        <v>402</v>
      </c>
      <c r="BM322" s="253">
        <f t="shared" si="808"/>
        <v>794</v>
      </c>
      <c r="BN322" s="417">
        <v>180</v>
      </c>
      <c r="BO322" s="417">
        <v>173</v>
      </c>
      <c r="BP322" s="417">
        <v>93</v>
      </c>
      <c r="BQ322" s="417">
        <v>51</v>
      </c>
      <c r="BR322" s="417">
        <v>297</v>
      </c>
      <c r="BS322" s="253">
        <f t="shared" si="809"/>
        <v>1316</v>
      </c>
      <c r="BT322" s="417">
        <v>128</v>
      </c>
      <c r="BU322" s="417">
        <v>154</v>
      </c>
      <c r="BV322" s="417">
        <v>47</v>
      </c>
      <c r="BW322" s="417">
        <v>20</v>
      </c>
      <c r="BX322" s="417">
        <v>74</v>
      </c>
      <c r="BY322" s="417">
        <v>319</v>
      </c>
      <c r="BZ322" s="417">
        <v>93</v>
      </c>
      <c r="CA322" s="417">
        <v>25</v>
      </c>
      <c r="CB322" s="417">
        <v>145</v>
      </c>
      <c r="CC322" s="417">
        <v>136</v>
      </c>
      <c r="CD322" s="417">
        <v>75</v>
      </c>
      <c r="CE322" s="417">
        <v>100</v>
      </c>
      <c r="CF322" s="253">
        <f t="shared" si="810"/>
        <v>1127</v>
      </c>
      <c r="CG322" s="417">
        <v>53</v>
      </c>
      <c r="CH322" s="417">
        <v>117</v>
      </c>
      <c r="CI322" s="417">
        <v>95</v>
      </c>
      <c r="CJ322" s="417">
        <v>291</v>
      </c>
      <c r="CK322" s="417">
        <v>61</v>
      </c>
      <c r="CL322" s="417">
        <v>26</v>
      </c>
      <c r="CM322" s="417">
        <v>170</v>
      </c>
      <c r="CN322" s="417">
        <v>12</v>
      </c>
      <c r="CO322" s="417">
        <v>17</v>
      </c>
      <c r="CP322" s="417">
        <v>96</v>
      </c>
      <c r="CQ322" s="417">
        <v>119</v>
      </c>
      <c r="CR322" s="417">
        <v>36</v>
      </c>
      <c r="CS322" s="417">
        <v>34</v>
      </c>
      <c r="CT322" s="253">
        <f t="shared" si="811"/>
        <v>649</v>
      </c>
      <c r="CU322" s="417">
        <v>166</v>
      </c>
      <c r="CV322" s="417">
        <v>207</v>
      </c>
      <c r="CW322" s="417">
        <v>44</v>
      </c>
      <c r="CX322" s="417">
        <v>120</v>
      </c>
      <c r="CY322" s="417">
        <v>112</v>
      </c>
      <c r="CZ322" s="253">
        <f t="shared" si="812"/>
        <v>884</v>
      </c>
      <c r="DA322" s="417">
        <v>44</v>
      </c>
      <c r="DB322" s="417">
        <v>13</v>
      </c>
      <c r="DC322" s="417">
        <v>228</v>
      </c>
      <c r="DD322" s="417">
        <v>328</v>
      </c>
      <c r="DE322" s="417">
        <v>164</v>
      </c>
      <c r="DF322" s="417">
        <v>107</v>
      </c>
      <c r="DG322" s="253">
        <f t="shared" si="813"/>
        <v>12100</v>
      </c>
      <c r="DH322" s="253">
        <f t="shared" si="814"/>
        <v>90</v>
      </c>
      <c r="DI322" s="416">
        <v>62</v>
      </c>
      <c r="DJ322" s="417">
        <v>18</v>
      </c>
      <c r="DK322" s="417">
        <v>10</v>
      </c>
      <c r="DL322" s="256">
        <f t="shared" si="815"/>
        <v>82</v>
      </c>
      <c r="DM322" s="416">
        <v>82</v>
      </c>
      <c r="DN322" s="257">
        <v>0</v>
      </c>
      <c r="DO322" s="253">
        <f t="shared" si="816"/>
        <v>12272</v>
      </c>
      <c r="DP322" s="4"/>
      <c r="DQ322" s="4"/>
      <c r="DR322" s="4"/>
      <c r="DS322" s="4"/>
      <c r="DT322" s="4"/>
      <c r="DU322" s="4"/>
      <c r="DV322" s="4"/>
      <c r="DW322" s="4"/>
      <c r="DX322" s="4"/>
      <c r="DY322" s="4"/>
      <c r="DZ322" s="4"/>
    </row>
    <row r="323" spans="1:134" s="4" customFormat="1" ht="16.5" customHeight="1" x14ac:dyDescent="0.15">
      <c r="A323" s="178" t="s">
        <v>744</v>
      </c>
      <c r="B323" s="253"/>
      <c r="C323" s="417"/>
      <c r="D323" s="417"/>
      <c r="E323" s="417"/>
      <c r="F323" s="417"/>
      <c r="G323" s="417"/>
      <c r="H323" s="417"/>
      <c r="I323" s="417"/>
      <c r="J323" s="417"/>
      <c r="K323" s="417"/>
      <c r="L323" s="417"/>
      <c r="M323" s="417"/>
      <c r="N323" s="417"/>
      <c r="O323" s="253"/>
      <c r="P323" s="417"/>
      <c r="Q323" s="417"/>
      <c r="R323" s="417"/>
      <c r="S323" s="417"/>
      <c r="T323" s="417"/>
      <c r="U323" s="417"/>
      <c r="V323" s="417"/>
      <c r="W323" s="417"/>
      <c r="X323" s="253"/>
      <c r="Y323" s="417"/>
      <c r="Z323" s="417"/>
      <c r="AA323" s="417"/>
      <c r="AB323" s="417"/>
      <c r="AC323" s="253"/>
      <c r="AD323" s="417"/>
      <c r="AE323" s="417"/>
      <c r="AF323" s="417"/>
      <c r="AG323" s="417"/>
      <c r="AH323" s="417"/>
      <c r="AI323" s="417"/>
      <c r="AJ323" s="253"/>
      <c r="AK323" s="417"/>
      <c r="AL323" s="417"/>
      <c r="AM323" s="253"/>
      <c r="AN323" s="417"/>
      <c r="AO323" s="417"/>
      <c r="AP323" s="417"/>
      <c r="AQ323" s="417"/>
      <c r="AR323" s="417"/>
      <c r="AS323" s="417"/>
      <c r="AT323" s="417"/>
      <c r="AU323" s="417"/>
      <c r="AV323" s="417"/>
      <c r="AW323" s="417"/>
      <c r="AX323" s="253"/>
      <c r="AY323" s="417"/>
      <c r="AZ323" s="417"/>
      <c r="BA323" s="417"/>
      <c r="BB323" s="417"/>
      <c r="BC323" s="417"/>
      <c r="BD323" s="253"/>
      <c r="BE323" s="417"/>
      <c r="BF323" s="417"/>
      <c r="BG323" s="417"/>
      <c r="BH323" s="417"/>
      <c r="BI323" s="417"/>
      <c r="BJ323" s="417"/>
      <c r="BK323" s="417"/>
      <c r="BL323" s="417"/>
      <c r="BM323" s="253"/>
      <c r="BN323" s="417"/>
      <c r="BO323" s="417"/>
      <c r="BP323" s="417"/>
      <c r="BQ323" s="417"/>
      <c r="BR323" s="417"/>
      <c r="BS323" s="253"/>
      <c r="BT323" s="417"/>
      <c r="BU323" s="417"/>
      <c r="BV323" s="417"/>
      <c r="BW323" s="417"/>
      <c r="BX323" s="417"/>
      <c r="BY323" s="417"/>
      <c r="BZ323" s="417"/>
      <c r="CA323" s="417"/>
      <c r="CB323" s="417"/>
      <c r="CC323" s="417"/>
      <c r="CD323" s="417"/>
      <c r="CE323" s="417"/>
      <c r="CF323" s="253"/>
      <c r="CG323" s="417"/>
      <c r="CH323" s="417"/>
      <c r="CI323" s="417"/>
      <c r="CJ323" s="417"/>
      <c r="CK323" s="417"/>
      <c r="CL323" s="417"/>
      <c r="CM323" s="417"/>
      <c r="CN323" s="417"/>
      <c r="CO323" s="417"/>
      <c r="CP323" s="417"/>
      <c r="CQ323" s="417"/>
      <c r="CR323" s="417"/>
      <c r="CS323" s="417"/>
      <c r="CT323" s="253"/>
      <c r="CU323" s="417"/>
      <c r="CV323" s="417"/>
      <c r="CW323" s="417"/>
      <c r="CX323" s="417"/>
      <c r="CY323" s="417"/>
      <c r="CZ323" s="253"/>
      <c r="DA323" s="417"/>
      <c r="DB323" s="417"/>
      <c r="DC323" s="417"/>
      <c r="DD323" s="417"/>
      <c r="DE323" s="417"/>
      <c r="DF323" s="417"/>
      <c r="DG323" s="253"/>
      <c r="DH323" s="253"/>
      <c r="DI323" s="416"/>
      <c r="DJ323" s="417"/>
      <c r="DK323" s="417"/>
      <c r="DL323" s="256"/>
      <c r="DM323" s="416"/>
      <c r="DN323" s="257"/>
      <c r="DO323" s="253"/>
    </row>
    <row r="324" spans="1:134" s="175" customFormat="1" ht="16.5" customHeight="1" x14ac:dyDescent="0.15">
      <c r="A324" s="173" t="s">
        <v>283</v>
      </c>
      <c r="B324" s="253">
        <f t="shared" ref="B324:B327" si="817">SUM(C324:N324)</f>
        <v>34</v>
      </c>
      <c r="C324" s="417">
        <v>0</v>
      </c>
      <c r="D324" s="417">
        <v>3</v>
      </c>
      <c r="E324" s="417">
        <v>3</v>
      </c>
      <c r="F324" s="417">
        <v>4</v>
      </c>
      <c r="G324" s="417">
        <v>2</v>
      </c>
      <c r="H324" s="417">
        <v>8</v>
      </c>
      <c r="I324" s="417">
        <v>0</v>
      </c>
      <c r="J324" s="417">
        <v>3</v>
      </c>
      <c r="K324" s="417">
        <v>2</v>
      </c>
      <c r="L324" s="417">
        <v>7</v>
      </c>
      <c r="M324" s="417">
        <v>0</v>
      </c>
      <c r="N324" s="417">
        <v>2</v>
      </c>
      <c r="O324" s="253">
        <f t="shared" ref="O324:O327" si="818">SUM(P324:W324)</f>
        <v>24</v>
      </c>
      <c r="P324" s="417">
        <v>8</v>
      </c>
      <c r="Q324" s="417">
        <v>5</v>
      </c>
      <c r="R324" s="417">
        <v>2</v>
      </c>
      <c r="S324" s="417">
        <v>0</v>
      </c>
      <c r="T324" s="417">
        <v>1</v>
      </c>
      <c r="U324" s="417">
        <v>8</v>
      </c>
      <c r="V324" s="417">
        <v>0</v>
      </c>
      <c r="W324" s="417">
        <v>0</v>
      </c>
      <c r="X324" s="253">
        <f t="shared" ref="X324:X327" si="819">SUM(Y324:AB324)</f>
        <v>23</v>
      </c>
      <c r="Y324" s="417">
        <v>6</v>
      </c>
      <c r="Z324" s="417">
        <v>0</v>
      </c>
      <c r="AA324" s="417">
        <v>0</v>
      </c>
      <c r="AB324" s="417">
        <v>17</v>
      </c>
      <c r="AC324" s="253">
        <f t="shared" ref="AC324:AC327" si="820">SUM(AD324:AI324)</f>
        <v>14</v>
      </c>
      <c r="AD324" s="417">
        <v>2</v>
      </c>
      <c r="AE324" s="417">
        <v>2</v>
      </c>
      <c r="AF324" s="417">
        <v>2</v>
      </c>
      <c r="AG324" s="417">
        <v>5</v>
      </c>
      <c r="AH324" s="417">
        <v>1</v>
      </c>
      <c r="AI324" s="417">
        <v>2</v>
      </c>
      <c r="AJ324" s="253">
        <f t="shared" ref="AJ324:AJ327" si="821">SUM(AK324:AL324)</f>
        <v>2</v>
      </c>
      <c r="AK324" s="417">
        <v>2</v>
      </c>
      <c r="AL324" s="417">
        <v>0</v>
      </c>
      <c r="AM324" s="253">
        <f t="shared" ref="AM324:AM327" si="822">SUM(AN324:AW324)</f>
        <v>25</v>
      </c>
      <c r="AN324" s="417">
        <v>2</v>
      </c>
      <c r="AO324" s="417">
        <v>1</v>
      </c>
      <c r="AP324" s="417">
        <v>0</v>
      </c>
      <c r="AQ324" s="417">
        <v>0</v>
      </c>
      <c r="AR324" s="417">
        <v>2</v>
      </c>
      <c r="AS324" s="417">
        <v>3</v>
      </c>
      <c r="AT324" s="417">
        <v>1</v>
      </c>
      <c r="AU324" s="417">
        <v>5</v>
      </c>
      <c r="AV324" s="417">
        <v>8</v>
      </c>
      <c r="AW324" s="417">
        <v>3</v>
      </c>
      <c r="AX324" s="253">
        <f t="shared" ref="AX324:AX327" si="823">SUM(AY324:BC324)</f>
        <v>15</v>
      </c>
      <c r="AY324" s="417">
        <v>0</v>
      </c>
      <c r="AZ324" s="417">
        <v>4</v>
      </c>
      <c r="BA324" s="417">
        <v>4</v>
      </c>
      <c r="BB324" s="417">
        <v>6</v>
      </c>
      <c r="BC324" s="417">
        <v>1</v>
      </c>
      <c r="BD324" s="253">
        <f t="shared" ref="BD324:BD327" si="824">SUM(BE324:BL324)</f>
        <v>27</v>
      </c>
      <c r="BE324" s="417">
        <v>17</v>
      </c>
      <c r="BF324" s="417">
        <v>0</v>
      </c>
      <c r="BG324" s="417">
        <v>1</v>
      </c>
      <c r="BH324" s="417">
        <v>5</v>
      </c>
      <c r="BI324" s="417">
        <v>1</v>
      </c>
      <c r="BJ324" s="417">
        <v>0</v>
      </c>
      <c r="BK324" s="417">
        <v>1</v>
      </c>
      <c r="BL324" s="417">
        <v>2</v>
      </c>
      <c r="BM324" s="253">
        <f t="shared" ref="BM324:BM327" si="825">SUM(BN324:BR324)</f>
        <v>15</v>
      </c>
      <c r="BN324" s="417">
        <v>2</v>
      </c>
      <c r="BO324" s="417">
        <v>0</v>
      </c>
      <c r="BP324" s="417">
        <v>7</v>
      </c>
      <c r="BQ324" s="417">
        <v>1</v>
      </c>
      <c r="BR324" s="417">
        <v>5</v>
      </c>
      <c r="BS324" s="253">
        <f t="shared" ref="BS324:BS327" si="826">SUM(BT324:CE324)</f>
        <v>28</v>
      </c>
      <c r="BT324" s="417">
        <v>5</v>
      </c>
      <c r="BU324" s="428">
        <v>5</v>
      </c>
      <c r="BV324" s="417">
        <v>1</v>
      </c>
      <c r="BW324" s="417">
        <v>0</v>
      </c>
      <c r="BX324" s="417">
        <v>4</v>
      </c>
      <c r="BY324" s="417">
        <v>0</v>
      </c>
      <c r="BZ324" s="417">
        <v>2</v>
      </c>
      <c r="CA324" s="417">
        <v>4</v>
      </c>
      <c r="CB324" s="417">
        <v>0</v>
      </c>
      <c r="CC324" s="417">
        <v>3</v>
      </c>
      <c r="CD324" s="417">
        <v>1</v>
      </c>
      <c r="CE324" s="417">
        <v>3</v>
      </c>
      <c r="CF324" s="253">
        <f t="shared" ref="CF324:CF327" si="827">SUM(CG324:CS324)</f>
        <v>60</v>
      </c>
      <c r="CG324" s="417">
        <v>0</v>
      </c>
      <c r="CH324" s="417">
        <v>4</v>
      </c>
      <c r="CI324" s="417">
        <v>5</v>
      </c>
      <c r="CJ324" s="417">
        <v>6</v>
      </c>
      <c r="CK324" s="417">
        <v>7</v>
      </c>
      <c r="CL324" s="417">
        <v>1</v>
      </c>
      <c r="CM324" s="417">
        <v>16</v>
      </c>
      <c r="CN324" s="417">
        <v>2</v>
      </c>
      <c r="CO324" s="417">
        <v>4</v>
      </c>
      <c r="CP324" s="417">
        <v>0</v>
      </c>
      <c r="CQ324" s="417">
        <v>8</v>
      </c>
      <c r="CR324" s="417">
        <v>4</v>
      </c>
      <c r="CS324" s="417">
        <v>3</v>
      </c>
      <c r="CT324" s="253">
        <f t="shared" ref="CT324:CT327" si="828">SUM(CU324:CY324)</f>
        <v>31</v>
      </c>
      <c r="CU324" s="417">
        <v>11</v>
      </c>
      <c r="CV324" s="417">
        <v>1</v>
      </c>
      <c r="CW324" s="417">
        <v>2</v>
      </c>
      <c r="CX324" s="417">
        <v>4</v>
      </c>
      <c r="CY324" s="417">
        <v>13</v>
      </c>
      <c r="CZ324" s="253">
        <f t="shared" ref="CZ324:CZ327" si="829">SUM(DA324:DF324)</f>
        <v>20</v>
      </c>
      <c r="DA324" s="417">
        <v>0</v>
      </c>
      <c r="DB324" s="417">
        <v>0</v>
      </c>
      <c r="DC324" s="417">
        <v>4</v>
      </c>
      <c r="DD324" s="417">
        <v>13</v>
      </c>
      <c r="DE324" s="417">
        <v>2</v>
      </c>
      <c r="DF324" s="417">
        <v>1</v>
      </c>
      <c r="DG324" s="253">
        <f t="shared" ref="DG324:DG327" si="830">AM324+BS324+B324+O324+X324+AC324+AJ324+BD324+CF324+AX324+BM324+CT324+CZ324</f>
        <v>318</v>
      </c>
      <c r="DH324" s="253">
        <f t="shared" ref="DH324:DH327" si="831">SUM(DI324:DK324)</f>
        <v>9</v>
      </c>
      <c r="DI324" s="416">
        <v>1</v>
      </c>
      <c r="DJ324" s="417">
        <v>8</v>
      </c>
      <c r="DK324" s="417">
        <v>0</v>
      </c>
      <c r="DL324" s="256">
        <f t="shared" ref="DL324:DL327" si="832">SUM(DM324:DN324)</f>
        <v>5</v>
      </c>
      <c r="DM324" s="416">
        <v>5</v>
      </c>
      <c r="DN324" s="257">
        <v>0</v>
      </c>
      <c r="DO324" s="253">
        <f t="shared" ref="DO324:DO327" si="833">DG324+DH324+DL324</f>
        <v>332</v>
      </c>
      <c r="DP324" s="4"/>
      <c r="DQ324" s="4"/>
      <c r="DR324" s="4"/>
      <c r="DS324" s="4"/>
      <c r="DT324" s="4"/>
      <c r="DU324" s="4"/>
      <c r="DV324" s="4"/>
      <c r="DW324" s="4"/>
      <c r="DX324" s="4"/>
      <c r="DY324" s="4"/>
      <c r="DZ324" s="4"/>
    </row>
    <row r="325" spans="1:134" s="175" customFormat="1" ht="16.5" customHeight="1" x14ac:dyDescent="0.15">
      <c r="A325" s="173" t="s">
        <v>284</v>
      </c>
      <c r="B325" s="253">
        <f t="shared" si="817"/>
        <v>808</v>
      </c>
      <c r="C325" s="417">
        <v>0</v>
      </c>
      <c r="D325" s="417">
        <v>66</v>
      </c>
      <c r="E325" s="417">
        <v>0</v>
      </c>
      <c r="F325" s="417">
        <v>70</v>
      </c>
      <c r="G325" s="417">
        <v>85</v>
      </c>
      <c r="H325" s="417">
        <v>243</v>
      </c>
      <c r="I325" s="417">
        <v>0</v>
      </c>
      <c r="J325" s="417">
        <v>51</v>
      </c>
      <c r="K325" s="417">
        <v>38</v>
      </c>
      <c r="L325" s="417">
        <v>228</v>
      </c>
      <c r="M325" s="417">
        <v>0</v>
      </c>
      <c r="N325" s="417">
        <v>27</v>
      </c>
      <c r="O325" s="253">
        <f t="shared" si="818"/>
        <v>587</v>
      </c>
      <c r="P325" s="417">
        <v>146</v>
      </c>
      <c r="Q325" s="417">
        <v>84</v>
      </c>
      <c r="R325" s="417">
        <v>78</v>
      </c>
      <c r="S325" s="417">
        <v>0</v>
      </c>
      <c r="T325" s="417">
        <v>25</v>
      </c>
      <c r="U325" s="417">
        <v>254</v>
      </c>
      <c r="V325" s="417">
        <v>0</v>
      </c>
      <c r="W325" s="417">
        <v>0</v>
      </c>
      <c r="X325" s="253">
        <f t="shared" si="819"/>
        <v>530</v>
      </c>
      <c r="Y325" s="417">
        <v>97</v>
      </c>
      <c r="Z325" s="417">
        <v>0</v>
      </c>
      <c r="AA325" s="417">
        <v>0</v>
      </c>
      <c r="AB325" s="417">
        <v>433</v>
      </c>
      <c r="AC325" s="253">
        <f t="shared" si="820"/>
        <v>206</v>
      </c>
      <c r="AD325" s="417">
        <v>0</v>
      </c>
      <c r="AE325" s="417">
        <v>46</v>
      </c>
      <c r="AF325" s="417">
        <v>22</v>
      </c>
      <c r="AG325" s="417">
        <v>107</v>
      </c>
      <c r="AH325" s="417">
        <v>0</v>
      </c>
      <c r="AI325" s="417">
        <v>31</v>
      </c>
      <c r="AJ325" s="253">
        <f t="shared" si="821"/>
        <v>56</v>
      </c>
      <c r="AK325" s="417">
        <v>56</v>
      </c>
      <c r="AL325" s="417">
        <v>0</v>
      </c>
      <c r="AM325" s="253">
        <f t="shared" si="822"/>
        <v>527</v>
      </c>
      <c r="AN325" s="417">
        <v>36</v>
      </c>
      <c r="AO325" s="417">
        <v>0</v>
      </c>
      <c r="AP325" s="417">
        <v>0</v>
      </c>
      <c r="AQ325" s="417">
        <v>0</v>
      </c>
      <c r="AR325" s="417">
        <v>34</v>
      </c>
      <c r="AS325" s="417">
        <v>49</v>
      </c>
      <c r="AT325" s="417">
        <v>50</v>
      </c>
      <c r="AU325" s="417">
        <v>73</v>
      </c>
      <c r="AV325" s="417">
        <v>223</v>
      </c>
      <c r="AW325" s="417">
        <v>62</v>
      </c>
      <c r="AX325" s="253">
        <f t="shared" si="823"/>
        <v>240</v>
      </c>
      <c r="AY325" s="417">
        <v>0</v>
      </c>
      <c r="AZ325" s="417">
        <v>101</v>
      </c>
      <c r="BA325" s="417">
        <v>63</v>
      </c>
      <c r="BB325" s="417">
        <v>58</v>
      </c>
      <c r="BC325" s="417">
        <v>18</v>
      </c>
      <c r="BD325" s="253">
        <f t="shared" si="824"/>
        <v>587</v>
      </c>
      <c r="BE325" s="417">
        <v>365</v>
      </c>
      <c r="BF325" s="417">
        <v>0</v>
      </c>
      <c r="BG325" s="417">
        <v>6</v>
      </c>
      <c r="BH325" s="417">
        <v>117</v>
      </c>
      <c r="BI325" s="417">
        <v>0</v>
      </c>
      <c r="BJ325" s="417">
        <v>0</v>
      </c>
      <c r="BK325" s="417">
        <v>50</v>
      </c>
      <c r="BL325" s="417">
        <v>49</v>
      </c>
      <c r="BM325" s="253">
        <f t="shared" si="825"/>
        <v>255</v>
      </c>
      <c r="BN325" s="417">
        <v>50</v>
      </c>
      <c r="BO325" s="417">
        <v>0</v>
      </c>
      <c r="BP325" s="417">
        <v>100</v>
      </c>
      <c r="BQ325" s="417">
        <v>14</v>
      </c>
      <c r="BR325" s="417">
        <v>91</v>
      </c>
      <c r="BS325" s="253">
        <f t="shared" si="826"/>
        <v>635</v>
      </c>
      <c r="BT325" s="417">
        <v>217</v>
      </c>
      <c r="BU325" s="417">
        <v>63</v>
      </c>
      <c r="BV325" s="417">
        <v>40</v>
      </c>
      <c r="BW325" s="417">
        <v>0</v>
      </c>
      <c r="BX325" s="417">
        <v>67</v>
      </c>
      <c r="BY325" s="417">
        <v>0</v>
      </c>
      <c r="BZ325" s="417">
        <v>21</v>
      </c>
      <c r="CA325" s="417">
        <v>102</v>
      </c>
      <c r="CB325" s="417">
        <v>0</v>
      </c>
      <c r="CC325" s="417">
        <v>45</v>
      </c>
      <c r="CD325" s="417">
        <v>7</v>
      </c>
      <c r="CE325" s="417">
        <v>73</v>
      </c>
      <c r="CF325" s="253">
        <f t="shared" si="827"/>
        <v>943</v>
      </c>
      <c r="CG325" s="417">
        <v>0</v>
      </c>
      <c r="CH325" s="417">
        <v>93</v>
      </c>
      <c r="CI325" s="417">
        <v>97</v>
      </c>
      <c r="CJ325" s="417">
        <v>114</v>
      </c>
      <c r="CK325" s="417">
        <v>102</v>
      </c>
      <c r="CL325" s="417">
        <v>26</v>
      </c>
      <c r="CM325" s="417">
        <v>231</v>
      </c>
      <c r="CN325" s="417">
        <v>18</v>
      </c>
      <c r="CO325" s="417">
        <v>78</v>
      </c>
      <c r="CP325" s="417">
        <v>0</v>
      </c>
      <c r="CQ325" s="417">
        <v>105</v>
      </c>
      <c r="CR325" s="417">
        <v>55</v>
      </c>
      <c r="CS325" s="417">
        <v>24</v>
      </c>
      <c r="CT325" s="253">
        <f t="shared" si="828"/>
        <v>595</v>
      </c>
      <c r="CU325" s="417">
        <v>235</v>
      </c>
      <c r="CV325" s="417">
        <v>9</v>
      </c>
      <c r="CW325" s="417">
        <v>46</v>
      </c>
      <c r="CX325" s="417">
        <v>104</v>
      </c>
      <c r="CY325" s="417">
        <v>201</v>
      </c>
      <c r="CZ325" s="253">
        <f t="shared" si="829"/>
        <v>692</v>
      </c>
      <c r="DA325" s="417">
        <v>0</v>
      </c>
      <c r="DB325" s="417">
        <v>0</v>
      </c>
      <c r="DC325" s="417">
        <v>75</v>
      </c>
      <c r="DD325" s="417">
        <v>555</v>
      </c>
      <c r="DE325" s="417">
        <v>44</v>
      </c>
      <c r="DF325" s="417">
        <v>18</v>
      </c>
      <c r="DG325" s="253">
        <f t="shared" si="830"/>
        <v>6661</v>
      </c>
      <c r="DH325" s="253">
        <f t="shared" si="831"/>
        <v>126</v>
      </c>
      <c r="DI325" s="416">
        <v>18</v>
      </c>
      <c r="DJ325" s="417">
        <v>108</v>
      </c>
      <c r="DK325" s="417">
        <v>0</v>
      </c>
      <c r="DL325" s="256">
        <f t="shared" si="832"/>
        <v>147</v>
      </c>
      <c r="DM325" s="416">
        <v>147</v>
      </c>
      <c r="DN325" s="257">
        <v>0</v>
      </c>
      <c r="DO325" s="253">
        <f t="shared" si="833"/>
        <v>6934</v>
      </c>
      <c r="DP325" s="4"/>
      <c r="DQ325" s="4"/>
      <c r="DR325" s="4"/>
      <c r="DS325" s="4"/>
      <c r="DT325" s="4"/>
      <c r="DU325" s="4"/>
      <c r="DV325" s="4"/>
      <c r="DW325" s="4"/>
      <c r="DX325" s="4"/>
      <c r="DY325" s="4"/>
      <c r="DZ325" s="4"/>
    </row>
    <row r="326" spans="1:134" s="177" customFormat="1" ht="16.5" customHeight="1" x14ac:dyDescent="0.15">
      <c r="A326" s="176" t="s">
        <v>742</v>
      </c>
      <c r="B326" s="253">
        <f t="shared" si="817"/>
        <v>190</v>
      </c>
      <c r="C326" s="417">
        <v>0</v>
      </c>
      <c r="D326" s="417">
        <v>44</v>
      </c>
      <c r="E326" s="417">
        <v>0</v>
      </c>
      <c r="F326" s="417">
        <v>10</v>
      </c>
      <c r="G326" s="417">
        <v>0</v>
      </c>
      <c r="H326" s="417">
        <v>48</v>
      </c>
      <c r="I326" s="417">
        <v>0</v>
      </c>
      <c r="J326" s="417">
        <v>51</v>
      </c>
      <c r="K326" s="417">
        <v>0</v>
      </c>
      <c r="L326" s="417">
        <v>37</v>
      </c>
      <c r="M326" s="417">
        <v>0</v>
      </c>
      <c r="N326" s="417">
        <v>0</v>
      </c>
      <c r="O326" s="253">
        <f t="shared" si="818"/>
        <v>71</v>
      </c>
      <c r="P326" s="417">
        <v>19</v>
      </c>
      <c r="Q326" s="417">
        <v>0</v>
      </c>
      <c r="R326" s="417">
        <v>7</v>
      </c>
      <c r="S326" s="417">
        <v>0</v>
      </c>
      <c r="T326" s="417">
        <v>0</v>
      </c>
      <c r="U326" s="417">
        <v>45</v>
      </c>
      <c r="V326" s="417">
        <v>0</v>
      </c>
      <c r="W326" s="417">
        <v>0</v>
      </c>
      <c r="X326" s="253">
        <f t="shared" si="819"/>
        <v>75</v>
      </c>
      <c r="Y326" s="417">
        <v>51</v>
      </c>
      <c r="Z326" s="417">
        <v>0</v>
      </c>
      <c r="AA326" s="417">
        <v>0</v>
      </c>
      <c r="AB326" s="417">
        <v>24</v>
      </c>
      <c r="AC326" s="253">
        <f t="shared" si="820"/>
        <v>147</v>
      </c>
      <c r="AD326" s="417">
        <v>0</v>
      </c>
      <c r="AE326" s="417">
        <v>24</v>
      </c>
      <c r="AF326" s="417">
        <v>22</v>
      </c>
      <c r="AG326" s="417">
        <v>70</v>
      </c>
      <c r="AH326" s="417">
        <v>0</v>
      </c>
      <c r="AI326" s="417">
        <v>31</v>
      </c>
      <c r="AJ326" s="253">
        <f t="shared" si="821"/>
        <v>0</v>
      </c>
      <c r="AK326" s="417">
        <v>0</v>
      </c>
      <c r="AL326" s="417">
        <v>0</v>
      </c>
      <c r="AM326" s="253">
        <f t="shared" si="822"/>
        <v>13</v>
      </c>
      <c r="AN326" s="417">
        <v>2</v>
      </c>
      <c r="AO326" s="417">
        <v>0</v>
      </c>
      <c r="AP326" s="417">
        <v>0</v>
      </c>
      <c r="AQ326" s="417">
        <v>0</v>
      </c>
      <c r="AR326" s="417">
        <v>0</v>
      </c>
      <c r="AS326" s="417">
        <v>1</v>
      </c>
      <c r="AT326" s="417">
        <v>0</v>
      </c>
      <c r="AU326" s="417">
        <v>0</v>
      </c>
      <c r="AV326" s="417">
        <v>5</v>
      </c>
      <c r="AW326" s="417">
        <v>5</v>
      </c>
      <c r="AX326" s="253">
        <f t="shared" si="823"/>
        <v>33</v>
      </c>
      <c r="AY326" s="417">
        <v>0</v>
      </c>
      <c r="AZ326" s="417">
        <v>0</v>
      </c>
      <c r="BA326" s="417">
        <v>12</v>
      </c>
      <c r="BB326" s="417">
        <v>8</v>
      </c>
      <c r="BC326" s="417">
        <v>13</v>
      </c>
      <c r="BD326" s="253">
        <f t="shared" si="824"/>
        <v>107</v>
      </c>
      <c r="BE326" s="417">
        <v>76</v>
      </c>
      <c r="BF326" s="417">
        <v>0</v>
      </c>
      <c r="BG326" s="417">
        <v>6</v>
      </c>
      <c r="BH326" s="417">
        <v>25</v>
      </c>
      <c r="BI326" s="417">
        <v>0</v>
      </c>
      <c r="BJ326" s="417">
        <v>0</v>
      </c>
      <c r="BK326" s="417">
        <v>0</v>
      </c>
      <c r="BL326" s="417">
        <v>0</v>
      </c>
      <c r="BM326" s="253">
        <f t="shared" si="825"/>
        <v>2</v>
      </c>
      <c r="BN326" s="417">
        <v>0</v>
      </c>
      <c r="BO326" s="417">
        <v>0</v>
      </c>
      <c r="BP326" s="417">
        <v>2</v>
      </c>
      <c r="BQ326" s="417">
        <v>0</v>
      </c>
      <c r="BR326" s="417">
        <v>0</v>
      </c>
      <c r="BS326" s="253">
        <f t="shared" si="826"/>
        <v>129</v>
      </c>
      <c r="BT326" s="417">
        <v>0</v>
      </c>
      <c r="BU326" s="417">
        <v>0</v>
      </c>
      <c r="BV326" s="417">
        <v>0</v>
      </c>
      <c r="BW326" s="417">
        <v>0</v>
      </c>
      <c r="BX326" s="417">
        <v>0</v>
      </c>
      <c r="BY326" s="417">
        <v>0</v>
      </c>
      <c r="BZ326" s="417">
        <v>14</v>
      </c>
      <c r="CA326" s="417">
        <v>102</v>
      </c>
      <c r="CB326" s="417">
        <v>0</v>
      </c>
      <c r="CC326" s="417">
        <v>6</v>
      </c>
      <c r="CD326" s="417">
        <v>0</v>
      </c>
      <c r="CE326" s="417">
        <v>7</v>
      </c>
      <c r="CF326" s="253">
        <f t="shared" si="827"/>
        <v>124</v>
      </c>
      <c r="CG326" s="417">
        <v>0</v>
      </c>
      <c r="CH326" s="417">
        <v>0</v>
      </c>
      <c r="CI326" s="417">
        <v>72</v>
      </c>
      <c r="CJ326" s="417">
        <v>13</v>
      </c>
      <c r="CK326" s="417">
        <v>0</v>
      </c>
      <c r="CL326" s="417">
        <v>26</v>
      </c>
      <c r="CM326" s="417">
        <v>5</v>
      </c>
      <c r="CN326" s="417">
        <v>8</v>
      </c>
      <c r="CO326" s="417">
        <v>0</v>
      </c>
      <c r="CP326" s="417">
        <v>0</v>
      </c>
      <c r="CQ326" s="417">
        <v>0</v>
      </c>
      <c r="CR326" s="417">
        <v>0</v>
      </c>
      <c r="CS326" s="417">
        <v>0</v>
      </c>
      <c r="CT326" s="253">
        <f t="shared" si="828"/>
        <v>156</v>
      </c>
      <c r="CU326" s="417">
        <v>61</v>
      </c>
      <c r="CV326" s="417">
        <v>0</v>
      </c>
      <c r="CW326" s="417">
        <v>24</v>
      </c>
      <c r="CX326" s="417">
        <v>24</v>
      </c>
      <c r="CY326" s="417">
        <v>47</v>
      </c>
      <c r="CZ326" s="253">
        <f t="shared" si="829"/>
        <v>42</v>
      </c>
      <c r="DA326" s="417">
        <v>0</v>
      </c>
      <c r="DB326" s="417">
        <v>0</v>
      </c>
      <c r="DC326" s="417">
        <v>0</v>
      </c>
      <c r="DD326" s="417">
        <v>0</v>
      </c>
      <c r="DE326" s="417">
        <v>42</v>
      </c>
      <c r="DF326" s="417">
        <v>0</v>
      </c>
      <c r="DG326" s="253">
        <f t="shared" si="830"/>
        <v>1089</v>
      </c>
      <c r="DH326" s="253">
        <f t="shared" si="831"/>
        <v>0</v>
      </c>
      <c r="DI326" s="416">
        <v>0</v>
      </c>
      <c r="DJ326" s="417">
        <v>0</v>
      </c>
      <c r="DK326" s="417">
        <v>0</v>
      </c>
      <c r="DL326" s="256">
        <f t="shared" si="832"/>
        <v>0</v>
      </c>
      <c r="DM326" s="416">
        <v>0</v>
      </c>
      <c r="DN326" s="257">
        <v>0</v>
      </c>
      <c r="DO326" s="253">
        <f t="shared" si="833"/>
        <v>1089</v>
      </c>
      <c r="DP326" s="4"/>
      <c r="DQ326" s="4"/>
      <c r="DR326" s="4"/>
      <c r="DS326" s="4"/>
      <c r="DT326" s="4"/>
      <c r="DU326" s="4"/>
      <c r="DV326" s="4"/>
      <c r="DW326" s="4"/>
      <c r="DX326" s="4"/>
      <c r="DY326" s="4"/>
      <c r="DZ326" s="4"/>
    </row>
    <row r="327" spans="1:134" s="177" customFormat="1" ht="16.5" customHeight="1" x14ac:dyDescent="0.15">
      <c r="A327" s="176" t="s">
        <v>286</v>
      </c>
      <c r="B327" s="253">
        <f t="shared" si="817"/>
        <v>2</v>
      </c>
      <c r="C327" s="417">
        <v>0</v>
      </c>
      <c r="D327" s="417">
        <v>0</v>
      </c>
      <c r="E327" s="417">
        <v>0</v>
      </c>
      <c r="F327" s="417">
        <v>0</v>
      </c>
      <c r="G327" s="417">
        <v>0</v>
      </c>
      <c r="H327" s="417">
        <v>0</v>
      </c>
      <c r="I327" s="417">
        <v>0</v>
      </c>
      <c r="J327" s="417">
        <v>2</v>
      </c>
      <c r="K327" s="417">
        <v>0</v>
      </c>
      <c r="L327" s="417">
        <v>0</v>
      </c>
      <c r="M327" s="417">
        <v>0</v>
      </c>
      <c r="N327" s="417">
        <v>0</v>
      </c>
      <c r="O327" s="253">
        <f t="shared" si="818"/>
        <v>0</v>
      </c>
      <c r="P327" s="417">
        <v>0</v>
      </c>
      <c r="Q327" s="417">
        <v>0</v>
      </c>
      <c r="R327" s="417">
        <v>0</v>
      </c>
      <c r="S327" s="417">
        <v>0</v>
      </c>
      <c r="T327" s="417">
        <v>0</v>
      </c>
      <c r="U327" s="417">
        <v>0</v>
      </c>
      <c r="V327" s="417">
        <v>0</v>
      </c>
      <c r="W327" s="417">
        <v>0</v>
      </c>
      <c r="X327" s="253">
        <f t="shared" si="819"/>
        <v>0</v>
      </c>
      <c r="Y327" s="417">
        <v>0</v>
      </c>
      <c r="Z327" s="417">
        <v>0</v>
      </c>
      <c r="AA327" s="417">
        <v>0</v>
      </c>
      <c r="AB327" s="417">
        <v>0</v>
      </c>
      <c r="AC327" s="253">
        <f t="shared" si="820"/>
        <v>0</v>
      </c>
      <c r="AD327" s="417">
        <v>0</v>
      </c>
      <c r="AE327" s="417">
        <v>0</v>
      </c>
      <c r="AF327" s="417">
        <v>0</v>
      </c>
      <c r="AG327" s="417">
        <v>0</v>
      </c>
      <c r="AH327" s="417">
        <v>0</v>
      </c>
      <c r="AI327" s="417">
        <v>0</v>
      </c>
      <c r="AJ327" s="253">
        <f t="shared" si="821"/>
        <v>0</v>
      </c>
      <c r="AK327" s="417">
        <v>0</v>
      </c>
      <c r="AL327" s="417">
        <v>0</v>
      </c>
      <c r="AM327" s="253">
        <f t="shared" si="822"/>
        <v>0</v>
      </c>
      <c r="AN327" s="417">
        <v>0</v>
      </c>
      <c r="AO327" s="417">
        <v>0</v>
      </c>
      <c r="AP327" s="417">
        <v>0</v>
      </c>
      <c r="AQ327" s="417">
        <v>0</v>
      </c>
      <c r="AR327" s="417">
        <v>0</v>
      </c>
      <c r="AS327" s="417">
        <v>0</v>
      </c>
      <c r="AT327" s="417">
        <v>0</v>
      </c>
      <c r="AU327" s="417">
        <v>0</v>
      </c>
      <c r="AV327" s="417">
        <v>0</v>
      </c>
      <c r="AW327" s="417">
        <v>0</v>
      </c>
      <c r="AX327" s="253">
        <f t="shared" si="823"/>
        <v>0</v>
      </c>
      <c r="AY327" s="417">
        <v>0</v>
      </c>
      <c r="AZ327" s="417">
        <v>0</v>
      </c>
      <c r="BA327" s="417">
        <v>0</v>
      </c>
      <c r="BB327" s="417">
        <v>0</v>
      </c>
      <c r="BC327" s="417">
        <v>0</v>
      </c>
      <c r="BD327" s="253">
        <f t="shared" si="824"/>
        <v>0</v>
      </c>
      <c r="BE327" s="417">
        <v>0</v>
      </c>
      <c r="BF327" s="417">
        <v>0</v>
      </c>
      <c r="BG327" s="417">
        <v>0</v>
      </c>
      <c r="BH327" s="417">
        <v>0</v>
      </c>
      <c r="BI327" s="417">
        <v>0</v>
      </c>
      <c r="BJ327" s="417">
        <v>0</v>
      </c>
      <c r="BK327" s="417">
        <v>0</v>
      </c>
      <c r="BL327" s="417">
        <v>0</v>
      </c>
      <c r="BM327" s="253">
        <f t="shared" si="825"/>
        <v>0</v>
      </c>
      <c r="BN327" s="417">
        <v>0</v>
      </c>
      <c r="BO327" s="417">
        <v>0</v>
      </c>
      <c r="BP327" s="417">
        <v>0</v>
      </c>
      <c r="BQ327" s="417">
        <v>0</v>
      </c>
      <c r="BR327" s="417">
        <v>0</v>
      </c>
      <c r="BS327" s="253">
        <f t="shared" si="826"/>
        <v>50</v>
      </c>
      <c r="BT327" s="417">
        <v>0</v>
      </c>
      <c r="BU327" s="417">
        <v>0</v>
      </c>
      <c r="BV327" s="417">
        <v>0</v>
      </c>
      <c r="BW327" s="417">
        <v>0</v>
      </c>
      <c r="BX327" s="417">
        <v>0</v>
      </c>
      <c r="BY327" s="417">
        <v>0</v>
      </c>
      <c r="BZ327" s="428">
        <v>10</v>
      </c>
      <c r="CA327" s="417">
        <v>40</v>
      </c>
      <c r="CB327" s="417">
        <v>0</v>
      </c>
      <c r="CC327" s="417">
        <v>0</v>
      </c>
      <c r="CD327" s="417">
        <v>0</v>
      </c>
      <c r="CE327" s="417">
        <v>0</v>
      </c>
      <c r="CF327" s="253">
        <f t="shared" si="827"/>
        <v>28</v>
      </c>
      <c r="CG327" s="417">
        <v>0</v>
      </c>
      <c r="CH327" s="417">
        <v>0</v>
      </c>
      <c r="CI327" s="417">
        <v>3</v>
      </c>
      <c r="CJ327" s="417">
        <v>1</v>
      </c>
      <c r="CK327" s="417">
        <v>0</v>
      </c>
      <c r="CL327" s="417">
        <v>11</v>
      </c>
      <c r="CM327" s="417">
        <v>3</v>
      </c>
      <c r="CN327" s="417">
        <v>10</v>
      </c>
      <c r="CO327" s="417">
        <v>0</v>
      </c>
      <c r="CP327" s="417">
        <v>0</v>
      </c>
      <c r="CQ327" s="417">
        <v>0</v>
      </c>
      <c r="CR327" s="417">
        <v>0</v>
      </c>
      <c r="CS327" s="417">
        <v>0</v>
      </c>
      <c r="CT327" s="253">
        <f t="shared" si="828"/>
        <v>0</v>
      </c>
      <c r="CU327" s="417">
        <v>0</v>
      </c>
      <c r="CV327" s="417">
        <v>0</v>
      </c>
      <c r="CW327" s="417">
        <v>0</v>
      </c>
      <c r="CX327" s="417">
        <v>0</v>
      </c>
      <c r="CY327" s="417">
        <v>0</v>
      </c>
      <c r="CZ327" s="253">
        <f t="shared" si="829"/>
        <v>0</v>
      </c>
      <c r="DA327" s="417">
        <v>0</v>
      </c>
      <c r="DB327" s="417">
        <v>0</v>
      </c>
      <c r="DC327" s="417">
        <v>0</v>
      </c>
      <c r="DD327" s="417">
        <v>0</v>
      </c>
      <c r="DE327" s="417">
        <v>0</v>
      </c>
      <c r="DF327" s="417">
        <v>0</v>
      </c>
      <c r="DG327" s="253">
        <f t="shared" si="830"/>
        <v>80</v>
      </c>
      <c r="DH327" s="253">
        <f t="shared" si="831"/>
        <v>12</v>
      </c>
      <c r="DI327" s="416">
        <v>0</v>
      </c>
      <c r="DJ327" s="417">
        <v>12</v>
      </c>
      <c r="DK327" s="417">
        <v>0</v>
      </c>
      <c r="DL327" s="256">
        <f t="shared" si="832"/>
        <v>0</v>
      </c>
      <c r="DM327" s="416">
        <v>0</v>
      </c>
      <c r="DN327" s="257">
        <v>0</v>
      </c>
      <c r="DO327" s="253">
        <f t="shared" si="833"/>
        <v>92</v>
      </c>
      <c r="DP327" s="4"/>
      <c r="DQ327" s="4"/>
      <c r="DR327" s="4"/>
      <c r="DS327" s="4"/>
      <c r="DT327" s="4"/>
      <c r="DU327" s="4"/>
      <c r="DV327" s="4"/>
      <c r="DW327" s="4"/>
      <c r="DX327" s="4"/>
      <c r="DY327" s="4"/>
      <c r="DZ327" s="4"/>
    </row>
    <row r="328" spans="1:134" s="4" customFormat="1" ht="16.5" customHeight="1" x14ac:dyDescent="0.15">
      <c r="A328" s="178" t="s">
        <v>396</v>
      </c>
      <c r="B328" s="253"/>
      <c r="C328" s="417"/>
      <c r="D328" s="417"/>
      <c r="E328" s="417"/>
      <c r="F328" s="417"/>
      <c r="G328" s="417"/>
      <c r="H328" s="417"/>
      <c r="I328" s="417"/>
      <c r="J328" s="417"/>
      <c r="K328" s="417"/>
      <c r="L328" s="417"/>
      <c r="M328" s="417"/>
      <c r="N328" s="417"/>
      <c r="O328" s="253"/>
      <c r="P328" s="417"/>
      <c r="Q328" s="417"/>
      <c r="R328" s="417"/>
      <c r="S328" s="417"/>
      <c r="T328" s="417"/>
      <c r="U328" s="417"/>
      <c r="V328" s="417"/>
      <c r="W328" s="417"/>
      <c r="X328" s="253"/>
      <c r="Y328" s="417"/>
      <c r="Z328" s="417"/>
      <c r="AA328" s="417"/>
      <c r="AB328" s="417"/>
      <c r="AC328" s="253"/>
      <c r="AD328" s="417"/>
      <c r="AE328" s="417"/>
      <c r="AF328" s="417"/>
      <c r="AG328" s="417"/>
      <c r="AH328" s="417"/>
      <c r="AI328" s="417"/>
      <c r="AJ328" s="253"/>
      <c r="AK328" s="417"/>
      <c r="AL328" s="417"/>
      <c r="AM328" s="253"/>
      <c r="AN328" s="417"/>
      <c r="AO328" s="417"/>
      <c r="AP328" s="417"/>
      <c r="AQ328" s="417"/>
      <c r="AR328" s="417"/>
      <c r="AS328" s="417"/>
      <c r="AT328" s="417"/>
      <c r="AU328" s="417"/>
      <c r="AV328" s="417"/>
      <c r="AW328" s="417"/>
      <c r="AX328" s="253"/>
      <c r="AY328" s="417"/>
      <c r="AZ328" s="417"/>
      <c r="BA328" s="417"/>
      <c r="BB328" s="417"/>
      <c r="BC328" s="417"/>
      <c r="BD328" s="253"/>
      <c r="BE328" s="417"/>
      <c r="BF328" s="417"/>
      <c r="BG328" s="417"/>
      <c r="BH328" s="417"/>
      <c r="BI328" s="417"/>
      <c r="BJ328" s="417"/>
      <c r="BK328" s="417"/>
      <c r="BL328" s="417"/>
      <c r="BM328" s="253"/>
      <c r="BN328" s="417"/>
      <c r="BO328" s="417"/>
      <c r="BP328" s="417"/>
      <c r="BQ328" s="417"/>
      <c r="BR328" s="417"/>
      <c r="BS328" s="253"/>
      <c r="BT328" s="417"/>
      <c r="BU328" s="417"/>
      <c r="BV328" s="417"/>
      <c r="BW328" s="417"/>
      <c r="BX328" s="417"/>
      <c r="BY328" s="417"/>
      <c r="BZ328" s="417"/>
      <c r="CA328" s="417"/>
      <c r="CB328" s="417"/>
      <c r="CC328" s="417"/>
      <c r="CD328" s="417"/>
      <c r="CE328" s="417"/>
      <c r="CF328" s="253"/>
      <c r="CG328" s="417"/>
      <c r="CH328" s="417"/>
      <c r="CI328" s="417"/>
      <c r="CJ328" s="417"/>
      <c r="CK328" s="417"/>
      <c r="CL328" s="417"/>
      <c r="CM328" s="417"/>
      <c r="CN328" s="417"/>
      <c r="CO328" s="417"/>
      <c r="CP328" s="417"/>
      <c r="CQ328" s="417"/>
      <c r="CR328" s="417"/>
      <c r="CS328" s="417"/>
      <c r="CT328" s="253"/>
      <c r="CU328" s="417"/>
      <c r="CV328" s="417"/>
      <c r="CW328" s="417"/>
      <c r="CX328" s="417"/>
      <c r="CY328" s="417"/>
      <c r="CZ328" s="253"/>
      <c r="DA328" s="417"/>
      <c r="DB328" s="417"/>
      <c r="DC328" s="417"/>
      <c r="DD328" s="417"/>
      <c r="DE328" s="417"/>
      <c r="DF328" s="417"/>
      <c r="DG328" s="253"/>
      <c r="DH328" s="253"/>
      <c r="DI328" s="416"/>
      <c r="DJ328" s="417"/>
      <c r="DK328" s="417"/>
      <c r="DL328" s="256"/>
      <c r="DM328" s="416"/>
      <c r="DN328" s="257"/>
      <c r="DO328" s="253"/>
    </row>
    <row r="329" spans="1:134" s="175" customFormat="1" ht="16.5" customHeight="1" x14ac:dyDescent="0.15">
      <c r="A329" s="173" t="s">
        <v>283</v>
      </c>
      <c r="B329" s="253">
        <f t="shared" ref="B329:B332" si="834">SUM(C329:N329)</f>
        <v>288</v>
      </c>
      <c r="C329" s="417">
        <v>46</v>
      </c>
      <c r="D329" s="417">
        <v>11</v>
      </c>
      <c r="E329" s="417">
        <v>17</v>
      </c>
      <c r="F329" s="417">
        <v>1</v>
      </c>
      <c r="G329" s="417">
        <v>20</v>
      </c>
      <c r="H329" s="417">
        <v>39</v>
      </c>
      <c r="I329" s="417">
        <v>29</v>
      </c>
      <c r="J329" s="417">
        <v>2</v>
      </c>
      <c r="K329" s="417">
        <v>14</v>
      </c>
      <c r="L329" s="417">
        <v>77</v>
      </c>
      <c r="M329" s="417">
        <v>17</v>
      </c>
      <c r="N329" s="417">
        <v>15</v>
      </c>
      <c r="O329" s="253">
        <f t="shared" ref="O329:O332" si="835">SUM(P329:W329)</f>
        <v>78</v>
      </c>
      <c r="P329" s="417">
        <v>5</v>
      </c>
      <c r="Q329" s="417">
        <v>13</v>
      </c>
      <c r="R329" s="417">
        <v>13</v>
      </c>
      <c r="S329" s="417">
        <v>4</v>
      </c>
      <c r="T329" s="417">
        <v>10</v>
      </c>
      <c r="U329" s="417">
        <v>28</v>
      </c>
      <c r="V329" s="417">
        <v>1</v>
      </c>
      <c r="W329" s="417">
        <v>4</v>
      </c>
      <c r="X329" s="253">
        <f t="shared" ref="X329:X332" si="836">SUM(Y329:AB329)</f>
        <v>86</v>
      </c>
      <c r="Y329" s="417">
        <v>22</v>
      </c>
      <c r="Z329" s="417">
        <v>12</v>
      </c>
      <c r="AA329" s="417">
        <v>25</v>
      </c>
      <c r="AB329" s="417">
        <v>27</v>
      </c>
      <c r="AC329" s="253">
        <f t="shared" ref="AC329:AC332" si="837">SUM(AD329:AI329)</f>
        <v>85</v>
      </c>
      <c r="AD329" s="417">
        <v>15</v>
      </c>
      <c r="AE329" s="417">
        <v>7</v>
      </c>
      <c r="AF329" s="417">
        <v>7</v>
      </c>
      <c r="AG329" s="417">
        <v>29</v>
      </c>
      <c r="AH329" s="417">
        <v>12</v>
      </c>
      <c r="AI329" s="417">
        <v>15</v>
      </c>
      <c r="AJ329" s="253">
        <f t="shared" ref="AJ329:AJ332" si="838">SUM(AK329:AL329)</f>
        <v>0</v>
      </c>
      <c r="AK329" s="417">
        <v>0</v>
      </c>
      <c r="AL329" s="417">
        <v>0</v>
      </c>
      <c r="AM329" s="253">
        <f t="shared" ref="AM329:AM332" si="839">SUM(AN329:AW329)</f>
        <v>200</v>
      </c>
      <c r="AN329" s="417">
        <v>7</v>
      </c>
      <c r="AO329" s="417">
        <v>12</v>
      </c>
      <c r="AP329" s="417">
        <v>32</v>
      </c>
      <c r="AQ329" s="417">
        <v>5</v>
      </c>
      <c r="AR329" s="417">
        <v>44</v>
      </c>
      <c r="AS329" s="417">
        <v>7</v>
      </c>
      <c r="AT329" s="417">
        <v>43</v>
      </c>
      <c r="AU329" s="417">
        <v>14</v>
      </c>
      <c r="AV329" s="417">
        <v>26</v>
      </c>
      <c r="AW329" s="417">
        <v>10</v>
      </c>
      <c r="AX329" s="253">
        <f t="shared" ref="AX329:AX332" si="840">SUM(AY329:BC329)</f>
        <v>226</v>
      </c>
      <c r="AY329" s="417">
        <v>9</v>
      </c>
      <c r="AZ329" s="417">
        <v>77</v>
      </c>
      <c r="BA329" s="417">
        <v>49</v>
      </c>
      <c r="BB329" s="417">
        <v>80</v>
      </c>
      <c r="BC329" s="417">
        <v>11</v>
      </c>
      <c r="BD329" s="253">
        <f t="shared" ref="BD329:BD332" si="841">SUM(BE329:BL329)</f>
        <v>433</v>
      </c>
      <c r="BE329" s="417">
        <v>134</v>
      </c>
      <c r="BF329" s="417">
        <v>32</v>
      </c>
      <c r="BG329" s="417">
        <v>43</v>
      </c>
      <c r="BH329" s="417">
        <v>48</v>
      </c>
      <c r="BI329" s="417">
        <v>49</v>
      </c>
      <c r="BJ329" s="417">
        <v>40</v>
      </c>
      <c r="BK329" s="417">
        <v>52</v>
      </c>
      <c r="BL329" s="417">
        <v>35</v>
      </c>
      <c r="BM329" s="253">
        <f t="shared" ref="BM329:BM332" si="842">SUM(BN329:BR329)</f>
        <v>234</v>
      </c>
      <c r="BN329" s="417">
        <v>44</v>
      </c>
      <c r="BO329" s="417">
        <v>32</v>
      </c>
      <c r="BP329" s="417">
        <v>31</v>
      </c>
      <c r="BQ329" s="417">
        <v>23</v>
      </c>
      <c r="BR329" s="417">
        <v>104</v>
      </c>
      <c r="BS329" s="253">
        <f t="shared" ref="BS329:BS332" si="843">SUM(BT329:CE329)</f>
        <v>255</v>
      </c>
      <c r="BT329" s="417">
        <v>7</v>
      </c>
      <c r="BU329" s="417">
        <v>21</v>
      </c>
      <c r="BV329" s="417">
        <v>10</v>
      </c>
      <c r="BW329" s="417">
        <v>3</v>
      </c>
      <c r="BX329" s="417">
        <v>22</v>
      </c>
      <c r="BY329" s="417">
        <v>95</v>
      </c>
      <c r="BZ329" s="417">
        <v>3</v>
      </c>
      <c r="CA329" s="417">
        <v>19</v>
      </c>
      <c r="CB329" s="417">
        <v>17</v>
      </c>
      <c r="CC329" s="417">
        <v>17</v>
      </c>
      <c r="CD329" s="417">
        <v>31</v>
      </c>
      <c r="CE329" s="417">
        <v>10</v>
      </c>
      <c r="CF329" s="253">
        <f t="shared" ref="CF329:CF332" si="844">SUM(CG329:CS329)</f>
        <v>114</v>
      </c>
      <c r="CG329" s="417">
        <v>4</v>
      </c>
      <c r="CH329" s="417">
        <v>4</v>
      </c>
      <c r="CI329" s="417">
        <v>7</v>
      </c>
      <c r="CJ329" s="417">
        <v>20</v>
      </c>
      <c r="CK329" s="417">
        <v>25</v>
      </c>
      <c r="CL329" s="417">
        <v>3</v>
      </c>
      <c r="CM329" s="417">
        <v>7</v>
      </c>
      <c r="CN329" s="417">
        <v>18</v>
      </c>
      <c r="CO329" s="417">
        <v>1</v>
      </c>
      <c r="CP329" s="417">
        <v>1</v>
      </c>
      <c r="CQ329" s="417">
        <v>9</v>
      </c>
      <c r="CR329" s="417">
        <v>9</v>
      </c>
      <c r="CS329" s="417">
        <v>6</v>
      </c>
      <c r="CT329" s="253">
        <f t="shared" ref="CT329:CT332" si="845">SUM(CU329:CY329)</f>
        <v>166</v>
      </c>
      <c r="CU329" s="417">
        <v>22</v>
      </c>
      <c r="CV329" s="417">
        <v>50</v>
      </c>
      <c r="CW329" s="417">
        <v>12</v>
      </c>
      <c r="CX329" s="417">
        <v>42</v>
      </c>
      <c r="CY329" s="417">
        <v>40</v>
      </c>
      <c r="CZ329" s="253">
        <f t="shared" ref="CZ329:CZ332" si="846">SUM(DA329:DF329)</f>
        <v>120</v>
      </c>
      <c r="DA329" s="417">
        <v>5</v>
      </c>
      <c r="DB329" s="417">
        <v>1</v>
      </c>
      <c r="DC329" s="417">
        <v>22</v>
      </c>
      <c r="DD329" s="417">
        <v>40</v>
      </c>
      <c r="DE329" s="417">
        <v>37</v>
      </c>
      <c r="DF329" s="417">
        <v>15</v>
      </c>
      <c r="DG329" s="253">
        <f t="shared" ref="DG329:DG332" si="847">AM329+BS329+B329+O329+X329+AC329+AJ329+BD329+CF329+AX329+BM329+CT329+CZ329</f>
        <v>2285</v>
      </c>
      <c r="DH329" s="253">
        <f t="shared" ref="DH329:DH332" si="848">SUM(DI329:DK329)</f>
        <v>6</v>
      </c>
      <c r="DI329" s="416">
        <v>2</v>
      </c>
      <c r="DJ329" s="417">
        <v>2</v>
      </c>
      <c r="DK329" s="417">
        <v>2</v>
      </c>
      <c r="DL329" s="256">
        <f t="shared" ref="DL329:DL332" si="849">SUM(DM329:DN329)</f>
        <v>0</v>
      </c>
      <c r="DM329" s="416">
        <v>0</v>
      </c>
      <c r="DN329" s="257">
        <v>0</v>
      </c>
      <c r="DO329" s="253">
        <f t="shared" ref="DO329:DO332" si="850">DG329+DH329+DL329</f>
        <v>2291</v>
      </c>
      <c r="DP329" s="4"/>
      <c r="DQ329" s="4"/>
      <c r="DR329" s="4"/>
      <c r="DS329" s="4"/>
      <c r="DT329" s="4"/>
      <c r="DU329" s="4"/>
      <c r="DV329" s="4"/>
      <c r="DW329" s="4"/>
      <c r="DX329" s="4"/>
      <c r="DY329" s="4"/>
      <c r="DZ329" s="4"/>
      <c r="EA329" s="177"/>
      <c r="EB329" s="177"/>
    </row>
    <row r="330" spans="1:134" s="175" customFormat="1" ht="16.5" customHeight="1" x14ac:dyDescent="0.15">
      <c r="A330" s="173" t="s">
        <v>284</v>
      </c>
      <c r="B330" s="253">
        <f t="shared" si="834"/>
        <v>13362</v>
      </c>
      <c r="C330" s="417">
        <v>1259</v>
      </c>
      <c r="D330" s="417">
        <v>402</v>
      </c>
      <c r="E330" s="417">
        <v>487</v>
      </c>
      <c r="F330" s="417">
        <v>65</v>
      </c>
      <c r="G330" s="417">
        <v>591</v>
      </c>
      <c r="H330" s="417">
        <v>2068</v>
      </c>
      <c r="I330" s="417">
        <v>1748</v>
      </c>
      <c r="J330" s="417">
        <v>52</v>
      </c>
      <c r="K330" s="417">
        <v>725</v>
      </c>
      <c r="L330" s="417">
        <v>4301</v>
      </c>
      <c r="M330" s="417">
        <v>914</v>
      </c>
      <c r="N330" s="417">
        <v>750</v>
      </c>
      <c r="O330" s="253">
        <f t="shared" si="835"/>
        <v>4502</v>
      </c>
      <c r="P330" s="417">
        <v>283</v>
      </c>
      <c r="Q330" s="417">
        <v>669</v>
      </c>
      <c r="R330" s="417">
        <v>666</v>
      </c>
      <c r="S330" s="417">
        <v>253</v>
      </c>
      <c r="T330" s="417">
        <v>457</v>
      </c>
      <c r="U330" s="417">
        <v>2022</v>
      </c>
      <c r="V330" s="417">
        <v>32</v>
      </c>
      <c r="W330" s="417">
        <v>120</v>
      </c>
      <c r="X330" s="253">
        <f t="shared" si="836"/>
        <v>3799</v>
      </c>
      <c r="Y330" s="417">
        <v>807</v>
      </c>
      <c r="Z330" s="417">
        <v>468</v>
      </c>
      <c r="AA330" s="417">
        <v>1150</v>
      </c>
      <c r="AB330" s="417">
        <v>1374</v>
      </c>
      <c r="AC330" s="253">
        <f t="shared" si="837"/>
        <v>3960</v>
      </c>
      <c r="AD330" s="417">
        <v>626</v>
      </c>
      <c r="AE330" s="417">
        <v>346</v>
      </c>
      <c r="AF330" s="417">
        <v>244</v>
      </c>
      <c r="AG330" s="417">
        <v>1451</v>
      </c>
      <c r="AH330" s="417">
        <v>453</v>
      </c>
      <c r="AI330" s="417">
        <v>840</v>
      </c>
      <c r="AJ330" s="253">
        <f t="shared" si="838"/>
        <v>0</v>
      </c>
      <c r="AK330" s="417">
        <v>0</v>
      </c>
      <c r="AL330" s="417">
        <v>0</v>
      </c>
      <c r="AM330" s="253">
        <f t="shared" si="839"/>
        <v>11257</v>
      </c>
      <c r="AN330" s="417">
        <v>335</v>
      </c>
      <c r="AO330" s="417">
        <v>510</v>
      </c>
      <c r="AP330" s="417">
        <v>2076</v>
      </c>
      <c r="AQ330" s="417">
        <v>197</v>
      </c>
      <c r="AR330" s="417">
        <v>2396</v>
      </c>
      <c r="AS330" s="417">
        <v>362</v>
      </c>
      <c r="AT330" s="417">
        <v>2295</v>
      </c>
      <c r="AU330" s="417">
        <v>1020</v>
      </c>
      <c r="AV330" s="417">
        <v>1504</v>
      </c>
      <c r="AW330" s="417">
        <v>562</v>
      </c>
      <c r="AX330" s="253">
        <f t="shared" si="840"/>
        <v>11892</v>
      </c>
      <c r="AY330" s="417">
        <v>449</v>
      </c>
      <c r="AZ330" s="417">
        <v>5154</v>
      </c>
      <c r="BA330" s="417">
        <v>2609</v>
      </c>
      <c r="BB330" s="417">
        <v>3357</v>
      </c>
      <c r="BC330" s="417">
        <v>323</v>
      </c>
      <c r="BD330" s="253">
        <f t="shared" si="841"/>
        <v>26379</v>
      </c>
      <c r="BE330" s="417">
        <v>6614</v>
      </c>
      <c r="BF330" s="417">
        <v>2204</v>
      </c>
      <c r="BG330" s="417">
        <v>2620</v>
      </c>
      <c r="BH330" s="417">
        <v>3201</v>
      </c>
      <c r="BI330" s="417">
        <v>3157</v>
      </c>
      <c r="BJ330" s="417">
        <v>2736</v>
      </c>
      <c r="BK330" s="417">
        <v>3389</v>
      </c>
      <c r="BL330" s="417">
        <v>2458</v>
      </c>
      <c r="BM330" s="253">
        <f t="shared" si="842"/>
        <v>12528</v>
      </c>
      <c r="BN330" s="417">
        <v>2241</v>
      </c>
      <c r="BO330" s="417">
        <v>2124</v>
      </c>
      <c r="BP330" s="417">
        <v>1599</v>
      </c>
      <c r="BQ330" s="417">
        <v>1055</v>
      </c>
      <c r="BR330" s="417">
        <v>5509</v>
      </c>
      <c r="BS330" s="253">
        <f t="shared" si="843"/>
        <v>11524</v>
      </c>
      <c r="BT330" s="417">
        <v>491</v>
      </c>
      <c r="BU330" s="417">
        <v>1104</v>
      </c>
      <c r="BV330" s="417">
        <v>480</v>
      </c>
      <c r="BW330" s="417">
        <v>73</v>
      </c>
      <c r="BX330" s="417">
        <v>1052</v>
      </c>
      <c r="BY330" s="417">
        <v>4554</v>
      </c>
      <c r="BZ330" s="417">
        <v>50</v>
      </c>
      <c r="CA330" s="417">
        <v>663</v>
      </c>
      <c r="CB330" s="417">
        <v>588</v>
      </c>
      <c r="CC330" s="417">
        <v>696</v>
      </c>
      <c r="CD330" s="417">
        <v>1288</v>
      </c>
      <c r="CE330" s="417">
        <v>485</v>
      </c>
      <c r="CF330" s="253">
        <f t="shared" si="844"/>
        <v>4934</v>
      </c>
      <c r="CG330" s="417">
        <v>116</v>
      </c>
      <c r="CH330" s="417">
        <v>234</v>
      </c>
      <c r="CI330" s="417">
        <v>368</v>
      </c>
      <c r="CJ330" s="417">
        <v>853</v>
      </c>
      <c r="CK330" s="417">
        <v>1120</v>
      </c>
      <c r="CL330" s="417">
        <v>115</v>
      </c>
      <c r="CM330" s="417">
        <v>360</v>
      </c>
      <c r="CN330" s="417">
        <v>655</v>
      </c>
      <c r="CO330" s="417">
        <v>66</v>
      </c>
      <c r="CP330" s="417">
        <v>80</v>
      </c>
      <c r="CQ330" s="417">
        <v>545</v>
      </c>
      <c r="CR330" s="417">
        <v>287</v>
      </c>
      <c r="CS330" s="417">
        <v>135</v>
      </c>
      <c r="CT330" s="253">
        <f t="shared" si="845"/>
        <v>8172</v>
      </c>
      <c r="CU330" s="417">
        <v>1302</v>
      </c>
      <c r="CV330" s="417">
        <v>3412</v>
      </c>
      <c r="CW330" s="417">
        <v>423</v>
      </c>
      <c r="CX330" s="417">
        <v>1983</v>
      </c>
      <c r="CY330" s="417">
        <v>1052</v>
      </c>
      <c r="CZ330" s="253">
        <f t="shared" si="846"/>
        <v>7235</v>
      </c>
      <c r="DA330" s="417">
        <v>305</v>
      </c>
      <c r="DB330" s="417">
        <v>57</v>
      </c>
      <c r="DC330" s="417">
        <v>1211</v>
      </c>
      <c r="DD330" s="417">
        <v>2804</v>
      </c>
      <c r="DE330" s="417">
        <v>1790</v>
      </c>
      <c r="DF330" s="417">
        <v>1068</v>
      </c>
      <c r="DG330" s="253">
        <f t="shared" si="847"/>
        <v>119544</v>
      </c>
      <c r="DH330" s="253">
        <f t="shared" si="848"/>
        <v>287</v>
      </c>
      <c r="DI330" s="416">
        <v>139</v>
      </c>
      <c r="DJ330" s="417">
        <v>62</v>
      </c>
      <c r="DK330" s="417">
        <v>86</v>
      </c>
      <c r="DL330" s="256">
        <f t="shared" si="849"/>
        <v>0</v>
      </c>
      <c r="DM330" s="416">
        <v>0</v>
      </c>
      <c r="DN330" s="257">
        <v>0</v>
      </c>
      <c r="DO330" s="253">
        <f t="shared" si="850"/>
        <v>119831</v>
      </c>
      <c r="DP330" s="4"/>
      <c r="DQ330" s="4"/>
      <c r="DR330" s="4"/>
      <c r="DS330" s="4"/>
      <c r="DT330" s="4"/>
      <c r="DU330" s="4"/>
      <c r="DV330" s="4"/>
      <c r="DW330" s="4"/>
      <c r="DX330" s="4"/>
      <c r="DY330" s="4"/>
      <c r="DZ330" s="4"/>
      <c r="EA330" s="177"/>
      <c r="EB330" s="177"/>
    </row>
    <row r="331" spans="1:134" s="177" customFormat="1" ht="16.5" customHeight="1" x14ac:dyDescent="0.15">
      <c r="A331" s="176" t="s">
        <v>742</v>
      </c>
      <c r="B331" s="253">
        <f t="shared" si="834"/>
        <v>76</v>
      </c>
      <c r="C331" s="417">
        <v>4</v>
      </c>
      <c r="D331" s="417">
        <v>0</v>
      </c>
      <c r="E331" s="417">
        <v>0</v>
      </c>
      <c r="F331" s="417">
        <v>0</v>
      </c>
      <c r="G331" s="417">
        <v>12</v>
      </c>
      <c r="H331" s="417">
        <v>16</v>
      </c>
      <c r="I331" s="417">
        <v>4</v>
      </c>
      <c r="J331" s="417">
        <v>0</v>
      </c>
      <c r="K331" s="417">
        <v>0</v>
      </c>
      <c r="L331" s="417">
        <v>18</v>
      </c>
      <c r="M331" s="417">
        <v>0</v>
      </c>
      <c r="N331" s="417">
        <v>22</v>
      </c>
      <c r="O331" s="253">
        <f t="shared" si="835"/>
        <v>17</v>
      </c>
      <c r="P331" s="417">
        <v>0</v>
      </c>
      <c r="Q331" s="417">
        <v>5</v>
      </c>
      <c r="R331" s="417">
        <v>6</v>
      </c>
      <c r="S331" s="417">
        <v>0</v>
      </c>
      <c r="T331" s="417">
        <v>2</v>
      </c>
      <c r="U331" s="417">
        <v>1</v>
      </c>
      <c r="V331" s="417">
        <v>0</v>
      </c>
      <c r="W331" s="417">
        <v>3</v>
      </c>
      <c r="X331" s="253">
        <f t="shared" si="836"/>
        <v>69</v>
      </c>
      <c r="Y331" s="417">
        <v>15</v>
      </c>
      <c r="Z331" s="417">
        <v>13</v>
      </c>
      <c r="AA331" s="417">
        <v>27</v>
      </c>
      <c r="AB331" s="417">
        <v>14</v>
      </c>
      <c r="AC331" s="253">
        <f t="shared" si="837"/>
        <v>36</v>
      </c>
      <c r="AD331" s="417">
        <v>1</v>
      </c>
      <c r="AE331" s="417">
        <v>3</v>
      </c>
      <c r="AF331" s="417">
        <v>2</v>
      </c>
      <c r="AG331" s="417">
        <v>16</v>
      </c>
      <c r="AH331" s="417">
        <v>1</v>
      </c>
      <c r="AI331" s="417">
        <v>13</v>
      </c>
      <c r="AJ331" s="253">
        <f t="shared" si="838"/>
        <v>0</v>
      </c>
      <c r="AK331" s="417">
        <v>0</v>
      </c>
      <c r="AL331" s="417">
        <v>0</v>
      </c>
      <c r="AM331" s="253">
        <f t="shared" si="839"/>
        <v>13</v>
      </c>
      <c r="AN331" s="417">
        <v>4</v>
      </c>
      <c r="AO331" s="417">
        <v>0</v>
      </c>
      <c r="AP331" s="417">
        <v>0</v>
      </c>
      <c r="AQ331" s="417">
        <v>2</v>
      </c>
      <c r="AR331" s="417">
        <v>0</v>
      </c>
      <c r="AS331" s="417">
        <v>6</v>
      </c>
      <c r="AT331" s="417">
        <v>0</v>
      </c>
      <c r="AU331" s="417">
        <v>0</v>
      </c>
      <c r="AV331" s="417">
        <v>1</v>
      </c>
      <c r="AW331" s="417">
        <v>0</v>
      </c>
      <c r="AX331" s="253">
        <f t="shared" si="840"/>
        <v>7</v>
      </c>
      <c r="AY331" s="417">
        <v>0</v>
      </c>
      <c r="AZ331" s="417">
        <v>2</v>
      </c>
      <c r="BA331" s="417">
        <v>1</v>
      </c>
      <c r="BB331" s="417">
        <v>4</v>
      </c>
      <c r="BC331" s="417">
        <v>0</v>
      </c>
      <c r="BD331" s="253">
        <f t="shared" si="841"/>
        <v>18</v>
      </c>
      <c r="BE331" s="417">
        <v>0</v>
      </c>
      <c r="BF331" s="417">
        <v>6</v>
      </c>
      <c r="BG331" s="417">
        <v>2</v>
      </c>
      <c r="BH331" s="417">
        <v>5</v>
      </c>
      <c r="BI331" s="417">
        <v>1</v>
      </c>
      <c r="BJ331" s="417">
        <v>0</v>
      </c>
      <c r="BK331" s="417">
        <v>4</v>
      </c>
      <c r="BL331" s="417">
        <v>0</v>
      </c>
      <c r="BM331" s="253">
        <f t="shared" si="842"/>
        <v>0</v>
      </c>
      <c r="BN331" s="417">
        <v>0</v>
      </c>
      <c r="BO331" s="417">
        <v>0</v>
      </c>
      <c r="BP331" s="417">
        <v>0</v>
      </c>
      <c r="BQ331" s="417">
        <v>0</v>
      </c>
      <c r="BR331" s="417">
        <v>0</v>
      </c>
      <c r="BS331" s="253">
        <f t="shared" si="843"/>
        <v>57</v>
      </c>
      <c r="BT331" s="417">
        <v>0</v>
      </c>
      <c r="BU331" s="417">
        <v>18</v>
      </c>
      <c r="BV331" s="417">
        <v>4</v>
      </c>
      <c r="BW331" s="417">
        <v>0</v>
      </c>
      <c r="BX331" s="417">
        <v>0</v>
      </c>
      <c r="BY331" s="417">
        <v>0</v>
      </c>
      <c r="BZ331" s="417">
        <v>0</v>
      </c>
      <c r="CA331" s="417">
        <v>5</v>
      </c>
      <c r="CB331" s="417">
        <v>1</v>
      </c>
      <c r="CC331" s="417">
        <v>7</v>
      </c>
      <c r="CD331" s="417">
        <v>20</v>
      </c>
      <c r="CE331" s="417">
        <v>2</v>
      </c>
      <c r="CF331" s="253">
        <f t="shared" si="844"/>
        <v>71</v>
      </c>
      <c r="CG331" s="417">
        <v>0</v>
      </c>
      <c r="CH331" s="417">
        <v>0</v>
      </c>
      <c r="CI331" s="417">
        <v>1</v>
      </c>
      <c r="CJ331" s="417">
        <v>42</v>
      </c>
      <c r="CK331" s="417">
        <v>3</v>
      </c>
      <c r="CL331" s="417">
        <v>0</v>
      </c>
      <c r="CM331" s="417">
        <v>2</v>
      </c>
      <c r="CN331" s="417">
        <v>18</v>
      </c>
      <c r="CO331" s="417">
        <v>0</v>
      </c>
      <c r="CP331" s="417">
        <v>0</v>
      </c>
      <c r="CQ331" s="417">
        <v>5</v>
      </c>
      <c r="CR331" s="417">
        <v>0</v>
      </c>
      <c r="CS331" s="417">
        <v>0</v>
      </c>
      <c r="CT331" s="253">
        <f t="shared" si="845"/>
        <v>180</v>
      </c>
      <c r="CU331" s="417">
        <v>0</v>
      </c>
      <c r="CV331" s="417">
        <v>33</v>
      </c>
      <c r="CW331" s="417">
        <v>3</v>
      </c>
      <c r="CX331" s="417">
        <v>6</v>
      </c>
      <c r="CY331" s="417">
        <v>138</v>
      </c>
      <c r="CZ331" s="253">
        <f t="shared" si="846"/>
        <v>32</v>
      </c>
      <c r="DA331" s="417">
        <v>0</v>
      </c>
      <c r="DB331" s="417">
        <v>0</v>
      </c>
      <c r="DC331" s="417">
        <v>0</v>
      </c>
      <c r="DD331" s="417">
        <v>2</v>
      </c>
      <c r="DE331" s="417">
        <v>16</v>
      </c>
      <c r="DF331" s="417">
        <v>14</v>
      </c>
      <c r="DG331" s="253">
        <f t="shared" si="847"/>
        <v>576</v>
      </c>
      <c r="DH331" s="253">
        <f t="shared" si="848"/>
        <v>0</v>
      </c>
      <c r="DI331" s="416">
        <v>0</v>
      </c>
      <c r="DJ331" s="417">
        <v>0</v>
      </c>
      <c r="DK331" s="417">
        <v>0</v>
      </c>
      <c r="DL331" s="256">
        <f t="shared" si="849"/>
        <v>0</v>
      </c>
      <c r="DM331" s="416">
        <v>0</v>
      </c>
      <c r="DN331" s="257">
        <v>0</v>
      </c>
      <c r="DO331" s="253">
        <f t="shared" si="850"/>
        <v>576</v>
      </c>
      <c r="DP331" s="4"/>
      <c r="DQ331" s="4"/>
      <c r="DR331" s="4"/>
      <c r="DS331" s="4"/>
      <c r="DT331" s="4"/>
      <c r="DU331" s="4"/>
      <c r="DV331" s="4"/>
      <c r="DW331" s="4"/>
      <c r="DX331" s="4"/>
      <c r="DY331" s="4"/>
      <c r="DZ331" s="4"/>
    </row>
    <row r="332" spans="1:134" s="177" customFormat="1" ht="16.5" customHeight="1" x14ac:dyDescent="0.15">
      <c r="A332" s="176" t="s">
        <v>286</v>
      </c>
      <c r="B332" s="253">
        <f t="shared" si="834"/>
        <v>0</v>
      </c>
      <c r="C332" s="417">
        <v>0</v>
      </c>
      <c r="D332" s="417">
        <v>0</v>
      </c>
      <c r="E332" s="417">
        <v>0</v>
      </c>
      <c r="F332" s="417">
        <v>0</v>
      </c>
      <c r="G332" s="417">
        <v>0</v>
      </c>
      <c r="H332" s="417">
        <v>0</v>
      </c>
      <c r="I332" s="417">
        <v>0</v>
      </c>
      <c r="J332" s="417">
        <v>0</v>
      </c>
      <c r="K332" s="417">
        <v>0</v>
      </c>
      <c r="L332" s="417">
        <v>0</v>
      </c>
      <c r="M332" s="417">
        <v>0</v>
      </c>
      <c r="N332" s="417">
        <v>0</v>
      </c>
      <c r="O332" s="253">
        <f t="shared" si="835"/>
        <v>0</v>
      </c>
      <c r="P332" s="417">
        <v>0</v>
      </c>
      <c r="Q332" s="417">
        <v>0</v>
      </c>
      <c r="R332" s="417">
        <v>0</v>
      </c>
      <c r="S332" s="417">
        <v>0</v>
      </c>
      <c r="T332" s="417">
        <v>0</v>
      </c>
      <c r="U332" s="417">
        <v>0</v>
      </c>
      <c r="V332" s="417">
        <v>0</v>
      </c>
      <c r="W332" s="417">
        <v>0</v>
      </c>
      <c r="X332" s="253">
        <f t="shared" si="836"/>
        <v>0</v>
      </c>
      <c r="Y332" s="417">
        <v>0</v>
      </c>
      <c r="Z332" s="417">
        <v>0</v>
      </c>
      <c r="AA332" s="417">
        <v>0</v>
      </c>
      <c r="AB332" s="417">
        <v>0</v>
      </c>
      <c r="AC332" s="253">
        <f t="shared" si="837"/>
        <v>0</v>
      </c>
      <c r="AD332" s="417">
        <v>0</v>
      </c>
      <c r="AE332" s="417">
        <v>0</v>
      </c>
      <c r="AF332" s="417">
        <v>0</v>
      </c>
      <c r="AG332" s="417">
        <v>0</v>
      </c>
      <c r="AH332" s="417">
        <v>0</v>
      </c>
      <c r="AI332" s="417">
        <v>0</v>
      </c>
      <c r="AJ332" s="253">
        <f t="shared" si="838"/>
        <v>0</v>
      </c>
      <c r="AK332" s="417">
        <v>0</v>
      </c>
      <c r="AL332" s="417">
        <v>0</v>
      </c>
      <c r="AM332" s="253">
        <f t="shared" si="839"/>
        <v>0</v>
      </c>
      <c r="AN332" s="417">
        <v>0</v>
      </c>
      <c r="AO332" s="417">
        <v>0</v>
      </c>
      <c r="AP332" s="417">
        <v>0</v>
      </c>
      <c r="AQ332" s="417">
        <v>0</v>
      </c>
      <c r="AR332" s="417">
        <v>0</v>
      </c>
      <c r="AS332" s="417">
        <v>0</v>
      </c>
      <c r="AT332" s="417">
        <v>0</v>
      </c>
      <c r="AU332" s="417">
        <v>0</v>
      </c>
      <c r="AV332" s="417">
        <v>0</v>
      </c>
      <c r="AW332" s="417">
        <v>0</v>
      </c>
      <c r="AX332" s="253">
        <f t="shared" si="840"/>
        <v>0</v>
      </c>
      <c r="AY332" s="417">
        <v>0</v>
      </c>
      <c r="AZ332" s="417">
        <v>0</v>
      </c>
      <c r="BA332" s="417">
        <v>0</v>
      </c>
      <c r="BB332" s="417">
        <v>0</v>
      </c>
      <c r="BC332" s="417">
        <v>0</v>
      </c>
      <c r="BD332" s="253">
        <f t="shared" si="841"/>
        <v>4</v>
      </c>
      <c r="BE332" s="417">
        <v>0</v>
      </c>
      <c r="BF332" s="417">
        <v>0</v>
      </c>
      <c r="BG332" s="417">
        <v>0</v>
      </c>
      <c r="BH332" s="417">
        <v>0</v>
      </c>
      <c r="BI332" s="417">
        <v>0</v>
      </c>
      <c r="BJ332" s="417">
        <v>0</v>
      </c>
      <c r="BK332" s="417">
        <v>4</v>
      </c>
      <c r="BL332" s="417">
        <v>0</v>
      </c>
      <c r="BM332" s="253">
        <f t="shared" si="842"/>
        <v>0</v>
      </c>
      <c r="BN332" s="417">
        <v>0</v>
      </c>
      <c r="BO332" s="417">
        <v>0</v>
      </c>
      <c r="BP332" s="417">
        <v>0</v>
      </c>
      <c r="BQ332" s="417">
        <v>0</v>
      </c>
      <c r="BR332" s="417">
        <v>0</v>
      </c>
      <c r="BS332" s="253">
        <f t="shared" si="843"/>
        <v>6</v>
      </c>
      <c r="BT332" s="417">
        <v>0</v>
      </c>
      <c r="BU332" s="417">
        <v>6</v>
      </c>
      <c r="BV332" s="417">
        <v>0</v>
      </c>
      <c r="BW332" s="417">
        <v>0</v>
      </c>
      <c r="BX332" s="417">
        <v>0</v>
      </c>
      <c r="BY332" s="417">
        <v>0</v>
      </c>
      <c r="BZ332" s="417">
        <v>0</v>
      </c>
      <c r="CA332" s="417">
        <v>0</v>
      </c>
      <c r="CB332" s="417">
        <v>0</v>
      </c>
      <c r="CC332" s="417">
        <v>0</v>
      </c>
      <c r="CD332" s="417">
        <v>0</v>
      </c>
      <c r="CE332" s="417">
        <v>0</v>
      </c>
      <c r="CF332" s="253">
        <f t="shared" si="844"/>
        <v>40</v>
      </c>
      <c r="CG332" s="417">
        <v>0</v>
      </c>
      <c r="CH332" s="417">
        <v>0</v>
      </c>
      <c r="CI332" s="417">
        <v>0</v>
      </c>
      <c r="CJ332" s="417">
        <v>40</v>
      </c>
      <c r="CK332" s="417">
        <v>0</v>
      </c>
      <c r="CL332" s="417">
        <v>0</v>
      </c>
      <c r="CM332" s="417">
        <v>0</v>
      </c>
      <c r="CN332" s="417">
        <v>0</v>
      </c>
      <c r="CO332" s="417">
        <v>0</v>
      </c>
      <c r="CP332" s="417">
        <v>0</v>
      </c>
      <c r="CQ332" s="417">
        <v>0</v>
      </c>
      <c r="CR332" s="417">
        <v>0</v>
      </c>
      <c r="CS332" s="417">
        <v>0</v>
      </c>
      <c r="CT332" s="253">
        <f t="shared" si="845"/>
        <v>2</v>
      </c>
      <c r="CU332" s="417">
        <v>0</v>
      </c>
      <c r="CV332" s="417">
        <v>2</v>
      </c>
      <c r="CW332" s="417">
        <v>0</v>
      </c>
      <c r="CX332" s="417">
        <v>0</v>
      </c>
      <c r="CY332" s="417">
        <v>0</v>
      </c>
      <c r="CZ332" s="253">
        <f t="shared" si="846"/>
        <v>0</v>
      </c>
      <c r="DA332" s="417">
        <v>0</v>
      </c>
      <c r="DB332" s="417">
        <v>0</v>
      </c>
      <c r="DC332" s="417">
        <v>0</v>
      </c>
      <c r="DD332" s="417">
        <v>0</v>
      </c>
      <c r="DE332" s="417">
        <v>0</v>
      </c>
      <c r="DF332" s="417">
        <v>0</v>
      </c>
      <c r="DG332" s="253">
        <f t="shared" si="847"/>
        <v>52</v>
      </c>
      <c r="DH332" s="253">
        <f t="shared" si="848"/>
        <v>0</v>
      </c>
      <c r="DI332" s="416">
        <v>0</v>
      </c>
      <c r="DJ332" s="417">
        <v>0</v>
      </c>
      <c r="DK332" s="417">
        <v>0</v>
      </c>
      <c r="DL332" s="256">
        <f t="shared" si="849"/>
        <v>0</v>
      </c>
      <c r="DM332" s="416">
        <v>0</v>
      </c>
      <c r="DN332" s="257">
        <v>0</v>
      </c>
      <c r="DO332" s="253">
        <f t="shared" si="850"/>
        <v>52</v>
      </c>
      <c r="DP332" s="4"/>
      <c r="DQ332" s="4"/>
      <c r="DR332" s="4"/>
      <c r="DS332" s="4"/>
      <c r="DT332" s="4"/>
      <c r="DU332" s="4"/>
      <c r="DV332" s="4"/>
      <c r="DW332" s="4"/>
      <c r="DX332" s="4"/>
      <c r="DY332" s="4"/>
      <c r="DZ332" s="4"/>
    </row>
    <row r="333" spans="1:134" s="4" customFormat="1" ht="16.5" customHeight="1" x14ac:dyDescent="0.15">
      <c r="A333" s="178" t="s">
        <v>801</v>
      </c>
      <c r="B333" s="253"/>
      <c r="C333" s="417"/>
      <c r="D333" s="417"/>
      <c r="E333" s="417"/>
      <c r="F333" s="417"/>
      <c r="G333" s="417"/>
      <c r="H333" s="417"/>
      <c r="I333" s="417"/>
      <c r="J333" s="417"/>
      <c r="K333" s="417"/>
      <c r="L333" s="417"/>
      <c r="M333" s="417"/>
      <c r="N333" s="417"/>
      <c r="O333" s="253"/>
      <c r="P333" s="417"/>
      <c r="Q333" s="417"/>
      <c r="R333" s="417"/>
      <c r="S333" s="417"/>
      <c r="T333" s="417"/>
      <c r="U333" s="417"/>
      <c r="V333" s="417"/>
      <c r="W333" s="417"/>
      <c r="X333" s="253"/>
      <c r="Y333" s="417"/>
      <c r="Z333" s="417"/>
      <c r="AA333" s="417"/>
      <c r="AB333" s="417"/>
      <c r="AC333" s="253"/>
      <c r="AD333" s="417"/>
      <c r="AE333" s="417"/>
      <c r="AF333" s="417"/>
      <c r="AG333" s="417"/>
      <c r="AH333" s="417"/>
      <c r="AI333" s="417"/>
      <c r="AJ333" s="253"/>
      <c r="AK333" s="417"/>
      <c r="AL333" s="417"/>
      <c r="AM333" s="253"/>
      <c r="AN333" s="417"/>
      <c r="AO333" s="417"/>
      <c r="AP333" s="417"/>
      <c r="AQ333" s="417"/>
      <c r="AR333" s="417"/>
      <c r="AS333" s="417"/>
      <c r="AT333" s="417"/>
      <c r="AU333" s="417"/>
      <c r="AV333" s="417"/>
      <c r="AW333" s="417"/>
      <c r="AX333" s="253"/>
      <c r="AY333" s="417"/>
      <c r="AZ333" s="417"/>
      <c r="BA333" s="417"/>
      <c r="BB333" s="417"/>
      <c r="BC333" s="417"/>
      <c r="BD333" s="253"/>
      <c r="BE333" s="417"/>
      <c r="BF333" s="417"/>
      <c r="BG333" s="417"/>
      <c r="BH333" s="417"/>
      <c r="BI333" s="417"/>
      <c r="BJ333" s="417"/>
      <c r="BK333" s="417"/>
      <c r="BL333" s="417"/>
      <c r="BM333" s="253"/>
      <c r="BN333" s="417"/>
      <c r="BO333" s="417"/>
      <c r="BP333" s="417"/>
      <c r="BQ333" s="417"/>
      <c r="BR333" s="417"/>
      <c r="BS333" s="253"/>
      <c r="BT333" s="417"/>
      <c r="BU333" s="417"/>
      <c r="BV333" s="417"/>
      <c r="BW333" s="417"/>
      <c r="BX333" s="417"/>
      <c r="BY333" s="417"/>
      <c r="BZ333" s="417"/>
      <c r="CA333" s="417"/>
      <c r="CB333" s="417"/>
      <c r="CC333" s="417"/>
      <c r="CD333" s="417"/>
      <c r="CE333" s="417"/>
      <c r="CF333" s="253"/>
      <c r="CG333" s="417"/>
      <c r="CH333" s="417"/>
      <c r="CI333" s="417"/>
      <c r="CJ333" s="417"/>
      <c r="CK333" s="417"/>
      <c r="CL333" s="417"/>
      <c r="CM333" s="417"/>
      <c r="CN333" s="417"/>
      <c r="CO333" s="417"/>
      <c r="CP333" s="417"/>
      <c r="CQ333" s="417"/>
      <c r="CR333" s="417"/>
      <c r="CS333" s="417"/>
      <c r="CT333" s="253"/>
      <c r="CU333" s="417"/>
      <c r="CV333" s="417"/>
      <c r="CW333" s="417"/>
      <c r="CX333" s="417"/>
      <c r="CY333" s="417"/>
      <c r="CZ333" s="253"/>
      <c r="DA333" s="417"/>
      <c r="DB333" s="417"/>
      <c r="DC333" s="417"/>
      <c r="DD333" s="417"/>
      <c r="DE333" s="417"/>
      <c r="DF333" s="417"/>
      <c r="DG333" s="253"/>
      <c r="DH333" s="253"/>
      <c r="DI333" s="416"/>
      <c r="DJ333" s="417"/>
      <c r="DK333" s="417"/>
      <c r="DL333" s="256"/>
      <c r="DM333" s="416"/>
      <c r="DN333" s="257"/>
      <c r="DO333" s="253"/>
      <c r="EA333" s="177"/>
      <c r="EB333" s="177"/>
    </row>
    <row r="334" spans="1:134" s="175" customFormat="1" ht="16.5" customHeight="1" x14ac:dyDescent="0.15">
      <c r="A334" s="173" t="s">
        <v>802</v>
      </c>
      <c r="B334" s="253">
        <f t="shared" ref="B334:B335" si="851">SUM(C334:N334)</f>
        <v>77</v>
      </c>
      <c r="C334" s="417">
        <v>7</v>
      </c>
      <c r="D334" s="417">
        <v>4</v>
      </c>
      <c r="E334" s="417">
        <v>2</v>
      </c>
      <c r="F334" s="417">
        <v>5</v>
      </c>
      <c r="G334" s="417">
        <v>4</v>
      </c>
      <c r="H334" s="417">
        <v>9</v>
      </c>
      <c r="I334" s="417">
        <v>7</v>
      </c>
      <c r="J334" s="417">
        <v>5</v>
      </c>
      <c r="K334" s="417">
        <v>8</v>
      </c>
      <c r="L334" s="417">
        <v>14</v>
      </c>
      <c r="M334" s="417">
        <v>5</v>
      </c>
      <c r="N334" s="417">
        <v>7</v>
      </c>
      <c r="O334" s="253">
        <f t="shared" ref="O334:O335" si="852">SUM(P334:W334)</f>
        <v>30</v>
      </c>
      <c r="P334" s="417">
        <v>5</v>
      </c>
      <c r="Q334" s="417">
        <v>7</v>
      </c>
      <c r="R334" s="417">
        <v>5</v>
      </c>
      <c r="S334" s="417">
        <v>6</v>
      </c>
      <c r="T334" s="417">
        <v>1</v>
      </c>
      <c r="U334" s="417">
        <v>3</v>
      </c>
      <c r="V334" s="417">
        <v>2</v>
      </c>
      <c r="W334" s="417">
        <v>1</v>
      </c>
      <c r="X334" s="253">
        <f t="shared" ref="X334:X335" si="853">SUM(Y334:AB334)</f>
        <v>37</v>
      </c>
      <c r="Y334" s="417">
        <v>7</v>
      </c>
      <c r="Z334" s="417">
        <v>11</v>
      </c>
      <c r="AA334" s="417">
        <v>9</v>
      </c>
      <c r="AB334" s="417">
        <v>10</v>
      </c>
      <c r="AC334" s="253">
        <f t="shared" ref="AC334:AC335" si="854">SUM(AD334:AI334)</f>
        <v>23</v>
      </c>
      <c r="AD334" s="417">
        <v>6</v>
      </c>
      <c r="AE334" s="417">
        <v>4</v>
      </c>
      <c r="AF334" s="417">
        <v>4</v>
      </c>
      <c r="AG334" s="417">
        <v>2</v>
      </c>
      <c r="AH334" s="417">
        <v>2</v>
      </c>
      <c r="AI334" s="417">
        <v>5</v>
      </c>
      <c r="AJ334" s="253">
        <f t="shared" ref="AJ334:AJ335" si="855">SUM(AK334:AL334)</f>
        <v>6</v>
      </c>
      <c r="AK334" s="417">
        <v>3</v>
      </c>
      <c r="AL334" s="417">
        <v>3</v>
      </c>
      <c r="AM334" s="253">
        <f t="shared" ref="AM334:AM335" si="856">SUM(AN334:AW334)</f>
        <v>70</v>
      </c>
      <c r="AN334" s="417">
        <v>3</v>
      </c>
      <c r="AO334" s="417">
        <v>4</v>
      </c>
      <c r="AP334" s="417">
        <v>5</v>
      </c>
      <c r="AQ334" s="417">
        <v>3</v>
      </c>
      <c r="AR334" s="417">
        <v>10</v>
      </c>
      <c r="AS334" s="417">
        <v>4</v>
      </c>
      <c r="AT334" s="417">
        <v>14</v>
      </c>
      <c r="AU334" s="417">
        <v>12</v>
      </c>
      <c r="AV334" s="417">
        <v>9</v>
      </c>
      <c r="AW334" s="417">
        <v>6</v>
      </c>
      <c r="AX334" s="253">
        <f t="shared" ref="AX334:AX335" si="857">SUM(AY334:BC334)</f>
        <v>54</v>
      </c>
      <c r="AY334" s="417">
        <v>6</v>
      </c>
      <c r="AZ334" s="417">
        <v>18</v>
      </c>
      <c r="BA334" s="417">
        <v>11</v>
      </c>
      <c r="BB334" s="417">
        <v>11</v>
      </c>
      <c r="BC334" s="417">
        <v>8</v>
      </c>
      <c r="BD334" s="253">
        <f t="shared" ref="BD334:BD335" si="858">SUM(BE334:BL334)</f>
        <v>51</v>
      </c>
      <c r="BE334" s="417">
        <v>8</v>
      </c>
      <c r="BF334" s="417">
        <v>4</v>
      </c>
      <c r="BG334" s="417">
        <v>9</v>
      </c>
      <c r="BH334" s="417">
        <v>6</v>
      </c>
      <c r="BI334" s="417">
        <v>7</v>
      </c>
      <c r="BJ334" s="417">
        <v>5</v>
      </c>
      <c r="BK334" s="417">
        <v>6</v>
      </c>
      <c r="BL334" s="417">
        <v>6</v>
      </c>
      <c r="BM334" s="253">
        <f t="shared" ref="BM334:BM335" si="859">SUM(BN334:BR334)</f>
        <v>25</v>
      </c>
      <c r="BN334" s="417">
        <v>6</v>
      </c>
      <c r="BO334" s="417">
        <v>5</v>
      </c>
      <c r="BP334" s="417">
        <v>4</v>
      </c>
      <c r="BQ334" s="417">
        <v>2</v>
      </c>
      <c r="BR334" s="417">
        <v>8</v>
      </c>
      <c r="BS334" s="253">
        <f t="shared" ref="BS334:BS335" si="860">SUM(BT334:CE334)</f>
        <v>63</v>
      </c>
      <c r="BT334" s="417">
        <v>6</v>
      </c>
      <c r="BU334" s="417">
        <v>4</v>
      </c>
      <c r="BV334" s="417">
        <v>6</v>
      </c>
      <c r="BW334" s="417">
        <v>5</v>
      </c>
      <c r="BX334" s="417">
        <v>5</v>
      </c>
      <c r="BY334" s="417">
        <v>5</v>
      </c>
      <c r="BZ334" s="417">
        <v>5</v>
      </c>
      <c r="CA334" s="417">
        <v>4</v>
      </c>
      <c r="CB334" s="417">
        <v>7</v>
      </c>
      <c r="CC334" s="417">
        <v>4</v>
      </c>
      <c r="CD334" s="417">
        <v>5</v>
      </c>
      <c r="CE334" s="417">
        <v>7</v>
      </c>
      <c r="CF334" s="253">
        <f t="shared" ref="CF334:CF335" si="861">SUM(CG334:CS334)</f>
        <v>63</v>
      </c>
      <c r="CG334" s="417">
        <v>2</v>
      </c>
      <c r="CH334" s="417">
        <v>5</v>
      </c>
      <c r="CI334" s="417">
        <v>7</v>
      </c>
      <c r="CJ334" s="417">
        <v>6</v>
      </c>
      <c r="CK334" s="417">
        <v>7</v>
      </c>
      <c r="CL334" s="417">
        <v>5</v>
      </c>
      <c r="CM334" s="417">
        <v>9</v>
      </c>
      <c r="CN334" s="417">
        <v>2</v>
      </c>
      <c r="CO334" s="417">
        <v>3</v>
      </c>
      <c r="CP334" s="417">
        <v>5</v>
      </c>
      <c r="CQ334" s="417">
        <v>4</v>
      </c>
      <c r="CR334" s="417">
        <v>5</v>
      </c>
      <c r="CS334" s="417">
        <v>3</v>
      </c>
      <c r="CT334" s="253">
        <f t="shared" ref="CT334:CT335" si="862">SUM(CU334:CY334)</f>
        <v>41</v>
      </c>
      <c r="CU334" s="417">
        <v>15</v>
      </c>
      <c r="CV334" s="417">
        <v>7</v>
      </c>
      <c r="CW334" s="417">
        <v>4</v>
      </c>
      <c r="CX334" s="417">
        <v>7</v>
      </c>
      <c r="CY334" s="417">
        <v>8</v>
      </c>
      <c r="CZ334" s="253">
        <f t="shared" ref="CZ334:CZ335" si="863">SUM(DA334:DF334)</f>
        <v>43</v>
      </c>
      <c r="DA334" s="417">
        <v>2</v>
      </c>
      <c r="DB334" s="417">
        <v>4</v>
      </c>
      <c r="DC334" s="417">
        <v>9</v>
      </c>
      <c r="DD334" s="417">
        <v>11</v>
      </c>
      <c r="DE334" s="417">
        <v>11</v>
      </c>
      <c r="DF334" s="417">
        <v>6</v>
      </c>
      <c r="DG334" s="253">
        <f t="shared" ref="DG334:DG335" si="864">AM334+BS334+B334+O334+X334+AC334+AJ334+BD334+CF334+AX334+BM334+CT334+CZ334</f>
        <v>583</v>
      </c>
      <c r="DH334" s="253">
        <f t="shared" ref="DH334:DH335" si="865">SUM(DI334:DK334)</f>
        <v>7</v>
      </c>
      <c r="DI334" s="416">
        <v>3</v>
      </c>
      <c r="DJ334" s="417">
        <v>3</v>
      </c>
      <c r="DK334" s="417">
        <v>1</v>
      </c>
      <c r="DL334" s="256">
        <f t="shared" ref="DL334:DL335" si="866">SUM(DM334:DN334)</f>
        <v>2</v>
      </c>
      <c r="DM334" s="416">
        <v>2</v>
      </c>
      <c r="DN334" s="257">
        <v>0</v>
      </c>
      <c r="DO334" s="253">
        <f t="shared" ref="DO334:DO335" si="867">DG334+DH334+DL334</f>
        <v>592</v>
      </c>
      <c r="DP334" s="4"/>
      <c r="DQ334" s="4"/>
      <c r="DR334" s="4"/>
      <c r="DS334" s="4"/>
      <c r="DT334" s="4"/>
      <c r="DU334" s="4"/>
      <c r="DV334" s="4"/>
      <c r="DW334" s="4"/>
      <c r="DX334" s="4"/>
      <c r="DY334" s="4"/>
      <c r="DZ334" s="4"/>
      <c r="EA334" s="177"/>
      <c r="EB334" s="177"/>
      <c r="EC334" s="4"/>
      <c r="ED334" s="4"/>
    </row>
    <row r="335" spans="1:134" s="175" customFormat="1" ht="16.5" customHeight="1" x14ac:dyDescent="0.15">
      <c r="A335" s="173" t="s">
        <v>287</v>
      </c>
      <c r="B335" s="253">
        <f t="shared" si="851"/>
        <v>3960</v>
      </c>
      <c r="C335" s="417">
        <v>230</v>
      </c>
      <c r="D335" s="417">
        <v>295</v>
      </c>
      <c r="E335" s="417">
        <v>135</v>
      </c>
      <c r="F335" s="417">
        <v>152</v>
      </c>
      <c r="G335" s="417">
        <v>205</v>
      </c>
      <c r="H335" s="417">
        <v>546</v>
      </c>
      <c r="I335" s="417">
        <v>450</v>
      </c>
      <c r="J335" s="417">
        <v>171</v>
      </c>
      <c r="K335" s="417">
        <v>379</v>
      </c>
      <c r="L335" s="417">
        <v>919</v>
      </c>
      <c r="M335" s="417">
        <v>173</v>
      </c>
      <c r="N335" s="417">
        <v>305</v>
      </c>
      <c r="O335" s="253">
        <f t="shared" si="852"/>
        <v>1286</v>
      </c>
      <c r="P335" s="417">
        <v>132</v>
      </c>
      <c r="Q335" s="417">
        <v>295</v>
      </c>
      <c r="R335" s="417">
        <v>170</v>
      </c>
      <c r="S335" s="417">
        <v>240</v>
      </c>
      <c r="T335" s="417">
        <v>30</v>
      </c>
      <c r="U335" s="417">
        <v>203</v>
      </c>
      <c r="V335" s="417">
        <v>93</v>
      </c>
      <c r="W335" s="417">
        <v>123</v>
      </c>
      <c r="X335" s="253">
        <f t="shared" si="853"/>
        <v>1731</v>
      </c>
      <c r="Y335" s="417">
        <v>270</v>
      </c>
      <c r="Z335" s="417">
        <v>510</v>
      </c>
      <c r="AA335" s="417">
        <v>535</v>
      </c>
      <c r="AB335" s="417">
        <v>416</v>
      </c>
      <c r="AC335" s="253">
        <f t="shared" si="854"/>
        <v>1365</v>
      </c>
      <c r="AD335" s="417">
        <v>277</v>
      </c>
      <c r="AE335" s="417">
        <v>222</v>
      </c>
      <c r="AF335" s="417">
        <v>172</v>
      </c>
      <c r="AG335" s="417">
        <v>204</v>
      </c>
      <c r="AH335" s="417">
        <v>160</v>
      </c>
      <c r="AI335" s="417">
        <v>330</v>
      </c>
      <c r="AJ335" s="253">
        <f t="shared" si="855"/>
        <v>190</v>
      </c>
      <c r="AK335" s="417">
        <v>130</v>
      </c>
      <c r="AL335" s="417">
        <v>60</v>
      </c>
      <c r="AM335" s="253">
        <f t="shared" si="856"/>
        <v>2920</v>
      </c>
      <c r="AN335" s="417">
        <v>128</v>
      </c>
      <c r="AO335" s="417">
        <v>170</v>
      </c>
      <c r="AP335" s="417">
        <v>240</v>
      </c>
      <c r="AQ335" s="417">
        <v>107</v>
      </c>
      <c r="AR335" s="417">
        <v>422</v>
      </c>
      <c r="AS335" s="417">
        <v>140</v>
      </c>
      <c r="AT335" s="417">
        <v>491</v>
      </c>
      <c r="AU335" s="417">
        <v>626</v>
      </c>
      <c r="AV335" s="417">
        <v>427</v>
      </c>
      <c r="AW335" s="417">
        <v>169</v>
      </c>
      <c r="AX335" s="253">
        <f t="shared" si="857"/>
        <v>3047</v>
      </c>
      <c r="AY335" s="417">
        <v>255</v>
      </c>
      <c r="AZ335" s="417">
        <v>1028</v>
      </c>
      <c r="BA335" s="417">
        <v>703</v>
      </c>
      <c r="BB335" s="417">
        <v>583</v>
      </c>
      <c r="BC335" s="417">
        <v>478</v>
      </c>
      <c r="BD335" s="253">
        <f t="shared" si="858"/>
        <v>4473</v>
      </c>
      <c r="BE335" s="417">
        <v>1050</v>
      </c>
      <c r="BF335" s="417">
        <v>263</v>
      </c>
      <c r="BG335" s="417">
        <v>408</v>
      </c>
      <c r="BH335" s="417">
        <v>403</v>
      </c>
      <c r="BI335" s="417">
        <v>579</v>
      </c>
      <c r="BJ335" s="417">
        <v>469</v>
      </c>
      <c r="BK335" s="417">
        <v>843</v>
      </c>
      <c r="BL335" s="417">
        <v>458</v>
      </c>
      <c r="BM335" s="253">
        <f t="shared" si="859"/>
        <v>1566</v>
      </c>
      <c r="BN335" s="417">
        <v>306</v>
      </c>
      <c r="BO335" s="417">
        <v>202</v>
      </c>
      <c r="BP335" s="417">
        <v>215</v>
      </c>
      <c r="BQ335" s="417">
        <v>140</v>
      </c>
      <c r="BR335" s="417">
        <v>703</v>
      </c>
      <c r="BS335" s="253">
        <f t="shared" si="860"/>
        <v>3332</v>
      </c>
      <c r="BT335" s="417">
        <v>295</v>
      </c>
      <c r="BU335" s="417">
        <v>237</v>
      </c>
      <c r="BV335" s="417">
        <v>236</v>
      </c>
      <c r="BW335" s="417">
        <v>170</v>
      </c>
      <c r="BX335" s="417">
        <v>240</v>
      </c>
      <c r="BY335" s="417">
        <v>330</v>
      </c>
      <c r="BZ335" s="417">
        <v>399</v>
      </c>
      <c r="CA335" s="417">
        <v>134</v>
      </c>
      <c r="CB335" s="417">
        <v>415</v>
      </c>
      <c r="CC335" s="417">
        <v>201</v>
      </c>
      <c r="CD335" s="417">
        <v>213</v>
      </c>
      <c r="CE335" s="417">
        <v>462</v>
      </c>
      <c r="CF335" s="253">
        <f t="shared" si="861"/>
        <v>3188</v>
      </c>
      <c r="CG335" s="417">
        <v>20</v>
      </c>
      <c r="CH335" s="417">
        <v>210</v>
      </c>
      <c r="CI335" s="417">
        <v>300</v>
      </c>
      <c r="CJ335" s="417">
        <v>370</v>
      </c>
      <c r="CK335" s="417">
        <v>448</v>
      </c>
      <c r="CL335" s="417">
        <v>195</v>
      </c>
      <c r="CM335" s="417">
        <v>566</v>
      </c>
      <c r="CN335" s="417">
        <v>110</v>
      </c>
      <c r="CO335" s="417">
        <v>85</v>
      </c>
      <c r="CP335" s="417">
        <v>259</v>
      </c>
      <c r="CQ335" s="417">
        <v>253</v>
      </c>
      <c r="CR335" s="417">
        <v>282</v>
      </c>
      <c r="CS335" s="417">
        <v>90</v>
      </c>
      <c r="CT335" s="253">
        <f t="shared" si="862"/>
        <v>1766</v>
      </c>
      <c r="CU335" s="417">
        <v>625</v>
      </c>
      <c r="CV335" s="417">
        <v>280</v>
      </c>
      <c r="CW335" s="417">
        <v>188</v>
      </c>
      <c r="CX335" s="417">
        <v>355</v>
      </c>
      <c r="CY335" s="417">
        <v>318</v>
      </c>
      <c r="CZ335" s="253">
        <f t="shared" si="863"/>
        <v>1803</v>
      </c>
      <c r="DA335" s="417">
        <v>71</v>
      </c>
      <c r="DB335" s="417">
        <v>135</v>
      </c>
      <c r="DC335" s="417">
        <v>385</v>
      </c>
      <c r="DD335" s="417">
        <v>542</v>
      </c>
      <c r="DE335" s="417">
        <v>420</v>
      </c>
      <c r="DF335" s="417">
        <v>250</v>
      </c>
      <c r="DG335" s="253">
        <f t="shared" si="864"/>
        <v>30627</v>
      </c>
      <c r="DH335" s="253">
        <f t="shared" si="865"/>
        <v>329</v>
      </c>
      <c r="DI335" s="416">
        <v>165</v>
      </c>
      <c r="DJ335" s="417">
        <v>134</v>
      </c>
      <c r="DK335" s="417">
        <v>30</v>
      </c>
      <c r="DL335" s="256">
        <f t="shared" si="866"/>
        <v>95</v>
      </c>
      <c r="DM335" s="416">
        <v>95</v>
      </c>
      <c r="DN335" s="257">
        <v>0</v>
      </c>
      <c r="DO335" s="253">
        <f t="shared" si="867"/>
        <v>31051</v>
      </c>
      <c r="DP335" s="4"/>
      <c r="DQ335" s="4"/>
      <c r="DR335" s="4"/>
      <c r="DS335" s="4"/>
      <c r="DT335" s="4"/>
      <c r="DU335" s="4"/>
      <c r="DV335" s="4"/>
      <c r="DW335" s="4"/>
      <c r="DX335" s="4"/>
      <c r="DY335" s="4"/>
      <c r="DZ335" s="4"/>
      <c r="EA335" s="177"/>
      <c r="EB335" s="177"/>
    </row>
    <row r="336" spans="1:134" s="4" customFormat="1" ht="16.5" customHeight="1" x14ac:dyDescent="0.15">
      <c r="A336" s="178" t="s">
        <v>415</v>
      </c>
      <c r="B336" s="253"/>
      <c r="C336" s="417"/>
      <c r="D336" s="417"/>
      <c r="E336" s="417"/>
      <c r="F336" s="417"/>
      <c r="G336" s="417"/>
      <c r="H336" s="417"/>
      <c r="I336" s="417"/>
      <c r="J336" s="417"/>
      <c r="K336" s="417"/>
      <c r="L336" s="417"/>
      <c r="M336" s="417"/>
      <c r="N336" s="417"/>
      <c r="O336" s="253"/>
      <c r="P336" s="417"/>
      <c r="Q336" s="417"/>
      <c r="R336" s="417"/>
      <c r="S336" s="417"/>
      <c r="T336" s="417"/>
      <c r="U336" s="417"/>
      <c r="V336" s="417"/>
      <c r="W336" s="417"/>
      <c r="X336" s="253"/>
      <c r="Y336" s="417"/>
      <c r="Z336" s="417"/>
      <c r="AA336" s="417"/>
      <c r="AB336" s="417"/>
      <c r="AC336" s="253"/>
      <c r="AD336" s="417"/>
      <c r="AE336" s="417"/>
      <c r="AF336" s="417"/>
      <c r="AG336" s="417"/>
      <c r="AH336" s="417"/>
      <c r="AI336" s="417"/>
      <c r="AJ336" s="253"/>
      <c r="AK336" s="417"/>
      <c r="AL336" s="417"/>
      <c r="AM336" s="253"/>
      <c r="AN336" s="417"/>
      <c r="AO336" s="417"/>
      <c r="AP336" s="417"/>
      <c r="AQ336" s="417"/>
      <c r="AR336" s="417"/>
      <c r="AS336" s="417"/>
      <c r="AT336" s="417"/>
      <c r="AU336" s="417"/>
      <c r="AV336" s="417"/>
      <c r="AW336" s="417"/>
      <c r="AX336" s="253"/>
      <c r="AY336" s="417"/>
      <c r="AZ336" s="417"/>
      <c r="BA336" s="417"/>
      <c r="BB336" s="417"/>
      <c r="BC336" s="417"/>
      <c r="BD336" s="253"/>
      <c r="BE336" s="417"/>
      <c r="BF336" s="417"/>
      <c r="BG336" s="417"/>
      <c r="BH336" s="417"/>
      <c r="BI336" s="417"/>
      <c r="BJ336" s="417"/>
      <c r="BK336" s="417"/>
      <c r="BL336" s="417"/>
      <c r="BM336" s="253"/>
      <c r="BN336" s="417"/>
      <c r="BO336" s="417"/>
      <c r="BP336" s="417"/>
      <c r="BQ336" s="417"/>
      <c r="BR336" s="417"/>
      <c r="BS336" s="253"/>
      <c r="BT336" s="417"/>
      <c r="BU336" s="417"/>
      <c r="BV336" s="417"/>
      <c r="BW336" s="417"/>
      <c r="BX336" s="417"/>
      <c r="BY336" s="417"/>
      <c r="BZ336" s="417"/>
      <c r="CA336" s="417"/>
      <c r="CB336" s="417"/>
      <c r="CC336" s="417"/>
      <c r="CD336" s="417"/>
      <c r="CE336" s="417"/>
      <c r="CF336" s="253"/>
      <c r="CG336" s="417"/>
      <c r="CH336" s="417"/>
      <c r="CI336" s="417"/>
      <c r="CJ336" s="417"/>
      <c r="CK336" s="417"/>
      <c r="CL336" s="417"/>
      <c r="CM336" s="417"/>
      <c r="CN336" s="417"/>
      <c r="CO336" s="417"/>
      <c r="CP336" s="417"/>
      <c r="CQ336" s="417"/>
      <c r="CR336" s="417"/>
      <c r="CS336" s="417"/>
      <c r="CT336" s="253"/>
      <c r="CU336" s="417"/>
      <c r="CV336" s="417"/>
      <c r="CW336" s="417"/>
      <c r="CX336" s="417"/>
      <c r="CY336" s="417"/>
      <c r="CZ336" s="253"/>
      <c r="DA336" s="417"/>
      <c r="DB336" s="417"/>
      <c r="DC336" s="417"/>
      <c r="DD336" s="417"/>
      <c r="DE336" s="417"/>
      <c r="DF336" s="417"/>
      <c r="DG336" s="253"/>
      <c r="DH336" s="253"/>
      <c r="DI336" s="416"/>
      <c r="DJ336" s="417"/>
      <c r="DK336" s="417"/>
      <c r="DL336" s="256"/>
      <c r="DM336" s="416"/>
      <c r="DN336" s="257"/>
      <c r="DO336" s="253"/>
    </row>
    <row r="337" spans="1:130" s="175" customFormat="1" ht="16.5" customHeight="1" x14ac:dyDescent="0.15">
      <c r="A337" s="173" t="s">
        <v>283</v>
      </c>
      <c r="B337" s="253">
        <f t="shared" ref="B337:B339" si="868">SUM(C337:N337)</f>
        <v>42</v>
      </c>
      <c r="C337" s="417">
        <v>6</v>
      </c>
      <c r="D337" s="417">
        <v>0</v>
      </c>
      <c r="E337" s="417">
        <v>0</v>
      </c>
      <c r="F337" s="417">
        <v>2</v>
      </c>
      <c r="G337" s="417">
        <v>2</v>
      </c>
      <c r="H337" s="417">
        <v>2</v>
      </c>
      <c r="I337" s="417">
        <v>6</v>
      </c>
      <c r="J337" s="417">
        <v>0</v>
      </c>
      <c r="K337" s="417">
        <v>1</v>
      </c>
      <c r="L337" s="417">
        <v>14</v>
      </c>
      <c r="M337" s="417">
        <v>7</v>
      </c>
      <c r="N337" s="417">
        <v>2</v>
      </c>
      <c r="O337" s="253">
        <f t="shared" ref="O337:O339" si="869">SUM(P337:W337)</f>
        <v>13</v>
      </c>
      <c r="P337" s="417">
        <v>4</v>
      </c>
      <c r="Q337" s="417">
        <v>5</v>
      </c>
      <c r="R337" s="417">
        <v>0</v>
      </c>
      <c r="S337" s="417">
        <v>1</v>
      </c>
      <c r="T337" s="417">
        <v>2</v>
      </c>
      <c r="U337" s="417">
        <v>0</v>
      </c>
      <c r="V337" s="417">
        <v>1</v>
      </c>
      <c r="W337" s="417">
        <v>0</v>
      </c>
      <c r="X337" s="253">
        <f t="shared" ref="X337:X339" si="870">SUM(Y337:AB337)</f>
        <v>18</v>
      </c>
      <c r="Y337" s="417">
        <v>4</v>
      </c>
      <c r="Z337" s="417">
        <v>6</v>
      </c>
      <c r="AA337" s="417">
        <v>7</v>
      </c>
      <c r="AB337" s="417">
        <v>1</v>
      </c>
      <c r="AC337" s="253">
        <f t="shared" ref="AC337:AC339" si="871">SUM(AD337:AI337)</f>
        <v>14</v>
      </c>
      <c r="AD337" s="417">
        <v>1</v>
      </c>
      <c r="AE337" s="417">
        <v>0</v>
      </c>
      <c r="AF337" s="417">
        <v>0</v>
      </c>
      <c r="AG337" s="417">
        <v>6</v>
      </c>
      <c r="AH337" s="417">
        <v>2</v>
      </c>
      <c r="AI337" s="417">
        <v>5</v>
      </c>
      <c r="AJ337" s="253">
        <f t="shared" ref="AJ337:AJ339" si="872">SUM(AK337:AL337)</f>
        <v>2</v>
      </c>
      <c r="AK337" s="417">
        <v>2</v>
      </c>
      <c r="AL337" s="417">
        <v>0</v>
      </c>
      <c r="AM337" s="253">
        <f t="shared" ref="AM337:AM339" si="873">SUM(AN337:AW337)</f>
        <v>24</v>
      </c>
      <c r="AN337" s="417">
        <v>1</v>
      </c>
      <c r="AO337" s="417">
        <v>1</v>
      </c>
      <c r="AP337" s="417">
        <v>0</v>
      </c>
      <c r="AQ337" s="417">
        <v>0</v>
      </c>
      <c r="AR337" s="417">
        <v>2</v>
      </c>
      <c r="AS337" s="417">
        <v>1</v>
      </c>
      <c r="AT337" s="417">
        <v>0</v>
      </c>
      <c r="AU337" s="417">
        <v>6</v>
      </c>
      <c r="AV337" s="417">
        <v>13</v>
      </c>
      <c r="AW337" s="417">
        <v>0</v>
      </c>
      <c r="AX337" s="253">
        <f t="shared" ref="AX337:AX339" si="874">SUM(AY337:BC337)</f>
        <v>19</v>
      </c>
      <c r="AY337" s="417">
        <v>1</v>
      </c>
      <c r="AZ337" s="417">
        <v>16</v>
      </c>
      <c r="BA337" s="417">
        <v>0</v>
      </c>
      <c r="BB337" s="417">
        <v>0</v>
      </c>
      <c r="BC337" s="417">
        <v>2</v>
      </c>
      <c r="BD337" s="253">
        <f t="shared" ref="BD337:BD339" si="875">SUM(BE337:BL337)</f>
        <v>51</v>
      </c>
      <c r="BE337" s="417">
        <v>19</v>
      </c>
      <c r="BF337" s="417">
        <v>2</v>
      </c>
      <c r="BG337" s="417">
        <v>7</v>
      </c>
      <c r="BH337" s="417">
        <v>3</v>
      </c>
      <c r="BI337" s="417">
        <v>6</v>
      </c>
      <c r="BJ337" s="417">
        <v>8</v>
      </c>
      <c r="BK337" s="417">
        <v>5</v>
      </c>
      <c r="BL337" s="417">
        <v>1</v>
      </c>
      <c r="BM337" s="253">
        <f t="shared" ref="BM337:BM339" si="876">SUM(BN337:BR337)</f>
        <v>3</v>
      </c>
      <c r="BN337" s="417">
        <v>0</v>
      </c>
      <c r="BO337" s="417">
        <v>0</v>
      </c>
      <c r="BP337" s="417">
        <v>1</v>
      </c>
      <c r="BQ337" s="417">
        <v>2</v>
      </c>
      <c r="BR337" s="417">
        <v>0</v>
      </c>
      <c r="BS337" s="253">
        <f t="shared" ref="BS337:BS339" si="877">SUM(BT337:CE337)</f>
        <v>18</v>
      </c>
      <c r="BT337" s="417">
        <v>0</v>
      </c>
      <c r="BU337" s="417">
        <v>3</v>
      </c>
      <c r="BV337" s="417">
        <v>1</v>
      </c>
      <c r="BW337" s="417">
        <v>1</v>
      </c>
      <c r="BX337" s="417">
        <v>2</v>
      </c>
      <c r="BY337" s="417">
        <v>1</v>
      </c>
      <c r="BZ337" s="417">
        <v>0</v>
      </c>
      <c r="CA337" s="417">
        <v>2</v>
      </c>
      <c r="CB337" s="417">
        <v>2</v>
      </c>
      <c r="CC337" s="417">
        <v>0</v>
      </c>
      <c r="CD337" s="417">
        <v>3</v>
      </c>
      <c r="CE337" s="417">
        <v>3</v>
      </c>
      <c r="CF337" s="253">
        <f t="shared" ref="CF337:CF339" si="878">SUM(CG337:CS337)</f>
        <v>38</v>
      </c>
      <c r="CG337" s="417">
        <v>1</v>
      </c>
      <c r="CH337" s="417">
        <v>1</v>
      </c>
      <c r="CI337" s="417">
        <v>1</v>
      </c>
      <c r="CJ337" s="417">
        <v>3</v>
      </c>
      <c r="CK337" s="417">
        <v>5</v>
      </c>
      <c r="CL337" s="417">
        <v>1</v>
      </c>
      <c r="CM337" s="417">
        <v>3</v>
      </c>
      <c r="CN337" s="417">
        <v>3</v>
      </c>
      <c r="CO337" s="417">
        <v>0</v>
      </c>
      <c r="CP337" s="417">
        <v>0</v>
      </c>
      <c r="CQ337" s="417">
        <v>8</v>
      </c>
      <c r="CR337" s="417">
        <v>7</v>
      </c>
      <c r="CS337" s="417">
        <v>5</v>
      </c>
      <c r="CT337" s="253">
        <f t="shared" ref="CT337:CT339" si="879">SUM(CU337:CY337)</f>
        <v>18</v>
      </c>
      <c r="CU337" s="417">
        <v>8</v>
      </c>
      <c r="CV337" s="417">
        <v>4</v>
      </c>
      <c r="CW337" s="417">
        <v>1</v>
      </c>
      <c r="CX337" s="417">
        <v>1</v>
      </c>
      <c r="CY337" s="417">
        <v>4</v>
      </c>
      <c r="CZ337" s="253">
        <f t="shared" ref="CZ337:CZ339" si="880">SUM(DA337:DF337)</f>
        <v>21</v>
      </c>
      <c r="DA337" s="417">
        <v>2</v>
      </c>
      <c r="DB337" s="417">
        <v>1</v>
      </c>
      <c r="DC337" s="417">
        <v>5</v>
      </c>
      <c r="DD337" s="417">
        <v>4</v>
      </c>
      <c r="DE337" s="417">
        <v>8</v>
      </c>
      <c r="DF337" s="417">
        <v>1</v>
      </c>
      <c r="DG337" s="253">
        <f t="shared" ref="DG337:DG339" si="881">AM337+BS337+B337+O337+X337+AC337+AJ337+BD337+CF337+AX337+BM337+CT337+CZ337</f>
        <v>281</v>
      </c>
      <c r="DH337" s="253">
        <f t="shared" ref="DH337:DH339" si="882">SUM(DI337:DK337)</f>
        <v>7</v>
      </c>
      <c r="DI337" s="416">
        <v>2</v>
      </c>
      <c r="DJ337" s="417">
        <v>4</v>
      </c>
      <c r="DK337" s="417">
        <v>1</v>
      </c>
      <c r="DL337" s="256">
        <f t="shared" ref="DL337:DL339" si="883">SUM(DM337:DN337)</f>
        <v>0</v>
      </c>
      <c r="DM337" s="416">
        <v>0</v>
      </c>
      <c r="DN337" s="257">
        <v>0</v>
      </c>
      <c r="DO337" s="253">
        <f t="shared" ref="DO337:DO339" si="884">DG337+DH337+DL337</f>
        <v>288</v>
      </c>
      <c r="DP337" s="4"/>
      <c r="DQ337" s="4"/>
      <c r="DR337" s="4"/>
      <c r="DS337" s="4"/>
      <c r="DT337" s="4"/>
      <c r="DU337" s="4"/>
    </row>
    <row r="338" spans="1:130" s="175" customFormat="1" ht="16.5" customHeight="1" x14ac:dyDescent="0.15">
      <c r="A338" s="173" t="s">
        <v>284</v>
      </c>
      <c r="B338" s="253">
        <f t="shared" si="868"/>
        <v>474</v>
      </c>
      <c r="C338" s="417">
        <v>74</v>
      </c>
      <c r="D338" s="417">
        <v>0</v>
      </c>
      <c r="E338" s="417">
        <v>0</v>
      </c>
      <c r="F338" s="417">
        <v>15</v>
      </c>
      <c r="G338" s="417">
        <v>17</v>
      </c>
      <c r="H338" s="417">
        <v>38</v>
      </c>
      <c r="I338" s="417">
        <v>74</v>
      </c>
      <c r="J338" s="417">
        <v>0</v>
      </c>
      <c r="K338" s="417">
        <v>15</v>
      </c>
      <c r="L338" s="417">
        <v>162</v>
      </c>
      <c r="M338" s="417">
        <v>55</v>
      </c>
      <c r="N338" s="417">
        <v>24</v>
      </c>
      <c r="O338" s="253">
        <f t="shared" si="869"/>
        <v>156</v>
      </c>
      <c r="P338" s="417">
        <v>75</v>
      </c>
      <c r="Q338" s="417">
        <v>45</v>
      </c>
      <c r="R338" s="417">
        <v>0</v>
      </c>
      <c r="S338" s="417">
        <v>6</v>
      </c>
      <c r="T338" s="417">
        <v>20</v>
      </c>
      <c r="U338" s="417">
        <v>0</v>
      </c>
      <c r="V338" s="417">
        <v>10</v>
      </c>
      <c r="W338" s="417">
        <v>0</v>
      </c>
      <c r="X338" s="253">
        <f t="shared" si="870"/>
        <v>171</v>
      </c>
      <c r="Y338" s="417">
        <v>40</v>
      </c>
      <c r="Z338" s="417">
        <v>59</v>
      </c>
      <c r="AA338" s="417">
        <v>60</v>
      </c>
      <c r="AB338" s="417">
        <v>12</v>
      </c>
      <c r="AC338" s="253">
        <f t="shared" si="871"/>
        <v>213</v>
      </c>
      <c r="AD338" s="417">
        <v>10</v>
      </c>
      <c r="AE338" s="417">
        <v>0</v>
      </c>
      <c r="AF338" s="417">
        <v>0</v>
      </c>
      <c r="AG338" s="417">
        <v>117</v>
      </c>
      <c r="AH338" s="417">
        <v>28</v>
      </c>
      <c r="AI338" s="417">
        <v>58</v>
      </c>
      <c r="AJ338" s="253">
        <f t="shared" si="872"/>
        <v>27</v>
      </c>
      <c r="AK338" s="417">
        <v>27</v>
      </c>
      <c r="AL338" s="417">
        <v>0</v>
      </c>
      <c r="AM338" s="253">
        <f t="shared" si="873"/>
        <v>336</v>
      </c>
      <c r="AN338" s="417">
        <v>10</v>
      </c>
      <c r="AO338" s="417">
        <v>10</v>
      </c>
      <c r="AP338" s="417">
        <v>0</v>
      </c>
      <c r="AQ338" s="417">
        <v>0</v>
      </c>
      <c r="AR338" s="417">
        <v>37</v>
      </c>
      <c r="AS338" s="417">
        <v>12</v>
      </c>
      <c r="AT338" s="417">
        <v>0</v>
      </c>
      <c r="AU338" s="417">
        <v>88</v>
      </c>
      <c r="AV338" s="417">
        <v>179</v>
      </c>
      <c r="AW338" s="417">
        <v>0</v>
      </c>
      <c r="AX338" s="253">
        <f t="shared" si="874"/>
        <v>233</v>
      </c>
      <c r="AY338" s="417">
        <v>14</v>
      </c>
      <c r="AZ338" s="417">
        <v>186</v>
      </c>
      <c r="BA338" s="417">
        <v>0</v>
      </c>
      <c r="BB338" s="417">
        <v>0</v>
      </c>
      <c r="BC338" s="417">
        <v>33</v>
      </c>
      <c r="BD338" s="253">
        <f t="shared" si="875"/>
        <v>713</v>
      </c>
      <c r="BE338" s="417">
        <v>384</v>
      </c>
      <c r="BF338" s="417">
        <v>18</v>
      </c>
      <c r="BG338" s="417">
        <v>65</v>
      </c>
      <c r="BH338" s="417">
        <v>39</v>
      </c>
      <c r="BI338" s="417">
        <v>85</v>
      </c>
      <c r="BJ338" s="417">
        <v>58</v>
      </c>
      <c r="BK338" s="417">
        <v>45</v>
      </c>
      <c r="BL338" s="417">
        <v>19</v>
      </c>
      <c r="BM338" s="253">
        <f t="shared" si="876"/>
        <v>30</v>
      </c>
      <c r="BN338" s="417">
        <v>0</v>
      </c>
      <c r="BO338" s="417">
        <v>0</v>
      </c>
      <c r="BP338" s="417">
        <v>12</v>
      </c>
      <c r="BQ338" s="417">
        <v>18</v>
      </c>
      <c r="BR338" s="417">
        <v>0</v>
      </c>
      <c r="BS338" s="253">
        <f t="shared" si="877"/>
        <v>276</v>
      </c>
      <c r="BT338" s="417">
        <v>0</v>
      </c>
      <c r="BU338" s="417">
        <v>40</v>
      </c>
      <c r="BV338" s="417">
        <v>10</v>
      </c>
      <c r="BW338" s="417">
        <v>6</v>
      </c>
      <c r="BX338" s="417">
        <v>24</v>
      </c>
      <c r="BY338" s="428">
        <v>14</v>
      </c>
      <c r="BZ338" s="417">
        <v>0</v>
      </c>
      <c r="CA338" s="417">
        <v>50</v>
      </c>
      <c r="CB338" s="417">
        <v>40</v>
      </c>
      <c r="CC338" s="417">
        <v>0</v>
      </c>
      <c r="CD338" s="417">
        <v>34</v>
      </c>
      <c r="CE338" s="417">
        <v>58</v>
      </c>
      <c r="CF338" s="253">
        <f t="shared" si="878"/>
        <v>492</v>
      </c>
      <c r="CG338" s="417">
        <v>25</v>
      </c>
      <c r="CH338" s="417">
        <v>12</v>
      </c>
      <c r="CI338" s="417">
        <v>12</v>
      </c>
      <c r="CJ338" s="417">
        <v>40</v>
      </c>
      <c r="CK338" s="417">
        <v>73</v>
      </c>
      <c r="CL338" s="417">
        <v>10</v>
      </c>
      <c r="CM338" s="417">
        <v>55</v>
      </c>
      <c r="CN338" s="417">
        <v>36</v>
      </c>
      <c r="CO338" s="417">
        <v>0</v>
      </c>
      <c r="CP338" s="417">
        <v>0</v>
      </c>
      <c r="CQ338" s="417">
        <v>93</v>
      </c>
      <c r="CR338" s="417">
        <v>82</v>
      </c>
      <c r="CS338" s="417">
        <v>54</v>
      </c>
      <c r="CT338" s="253">
        <f t="shared" si="879"/>
        <v>190</v>
      </c>
      <c r="CU338" s="417">
        <v>88</v>
      </c>
      <c r="CV338" s="417">
        <v>42</v>
      </c>
      <c r="CW338" s="417">
        <v>10</v>
      </c>
      <c r="CX338" s="417">
        <v>12</v>
      </c>
      <c r="CY338" s="417">
        <v>38</v>
      </c>
      <c r="CZ338" s="253">
        <f t="shared" si="880"/>
        <v>296</v>
      </c>
      <c r="DA338" s="417">
        <v>23</v>
      </c>
      <c r="DB338" s="417">
        <v>10</v>
      </c>
      <c r="DC338" s="417">
        <v>97</v>
      </c>
      <c r="DD338" s="417">
        <v>57</v>
      </c>
      <c r="DE338" s="417">
        <v>92</v>
      </c>
      <c r="DF338" s="417">
        <v>17</v>
      </c>
      <c r="DG338" s="253">
        <f t="shared" si="881"/>
        <v>3607</v>
      </c>
      <c r="DH338" s="253">
        <f t="shared" si="882"/>
        <v>74</v>
      </c>
      <c r="DI338" s="416">
        <v>22</v>
      </c>
      <c r="DJ338" s="417">
        <v>52</v>
      </c>
      <c r="DK338" s="417">
        <v>0</v>
      </c>
      <c r="DL338" s="256">
        <f t="shared" si="883"/>
        <v>0</v>
      </c>
      <c r="DM338" s="416">
        <v>0</v>
      </c>
      <c r="DN338" s="257">
        <v>0</v>
      </c>
      <c r="DO338" s="253">
        <f t="shared" si="884"/>
        <v>3681</v>
      </c>
      <c r="DP338" s="4"/>
      <c r="DQ338" s="4"/>
      <c r="DR338" s="4"/>
      <c r="DS338" s="4"/>
      <c r="DT338" s="4"/>
      <c r="DU338" s="4"/>
    </row>
    <row r="339" spans="1:130" s="177" customFormat="1" ht="16.5" customHeight="1" x14ac:dyDescent="0.15">
      <c r="A339" s="176" t="s">
        <v>285</v>
      </c>
      <c r="B339" s="253">
        <f t="shared" si="868"/>
        <v>374</v>
      </c>
      <c r="C339" s="417">
        <v>74</v>
      </c>
      <c r="D339" s="417">
        <v>0</v>
      </c>
      <c r="E339" s="417">
        <v>0</v>
      </c>
      <c r="F339" s="417">
        <v>0</v>
      </c>
      <c r="G339" s="417">
        <v>17</v>
      </c>
      <c r="H339" s="417">
        <v>0</v>
      </c>
      <c r="I339" s="417">
        <v>74</v>
      </c>
      <c r="J339" s="417">
        <v>0</v>
      </c>
      <c r="K339" s="417">
        <v>15</v>
      </c>
      <c r="L339" s="417">
        <v>162</v>
      </c>
      <c r="M339" s="417">
        <v>8</v>
      </c>
      <c r="N339" s="417">
        <v>24</v>
      </c>
      <c r="O339" s="253">
        <f t="shared" si="869"/>
        <v>32</v>
      </c>
      <c r="P339" s="417">
        <v>0</v>
      </c>
      <c r="Q339" s="417">
        <v>32</v>
      </c>
      <c r="R339" s="417">
        <v>0</v>
      </c>
      <c r="S339" s="417">
        <v>0</v>
      </c>
      <c r="T339" s="417">
        <v>0</v>
      </c>
      <c r="U339" s="417">
        <v>0</v>
      </c>
      <c r="V339" s="417">
        <v>0</v>
      </c>
      <c r="W339" s="417">
        <v>0</v>
      </c>
      <c r="X339" s="253">
        <f t="shared" si="870"/>
        <v>30</v>
      </c>
      <c r="Y339" s="417">
        <v>30</v>
      </c>
      <c r="Z339" s="417">
        <v>0</v>
      </c>
      <c r="AA339" s="417">
        <v>0</v>
      </c>
      <c r="AB339" s="417">
        <v>0</v>
      </c>
      <c r="AC339" s="253">
        <f t="shared" si="871"/>
        <v>213</v>
      </c>
      <c r="AD339" s="417">
        <v>10</v>
      </c>
      <c r="AE339" s="417">
        <v>0</v>
      </c>
      <c r="AF339" s="417">
        <v>0</v>
      </c>
      <c r="AG339" s="417">
        <v>117</v>
      </c>
      <c r="AH339" s="417">
        <v>28</v>
      </c>
      <c r="AI339" s="417">
        <v>58</v>
      </c>
      <c r="AJ339" s="253">
        <f t="shared" si="872"/>
        <v>27</v>
      </c>
      <c r="AK339" s="417">
        <v>27</v>
      </c>
      <c r="AL339" s="417">
        <v>0</v>
      </c>
      <c r="AM339" s="253">
        <f t="shared" si="873"/>
        <v>121</v>
      </c>
      <c r="AN339" s="417">
        <v>0</v>
      </c>
      <c r="AO339" s="417">
        <v>0</v>
      </c>
      <c r="AP339" s="417">
        <v>0</v>
      </c>
      <c r="AQ339" s="417">
        <v>0</v>
      </c>
      <c r="AR339" s="417">
        <v>0</v>
      </c>
      <c r="AS339" s="417">
        <v>0</v>
      </c>
      <c r="AT339" s="417">
        <v>0</v>
      </c>
      <c r="AU339" s="417">
        <v>73</v>
      </c>
      <c r="AV339" s="417">
        <v>48</v>
      </c>
      <c r="AW339" s="417">
        <v>0</v>
      </c>
      <c r="AX339" s="253">
        <f t="shared" si="874"/>
        <v>93</v>
      </c>
      <c r="AY339" s="417">
        <v>14</v>
      </c>
      <c r="AZ339" s="417">
        <v>46</v>
      </c>
      <c r="BA339" s="417">
        <v>0</v>
      </c>
      <c r="BB339" s="417">
        <v>0</v>
      </c>
      <c r="BC339" s="417">
        <v>33</v>
      </c>
      <c r="BD339" s="253">
        <f t="shared" si="875"/>
        <v>91</v>
      </c>
      <c r="BE339" s="417">
        <v>20</v>
      </c>
      <c r="BF339" s="417">
        <v>4</v>
      </c>
      <c r="BG339" s="417">
        <v>52</v>
      </c>
      <c r="BH339" s="417">
        <v>0</v>
      </c>
      <c r="BI339" s="417">
        <v>0</v>
      </c>
      <c r="BJ339" s="417">
        <v>15</v>
      </c>
      <c r="BK339" s="417">
        <v>0</v>
      </c>
      <c r="BL339" s="417">
        <v>0</v>
      </c>
      <c r="BM339" s="253">
        <f t="shared" si="876"/>
        <v>22</v>
      </c>
      <c r="BN339" s="417">
        <v>0</v>
      </c>
      <c r="BO339" s="417">
        <v>0</v>
      </c>
      <c r="BP339" s="417">
        <v>12</v>
      </c>
      <c r="BQ339" s="417">
        <v>10</v>
      </c>
      <c r="BR339" s="417">
        <v>0</v>
      </c>
      <c r="BS339" s="253">
        <f t="shared" si="877"/>
        <v>126</v>
      </c>
      <c r="BT339" s="417">
        <v>0</v>
      </c>
      <c r="BU339" s="417">
        <v>0</v>
      </c>
      <c r="BV339" s="417">
        <v>0</v>
      </c>
      <c r="BW339" s="417">
        <v>0</v>
      </c>
      <c r="BX339" s="417">
        <v>12</v>
      </c>
      <c r="BY339" s="417">
        <v>14</v>
      </c>
      <c r="BZ339" s="417">
        <v>0</v>
      </c>
      <c r="CA339" s="417">
        <v>50</v>
      </c>
      <c r="CB339" s="417">
        <v>40</v>
      </c>
      <c r="CC339" s="417">
        <v>0</v>
      </c>
      <c r="CD339" s="417">
        <v>0</v>
      </c>
      <c r="CE339" s="417">
        <v>10</v>
      </c>
      <c r="CF339" s="253">
        <f t="shared" si="878"/>
        <v>480</v>
      </c>
      <c r="CG339" s="417">
        <v>25</v>
      </c>
      <c r="CH339" s="417">
        <v>12</v>
      </c>
      <c r="CI339" s="417">
        <v>12</v>
      </c>
      <c r="CJ339" s="417">
        <v>40</v>
      </c>
      <c r="CK339" s="417">
        <v>73</v>
      </c>
      <c r="CL339" s="417">
        <v>10</v>
      </c>
      <c r="CM339" s="417">
        <v>55</v>
      </c>
      <c r="CN339" s="417">
        <v>36</v>
      </c>
      <c r="CO339" s="417">
        <v>0</v>
      </c>
      <c r="CP339" s="417">
        <v>0</v>
      </c>
      <c r="CQ339" s="417">
        <v>93</v>
      </c>
      <c r="CR339" s="417">
        <v>82</v>
      </c>
      <c r="CS339" s="417">
        <v>42</v>
      </c>
      <c r="CT339" s="253">
        <f t="shared" si="879"/>
        <v>190</v>
      </c>
      <c r="CU339" s="417">
        <v>88</v>
      </c>
      <c r="CV339" s="417">
        <v>42</v>
      </c>
      <c r="CW339" s="417">
        <v>10</v>
      </c>
      <c r="CX339" s="417">
        <v>12</v>
      </c>
      <c r="CY339" s="417">
        <v>38</v>
      </c>
      <c r="CZ339" s="253">
        <f t="shared" si="880"/>
        <v>241</v>
      </c>
      <c r="DA339" s="417">
        <v>23</v>
      </c>
      <c r="DB339" s="417">
        <v>10</v>
      </c>
      <c r="DC339" s="417">
        <v>72</v>
      </c>
      <c r="DD339" s="417">
        <v>57</v>
      </c>
      <c r="DE339" s="417">
        <v>62</v>
      </c>
      <c r="DF339" s="417">
        <v>17</v>
      </c>
      <c r="DG339" s="253">
        <f t="shared" si="881"/>
        <v>2040</v>
      </c>
      <c r="DH339" s="253">
        <f t="shared" si="882"/>
        <v>24</v>
      </c>
      <c r="DI339" s="416">
        <v>12</v>
      </c>
      <c r="DJ339" s="417">
        <v>12</v>
      </c>
      <c r="DK339" s="417">
        <v>0</v>
      </c>
      <c r="DL339" s="256">
        <f t="shared" si="883"/>
        <v>0</v>
      </c>
      <c r="DM339" s="416">
        <v>0</v>
      </c>
      <c r="DN339" s="257">
        <v>0</v>
      </c>
      <c r="DO339" s="253">
        <f t="shared" si="884"/>
        <v>2064</v>
      </c>
      <c r="DP339" s="4"/>
      <c r="DQ339" s="4"/>
      <c r="DR339" s="4"/>
      <c r="DS339" s="4"/>
      <c r="DT339" s="4"/>
      <c r="DU339" s="4"/>
    </row>
    <row r="340" spans="1:130" ht="16.5" customHeight="1" x14ac:dyDescent="0.2">
      <c r="A340" s="178" t="s">
        <v>288</v>
      </c>
      <c r="B340" s="253"/>
      <c r="C340" s="417"/>
      <c r="D340" s="417"/>
      <c r="E340" s="417"/>
      <c r="F340" s="417"/>
      <c r="G340" s="417"/>
      <c r="H340" s="417"/>
      <c r="I340" s="417"/>
      <c r="J340" s="417"/>
      <c r="K340" s="417"/>
      <c r="L340" s="417"/>
      <c r="M340" s="417"/>
      <c r="N340" s="417"/>
      <c r="O340" s="253"/>
      <c r="P340" s="417"/>
      <c r="Q340" s="417"/>
      <c r="R340" s="417"/>
      <c r="S340" s="417"/>
      <c r="T340" s="417"/>
      <c r="U340" s="417"/>
      <c r="V340" s="417"/>
      <c r="W340" s="417"/>
      <c r="X340" s="253"/>
      <c r="Y340" s="417"/>
      <c r="Z340" s="417"/>
      <c r="AA340" s="417"/>
      <c r="AB340" s="417"/>
      <c r="AC340" s="253"/>
      <c r="AD340" s="417"/>
      <c r="AE340" s="417"/>
      <c r="AF340" s="417"/>
      <c r="AG340" s="417"/>
      <c r="AH340" s="417"/>
      <c r="AI340" s="417"/>
      <c r="AJ340" s="253"/>
      <c r="AK340" s="417"/>
      <c r="AL340" s="417"/>
      <c r="AM340" s="253"/>
      <c r="AN340" s="417"/>
      <c r="AO340" s="417"/>
      <c r="AP340" s="417"/>
      <c r="AQ340" s="417"/>
      <c r="AR340" s="417"/>
      <c r="AS340" s="417"/>
      <c r="AT340" s="417"/>
      <c r="AU340" s="417"/>
      <c r="AV340" s="417"/>
      <c r="AW340" s="417"/>
      <c r="AX340" s="253"/>
      <c r="AY340" s="417"/>
      <c r="AZ340" s="417"/>
      <c r="BA340" s="417"/>
      <c r="BB340" s="417"/>
      <c r="BC340" s="417"/>
      <c r="BD340" s="253"/>
      <c r="BE340" s="417"/>
      <c r="BF340" s="417"/>
      <c r="BG340" s="417"/>
      <c r="BH340" s="417"/>
      <c r="BI340" s="417"/>
      <c r="BJ340" s="417"/>
      <c r="BK340" s="417"/>
      <c r="BL340" s="417"/>
      <c r="BM340" s="253"/>
      <c r="BN340" s="417"/>
      <c r="BO340" s="417"/>
      <c r="BP340" s="417"/>
      <c r="BQ340" s="417"/>
      <c r="BR340" s="417"/>
      <c r="BS340" s="253"/>
      <c r="BT340" s="417"/>
      <c r="BU340" s="417"/>
      <c r="BV340" s="417"/>
      <c r="BW340" s="417"/>
      <c r="BX340" s="417"/>
      <c r="BY340" s="417"/>
      <c r="BZ340" s="417"/>
      <c r="CA340" s="417"/>
      <c r="CB340" s="417"/>
      <c r="CC340" s="417"/>
      <c r="CD340" s="417"/>
      <c r="CE340" s="417"/>
      <c r="CF340" s="253"/>
      <c r="CG340" s="417"/>
      <c r="CH340" s="417"/>
      <c r="CI340" s="417"/>
      <c r="CJ340" s="417"/>
      <c r="CK340" s="417"/>
      <c r="CL340" s="417"/>
      <c r="CM340" s="417"/>
      <c r="CN340" s="417"/>
      <c r="CO340" s="417"/>
      <c r="CP340" s="417"/>
      <c r="CQ340" s="417"/>
      <c r="CR340" s="417"/>
      <c r="CS340" s="417"/>
      <c r="CT340" s="253"/>
      <c r="CU340" s="417"/>
      <c r="CV340" s="417"/>
      <c r="CW340" s="417"/>
      <c r="CX340" s="417"/>
      <c r="CY340" s="417"/>
      <c r="CZ340" s="253"/>
      <c r="DA340" s="417"/>
      <c r="DB340" s="417"/>
      <c r="DC340" s="417"/>
      <c r="DD340" s="417"/>
      <c r="DE340" s="417"/>
      <c r="DF340" s="417"/>
      <c r="DG340" s="253"/>
      <c r="DH340" s="253"/>
      <c r="DI340" s="416"/>
      <c r="DJ340" s="417"/>
      <c r="DK340" s="417"/>
      <c r="DL340" s="256"/>
      <c r="DM340" s="416"/>
      <c r="DN340" s="257"/>
      <c r="DO340" s="253"/>
      <c r="DP340" s="4"/>
      <c r="DQ340" s="4"/>
      <c r="DR340" s="4"/>
      <c r="DS340" s="4"/>
      <c r="DT340" s="4"/>
      <c r="DU340" s="4"/>
      <c r="DV340" s="4"/>
      <c r="DW340" s="4"/>
      <c r="DX340" s="4"/>
      <c r="DY340" s="4"/>
      <c r="DZ340" s="4"/>
    </row>
    <row r="341" spans="1:130" ht="16.5" customHeight="1" x14ac:dyDescent="0.2">
      <c r="A341" s="179" t="s">
        <v>305</v>
      </c>
      <c r="B341" s="253">
        <f t="shared" ref="B341:B342" si="885">SUM(C341:N341)</f>
        <v>298</v>
      </c>
      <c r="C341" s="417">
        <v>23</v>
      </c>
      <c r="D341" s="417">
        <v>8</v>
      </c>
      <c r="E341" s="417">
        <v>21</v>
      </c>
      <c r="F341" s="417">
        <v>13</v>
      </c>
      <c r="G341" s="417">
        <v>29</v>
      </c>
      <c r="H341" s="417">
        <v>36</v>
      </c>
      <c r="I341" s="417">
        <v>41</v>
      </c>
      <c r="J341" s="417">
        <v>12</v>
      </c>
      <c r="K341" s="417">
        <v>23</v>
      </c>
      <c r="L341" s="417">
        <v>48</v>
      </c>
      <c r="M341" s="417">
        <v>27</v>
      </c>
      <c r="N341" s="417">
        <v>17</v>
      </c>
      <c r="O341" s="253">
        <f t="shared" ref="O341:O342" si="886">SUM(P341:W341)</f>
        <v>148</v>
      </c>
      <c r="P341" s="417">
        <v>29</v>
      </c>
      <c r="Q341" s="417">
        <v>20</v>
      </c>
      <c r="R341" s="417">
        <v>14</v>
      </c>
      <c r="S341" s="417">
        <v>21</v>
      </c>
      <c r="T341" s="417">
        <v>14</v>
      </c>
      <c r="U341" s="417">
        <v>27</v>
      </c>
      <c r="V341" s="417">
        <v>20</v>
      </c>
      <c r="W341" s="417">
        <v>3</v>
      </c>
      <c r="X341" s="253">
        <f t="shared" ref="X341:X342" si="887">SUM(Y341:AB341)</f>
        <v>111</v>
      </c>
      <c r="Y341" s="417">
        <v>24</v>
      </c>
      <c r="Z341" s="417">
        <v>29</v>
      </c>
      <c r="AA341" s="417">
        <v>25</v>
      </c>
      <c r="AB341" s="417">
        <v>33</v>
      </c>
      <c r="AC341" s="253">
        <f t="shared" ref="AC341:AC342" si="888">SUM(AD341:AI341)</f>
        <v>100</v>
      </c>
      <c r="AD341" s="417">
        <v>17</v>
      </c>
      <c r="AE341" s="417">
        <v>11</v>
      </c>
      <c r="AF341" s="417">
        <v>15</v>
      </c>
      <c r="AG341" s="417">
        <v>22</v>
      </c>
      <c r="AH341" s="417">
        <v>17</v>
      </c>
      <c r="AI341" s="417">
        <v>18</v>
      </c>
      <c r="AJ341" s="253">
        <f t="shared" ref="AJ341:AJ342" si="889">SUM(AK341:AL341)</f>
        <v>9</v>
      </c>
      <c r="AK341" s="417">
        <v>6</v>
      </c>
      <c r="AL341" s="417">
        <v>3</v>
      </c>
      <c r="AM341" s="253">
        <f t="shared" ref="AM341:AM342" si="890">SUM(AN341:AW341)</f>
        <v>182</v>
      </c>
      <c r="AN341" s="417">
        <v>6</v>
      </c>
      <c r="AO341" s="417">
        <v>7</v>
      </c>
      <c r="AP341" s="417">
        <v>17</v>
      </c>
      <c r="AQ341" s="417">
        <v>12</v>
      </c>
      <c r="AR341" s="417">
        <v>25</v>
      </c>
      <c r="AS341" s="417">
        <v>14</v>
      </c>
      <c r="AT341" s="417">
        <v>28</v>
      </c>
      <c r="AU341" s="417">
        <v>27</v>
      </c>
      <c r="AV341" s="417">
        <v>27</v>
      </c>
      <c r="AW341" s="417">
        <v>19</v>
      </c>
      <c r="AX341" s="253">
        <f t="shared" ref="AX341:AX342" si="891">SUM(AY341:BC341)</f>
        <v>193</v>
      </c>
      <c r="AY341" s="417">
        <v>30</v>
      </c>
      <c r="AZ341" s="417">
        <v>73</v>
      </c>
      <c r="BA341" s="417">
        <v>15</v>
      </c>
      <c r="BB341" s="417">
        <v>51</v>
      </c>
      <c r="BC341" s="417">
        <v>24</v>
      </c>
      <c r="BD341" s="253">
        <f t="shared" ref="BD341:BD342" si="892">SUM(BE341:BL341)</f>
        <v>198</v>
      </c>
      <c r="BE341" s="417">
        <v>29</v>
      </c>
      <c r="BF341" s="417">
        <v>19</v>
      </c>
      <c r="BG341" s="417">
        <v>26</v>
      </c>
      <c r="BH341" s="417">
        <v>18</v>
      </c>
      <c r="BI341" s="417">
        <v>34</v>
      </c>
      <c r="BJ341" s="417">
        <v>31</v>
      </c>
      <c r="BK341" s="417">
        <v>28</v>
      </c>
      <c r="BL341" s="417">
        <v>13</v>
      </c>
      <c r="BM341" s="253">
        <f t="shared" ref="BM341:BM342" si="893">SUM(BN341:BR341)</f>
        <v>124</v>
      </c>
      <c r="BN341" s="417">
        <v>20</v>
      </c>
      <c r="BO341" s="417">
        <v>17</v>
      </c>
      <c r="BP341" s="417">
        <v>33</v>
      </c>
      <c r="BQ341" s="417">
        <v>13</v>
      </c>
      <c r="BR341" s="417">
        <v>41</v>
      </c>
      <c r="BS341" s="253">
        <f t="shared" ref="BS341:BS342" si="894">SUM(BT341:CE341)</f>
        <v>202</v>
      </c>
      <c r="BT341" s="417">
        <v>5</v>
      </c>
      <c r="BU341" s="417">
        <v>10</v>
      </c>
      <c r="BV341" s="417">
        <v>24</v>
      </c>
      <c r="BW341" s="417">
        <v>10</v>
      </c>
      <c r="BX341" s="417">
        <v>21</v>
      </c>
      <c r="BY341" s="417">
        <v>27</v>
      </c>
      <c r="BZ341" s="417">
        <v>17</v>
      </c>
      <c r="CA341" s="417">
        <v>23</v>
      </c>
      <c r="CB341" s="417">
        <v>26</v>
      </c>
      <c r="CC341" s="417">
        <v>16</v>
      </c>
      <c r="CD341" s="417">
        <v>4</v>
      </c>
      <c r="CE341" s="417">
        <v>19</v>
      </c>
      <c r="CF341" s="253">
        <f t="shared" ref="CF341:CF342" si="895">SUM(CG341:CS341)</f>
        <v>256</v>
      </c>
      <c r="CG341" s="417">
        <v>13</v>
      </c>
      <c r="CH341" s="417">
        <v>13</v>
      </c>
      <c r="CI341" s="417">
        <v>33</v>
      </c>
      <c r="CJ341" s="417">
        <v>26</v>
      </c>
      <c r="CK341" s="417">
        <v>37</v>
      </c>
      <c r="CL341" s="417">
        <v>14</v>
      </c>
      <c r="CM341" s="417">
        <v>39</v>
      </c>
      <c r="CN341" s="417">
        <v>15</v>
      </c>
      <c r="CO341" s="417">
        <v>10</v>
      </c>
      <c r="CP341" s="417">
        <v>14</v>
      </c>
      <c r="CQ341" s="417">
        <v>16</v>
      </c>
      <c r="CR341" s="417">
        <v>15</v>
      </c>
      <c r="CS341" s="417">
        <v>11</v>
      </c>
      <c r="CT341" s="253">
        <f t="shared" ref="CT341:CT342" si="896">SUM(CU341:CY341)</f>
        <v>100</v>
      </c>
      <c r="CU341" s="417">
        <v>30</v>
      </c>
      <c r="CV341" s="417">
        <v>20</v>
      </c>
      <c r="CW341" s="417">
        <v>11</v>
      </c>
      <c r="CX341" s="417">
        <v>14</v>
      </c>
      <c r="CY341" s="417">
        <v>25</v>
      </c>
      <c r="CZ341" s="253">
        <f t="shared" ref="CZ341:CZ342" si="897">SUM(DA341:DF341)</f>
        <v>173</v>
      </c>
      <c r="DA341" s="417">
        <v>12</v>
      </c>
      <c r="DB341" s="417">
        <v>10</v>
      </c>
      <c r="DC341" s="417">
        <v>42</v>
      </c>
      <c r="DD341" s="417">
        <v>65</v>
      </c>
      <c r="DE341" s="417">
        <v>29</v>
      </c>
      <c r="DF341" s="417">
        <v>15</v>
      </c>
      <c r="DG341" s="253">
        <f t="shared" ref="DG341:DG342" si="898">AM341+BS341+B341+O341+X341+AC341+AJ341+BD341+CF341+AX341+BM341+CT341+CZ341</f>
        <v>2094</v>
      </c>
      <c r="DH341" s="253">
        <f t="shared" ref="DH341:DH342" si="899">SUM(DI341:DK341)</f>
        <v>28</v>
      </c>
      <c r="DI341" s="416">
        <v>16</v>
      </c>
      <c r="DJ341" s="417">
        <v>11</v>
      </c>
      <c r="DK341" s="417">
        <v>1</v>
      </c>
      <c r="DL341" s="256">
        <f t="shared" ref="DL341:DL342" si="900">SUM(DM341:DN341)</f>
        <v>5</v>
      </c>
      <c r="DM341" s="416">
        <v>4</v>
      </c>
      <c r="DN341" s="257">
        <v>1</v>
      </c>
      <c r="DO341" s="253">
        <f t="shared" ref="DO341:DO342" si="901">DG341+DH341+DL341</f>
        <v>2127</v>
      </c>
      <c r="DP341" s="4"/>
      <c r="DQ341" s="4"/>
      <c r="DR341" s="4"/>
      <c r="DS341" s="4"/>
      <c r="DT341" s="4"/>
      <c r="DU341" s="4"/>
      <c r="DV341" s="177"/>
      <c r="DW341" s="177"/>
      <c r="DX341" s="175"/>
      <c r="DY341" s="175"/>
      <c r="DZ341" s="175"/>
    </row>
    <row r="342" spans="1:130" ht="16.5" customHeight="1" x14ac:dyDescent="0.2">
      <c r="A342" s="180" t="s">
        <v>289</v>
      </c>
      <c r="B342" s="264">
        <f t="shared" si="885"/>
        <v>13245</v>
      </c>
      <c r="C342" s="265">
        <v>894</v>
      </c>
      <c r="D342" s="265">
        <v>856</v>
      </c>
      <c r="E342" s="265">
        <v>620</v>
      </c>
      <c r="F342" s="265">
        <v>483</v>
      </c>
      <c r="G342" s="265">
        <v>899</v>
      </c>
      <c r="H342" s="265">
        <v>1843</v>
      </c>
      <c r="I342" s="265">
        <v>1481</v>
      </c>
      <c r="J342" s="265">
        <v>521</v>
      </c>
      <c r="K342" s="265">
        <v>1122</v>
      </c>
      <c r="L342" s="265">
        <v>2582</v>
      </c>
      <c r="M342" s="265">
        <v>904</v>
      </c>
      <c r="N342" s="265">
        <v>1040</v>
      </c>
      <c r="O342" s="264">
        <f t="shared" si="886"/>
        <v>6372</v>
      </c>
      <c r="P342" s="265">
        <v>1028</v>
      </c>
      <c r="Q342" s="265">
        <v>1089</v>
      </c>
      <c r="R342" s="265">
        <v>688</v>
      </c>
      <c r="S342" s="265">
        <v>667</v>
      </c>
      <c r="T342" s="265">
        <v>592</v>
      </c>
      <c r="U342" s="265">
        <v>1277</v>
      </c>
      <c r="V342" s="265">
        <v>756</v>
      </c>
      <c r="W342" s="265">
        <v>275</v>
      </c>
      <c r="X342" s="264">
        <f t="shared" si="887"/>
        <v>6664</v>
      </c>
      <c r="Y342" s="265">
        <v>1791</v>
      </c>
      <c r="Z342" s="265">
        <v>1824</v>
      </c>
      <c r="AA342" s="265">
        <v>1712</v>
      </c>
      <c r="AB342" s="265">
        <v>1337</v>
      </c>
      <c r="AC342" s="264">
        <f t="shared" si="888"/>
        <v>5747</v>
      </c>
      <c r="AD342" s="265">
        <v>760</v>
      </c>
      <c r="AE342" s="265">
        <v>685</v>
      </c>
      <c r="AF342" s="265">
        <v>711</v>
      </c>
      <c r="AG342" s="265">
        <v>1496</v>
      </c>
      <c r="AH342" s="265">
        <v>811</v>
      </c>
      <c r="AI342" s="265">
        <v>1284</v>
      </c>
      <c r="AJ342" s="264">
        <f t="shared" si="889"/>
        <v>556</v>
      </c>
      <c r="AK342" s="265">
        <v>317</v>
      </c>
      <c r="AL342" s="265">
        <v>239</v>
      </c>
      <c r="AM342" s="264">
        <f t="shared" si="890"/>
        <v>9867</v>
      </c>
      <c r="AN342" s="265">
        <v>614</v>
      </c>
      <c r="AO342" s="265">
        <v>663</v>
      </c>
      <c r="AP342" s="265">
        <v>976</v>
      </c>
      <c r="AQ342" s="265">
        <v>464</v>
      </c>
      <c r="AR342" s="265">
        <v>1337</v>
      </c>
      <c r="AS342" s="265">
        <v>557</v>
      </c>
      <c r="AT342" s="265">
        <v>1727</v>
      </c>
      <c r="AU342" s="265">
        <v>1355</v>
      </c>
      <c r="AV342" s="265">
        <v>1337</v>
      </c>
      <c r="AW342" s="265">
        <v>837</v>
      </c>
      <c r="AX342" s="264">
        <f t="shared" si="891"/>
        <v>13402</v>
      </c>
      <c r="AY342" s="265">
        <v>1435</v>
      </c>
      <c r="AZ342" s="265">
        <v>5683</v>
      </c>
      <c r="BA342" s="265">
        <v>1388</v>
      </c>
      <c r="BB342" s="265">
        <v>3483</v>
      </c>
      <c r="BC342" s="265">
        <v>1413</v>
      </c>
      <c r="BD342" s="264">
        <f t="shared" si="892"/>
        <v>18062</v>
      </c>
      <c r="BE342" s="265">
        <v>5323</v>
      </c>
      <c r="BF342" s="265">
        <v>1791</v>
      </c>
      <c r="BG342" s="265">
        <v>1819</v>
      </c>
      <c r="BH342" s="265">
        <v>1592</v>
      </c>
      <c r="BI342" s="265">
        <v>2323</v>
      </c>
      <c r="BJ342" s="265">
        <v>2002</v>
      </c>
      <c r="BK342" s="265">
        <v>1816</v>
      </c>
      <c r="BL342" s="265">
        <v>1396</v>
      </c>
      <c r="BM342" s="264">
        <f t="shared" si="893"/>
        <v>6682</v>
      </c>
      <c r="BN342" s="265">
        <v>1225</v>
      </c>
      <c r="BO342" s="265">
        <v>1011</v>
      </c>
      <c r="BP342" s="265">
        <v>1296</v>
      </c>
      <c r="BQ342" s="265">
        <v>748</v>
      </c>
      <c r="BR342" s="265">
        <v>2402</v>
      </c>
      <c r="BS342" s="264">
        <f t="shared" si="894"/>
        <v>14127</v>
      </c>
      <c r="BT342" s="265">
        <v>890</v>
      </c>
      <c r="BU342" s="265">
        <v>1564</v>
      </c>
      <c r="BV342" s="265">
        <v>850</v>
      </c>
      <c r="BW342" s="265">
        <v>584</v>
      </c>
      <c r="BX342" s="265">
        <v>1212</v>
      </c>
      <c r="BY342" s="265">
        <v>2605</v>
      </c>
      <c r="BZ342" s="265">
        <v>917</v>
      </c>
      <c r="CA342" s="265">
        <v>956</v>
      </c>
      <c r="CB342" s="265">
        <v>1459</v>
      </c>
      <c r="CC342" s="265">
        <v>878</v>
      </c>
      <c r="CD342" s="265">
        <v>915</v>
      </c>
      <c r="CE342" s="265">
        <v>1297</v>
      </c>
      <c r="CF342" s="264">
        <f t="shared" si="895"/>
        <v>12536</v>
      </c>
      <c r="CG342" s="265">
        <v>454</v>
      </c>
      <c r="CH342" s="265">
        <v>974</v>
      </c>
      <c r="CI342" s="265">
        <v>906</v>
      </c>
      <c r="CJ342" s="265">
        <v>1321</v>
      </c>
      <c r="CK342" s="265">
        <v>2102</v>
      </c>
      <c r="CL342" s="265">
        <v>615</v>
      </c>
      <c r="CM342" s="265">
        <v>1747</v>
      </c>
      <c r="CN342" s="265">
        <v>574</v>
      </c>
      <c r="CO342" s="265">
        <v>301</v>
      </c>
      <c r="CP342" s="265">
        <v>680</v>
      </c>
      <c r="CQ342" s="265">
        <v>1108</v>
      </c>
      <c r="CR342" s="265">
        <v>1096</v>
      </c>
      <c r="CS342" s="265">
        <v>658</v>
      </c>
      <c r="CT342" s="264">
        <f t="shared" si="896"/>
        <v>6958</v>
      </c>
      <c r="CU342" s="265">
        <v>2222</v>
      </c>
      <c r="CV342" s="265">
        <v>1478</v>
      </c>
      <c r="CW342" s="265">
        <v>669</v>
      </c>
      <c r="CX342" s="265">
        <v>1224</v>
      </c>
      <c r="CY342" s="265">
        <v>1365</v>
      </c>
      <c r="CZ342" s="264">
        <f t="shared" si="897"/>
        <v>10123</v>
      </c>
      <c r="DA342" s="265">
        <v>506</v>
      </c>
      <c r="DB342" s="265">
        <v>510</v>
      </c>
      <c r="DC342" s="265">
        <v>2725</v>
      </c>
      <c r="DD342" s="265">
        <v>3313</v>
      </c>
      <c r="DE342" s="265">
        <v>1983</v>
      </c>
      <c r="DF342" s="265">
        <v>1086</v>
      </c>
      <c r="DG342" s="264">
        <f t="shared" si="898"/>
        <v>124341</v>
      </c>
      <c r="DH342" s="264">
        <f t="shared" si="899"/>
        <v>1260</v>
      </c>
      <c r="DI342" s="266">
        <v>659</v>
      </c>
      <c r="DJ342" s="265">
        <v>468</v>
      </c>
      <c r="DK342" s="265">
        <v>133</v>
      </c>
      <c r="DL342" s="267">
        <f t="shared" si="900"/>
        <v>579</v>
      </c>
      <c r="DM342" s="266">
        <v>539</v>
      </c>
      <c r="DN342" s="268">
        <v>40</v>
      </c>
      <c r="DO342" s="264">
        <f t="shared" si="901"/>
        <v>126180</v>
      </c>
      <c r="DP342" s="4"/>
      <c r="DQ342" s="4"/>
      <c r="DR342" s="4"/>
      <c r="DS342" s="4"/>
      <c r="DT342" s="4"/>
      <c r="DU342" s="4"/>
      <c r="DV342" s="177"/>
      <c r="DW342" s="177"/>
      <c r="DX342" s="177"/>
      <c r="DY342" s="177"/>
      <c r="DZ342" s="177"/>
    </row>
    <row r="343" spans="1:130" s="29" customFormat="1" ht="16.5" customHeight="1" x14ac:dyDescent="0.15">
      <c r="A343" s="112" t="s">
        <v>741</v>
      </c>
    </row>
    <row r="344" spans="1:130" s="29" customFormat="1" ht="16.5" customHeight="1" x14ac:dyDescent="0.15">
      <c r="A344" s="111" t="s">
        <v>743</v>
      </c>
    </row>
    <row r="345" spans="1:130" s="29" customFormat="1" ht="16.5" customHeight="1" x14ac:dyDescent="0.15">
      <c r="A345" s="112" t="s">
        <v>739</v>
      </c>
    </row>
    <row r="346" spans="1:130" s="29" customFormat="1" ht="16.5" customHeight="1" x14ac:dyDescent="0.15">
      <c r="A346" s="112" t="s">
        <v>740</v>
      </c>
    </row>
    <row r="347" spans="1:130" s="4" customFormat="1" ht="16.5" customHeight="1" x14ac:dyDescent="0.15">
      <c r="A347" s="114"/>
    </row>
    <row r="348" spans="1:130" ht="16.5" customHeight="1" x14ac:dyDescent="0.2">
      <c r="A348" s="108" t="s">
        <v>370</v>
      </c>
    </row>
    <row r="349" spans="1:130" ht="16.5" customHeight="1" x14ac:dyDescent="0.2">
      <c r="A349" s="134" t="s">
        <v>362</v>
      </c>
    </row>
    <row r="350" spans="1:130" s="135" customFormat="1" ht="16.5" customHeight="1" x14ac:dyDescent="0.2">
      <c r="A350" s="109" t="s">
        <v>544</v>
      </c>
    </row>
    <row r="351" spans="1:130" ht="16.5" customHeight="1" x14ac:dyDescent="0.2">
      <c r="A351" s="109" t="s">
        <v>823</v>
      </c>
    </row>
    <row r="352" spans="1:130" ht="32.25" customHeight="1" x14ac:dyDescent="0.2">
      <c r="A352" s="50"/>
      <c r="B352" s="228" t="s">
        <v>583</v>
      </c>
      <c r="C352" s="229" t="s">
        <v>584</v>
      </c>
      <c r="D352" s="229" t="s">
        <v>585</v>
      </c>
      <c r="E352" s="229" t="s">
        <v>586</v>
      </c>
      <c r="F352" s="229" t="s">
        <v>587</v>
      </c>
      <c r="G352" s="229" t="s">
        <v>588</v>
      </c>
      <c r="H352" s="229" t="s">
        <v>589</v>
      </c>
      <c r="I352" s="229" t="s">
        <v>590</v>
      </c>
      <c r="J352" s="229" t="s">
        <v>591</v>
      </c>
      <c r="K352" s="229" t="s">
        <v>592</v>
      </c>
      <c r="L352" s="229" t="s">
        <v>593</v>
      </c>
      <c r="M352" s="229" t="s">
        <v>594</v>
      </c>
      <c r="N352" s="229" t="s">
        <v>595</v>
      </c>
      <c r="O352" s="228" t="s">
        <v>596</v>
      </c>
      <c r="P352" s="229" t="s">
        <v>597</v>
      </c>
      <c r="Q352" s="229" t="s">
        <v>598</v>
      </c>
      <c r="R352" s="229" t="s">
        <v>599</v>
      </c>
      <c r="S352" s="229" t="s">
        <v>600</v>
      </c>
      <c r="T352" s="229" t="s">
        <v>601</v>
      </c>
      <c r="U352" s="229" t="s">
        <v>602</v>
      </c>
      <c r="V352" s="229" t="s">
        <v>603</v>
      </c>
      <c r="W352" s="229" t="s">
        <v>604</v>
      </c>
      <c r="X352" s="228" t="s">
        <v>579</v>
      </c>
      <c r="Y352" s="229" t="s">
        <v>605</v>
      </c>
      <c r="Z352" s="229" t="s">
        <v>606</v>
      </c>
      <c r="AA352" s="229" t="s">
        <v>607</v>
      </c>
      <c r="AB352" s="229" t="s">
        <v>608</v>
      </c>
      <c r="AC352" s="228" t="s">
        <v>609</v>
      </c>
      <c r="AD352" s="229" t="s">
        <v>610</v>
      </c>
      <c r="AE352" s="229" t="s">
        <v>611</v>
      </c>
      <c r="AF352" s="229" t="s">
        <v>612</v>
      </c>
      <c r="AG352" s="229" t="s">
        <v>613</v>
      </c>
      <c r="AH352" s="229" t="s">
        <v>614</v>
      </c>
      <c r="AI352" s="229" t="s">
        <v>615</v>
      </c>
      <c r="AJ352" s="228" t="s">
        <v>616</v>
      </c>
      <c r="AK352" s="229" t="s">
        <v>617</v>
      </c>
      <c r="AL352" s="229" t="s">
        <v>618</v>
      </c>
      <c r="AM352" s="228" t="s">
        <v>580</v>
      </c>
      <c r="AN352" s="229" t="s">
        <v>619</v>
      </c>
      <c r="AO352" s="229" t="s">
        <v>620</v>
      </c>
      <c r="AP352" s="229" t="s">
        <v>621</v>
      </c>
      <c r="AQ352" s="229" t="s">
        <v>622</v>
      </c>
      <c r="AR352" s="229" t="s">
        <v>623</v>
      </c>
      <c r="AS352" s="229" t="s">
        <v>624</v>
      </c>
      <c r="AT352" s="229" t="s">
        <v>625</v>
      </c>
      <c r="AU352" s="229" t="s">
        <v>626</v>
      </c>
      <c r="AV352" s="229" t="s">
        <v>627</v>
      </c>
      <c r="AW352" s="229" t="s">
        <v>628</v>
      </c>
      <c r="AX352" s="228" t="s">
        <v>629</v>
      </c>
      <c r="AY352" s="229" t="s">
        <v>630</v>
      </c>
      <c r="AZ352" s="229" t="s">
        <v>631</v>
      </c>
      <c r="BA352" s="229" t="s">
        <v>632</v>
      </c>
      <c r="BB352" s="229" t="s">
        <v>633</v>
      </c>
      <c r="BC352" s="229" t="s">
        <v>634</v>
      </c>
      <c r="BD352" s="230" t="s">
        <v>635</v>
      </c>
      <c r="BE352" s="229" t="s">
        <v>636</v>
      </c>
      <c r="BF352" s="229" t="s">
        <v>637</v>
      </c>
      <c r="BG352" s="229" t="s">
        <v>638</v>
      </c>
      <c r="BH352" s="229" t="s">
        <v>639</v>
      </c>
      <c r="BI352" s="229" t="s">
        <v>640</v>
      </c>
      <c r="BJ352" s="229" t="s">
        <v>641</v>
      </c>
      <c r="BK352" s="229" t="s">
        <v>642</v>
      </c>
      <c r="BL352" s="229" t="s">
        <v>643</v>
      </c>
      <c r="BM352" s="228" t="s">
        <v>581</v>
      </c>
      <c r="BN352" s="229" t="s">
        <v>644</v>
      </c>
      <c r="BO352" s="229" t="s">
        <v>645</v>
      </c>
      <c r="BP352" s="229" t="s">
        <v>646</v>
      </c>
      <c r="BQ352" s="229" t="s">
        <v>647</v>
      </c>
      <c r="BR352" s="229" t="s">
        <v>648</v>
      </c>
      <c r="BS352" s="228" t="s">
        <v>577</v>
      </c>
      <c r="BT352" s="229" t="s">
        <v>649</v>
      </c>
      <c r="BU352" s="229" t="s">
        <v>650</v>
      </c>
      <c r="BV352" s="229" t="s">
        <v>651</v>
      </c>
      <c r="BW352" s="229" t="s">
        <v>652</v>
      </c>
      <c r="BX352" s="229" t="s">
        <v>653</v>
      </c>
      <c r="BY352" s="229" t="s">
        <v>654</v>
      </c>
      <c r="BZ352" s="229" t="s">
        <v>655</v>
      </c>
      <c r="CA352" s="229" t="s">
        <v>656</v>
      </c>
      <c r="CB352" s="229" t="s">
        <v>657</v>
      </c>
      <c r="CC352" s="229" t="s">
        <v>658</v>
      </c>
      <c r="CD352" s="229" t="s">
        <v>659</v>
      </c>
      <c r="CE352" s="229" t="s">
        <v>660</v>
      </c>
      <c r="CF352" s="228" t="s">
        <v>582</v>
      </c>
      <c r="CG352" s="229" t="s">
        <v>661</v>
      </c>
      <c r="CH352" s="229" t="s">
        <v>662</v>
      </c>
      <c r="CI352" s="229" t="s">
        <v>663</v>
      </c>
      <c r="CJ352" s="229" t="s">
        <v>664</v>
      </c>
      <c r="CK352" s="229" t="s">
        <v>665</v>
      </c>
      <c r="CL352" s="229" t="s">
        <v>666</v>
      </c>
      <c r="CM352" s="229" t="s">
        <v>667</v>
      </c>
      <c r="CN352" s="229" t="s">
        <v>668</v>
      </c>
      <c r="CO352" s="229" t="s">
        <v>669</v>
      </c>
      <c r="CP352" s="229" t="s">
        <v>670</v>
      </c>
      <c r="CQ352" s="229" t="s">
        <v>671</v>
      </c>
      <c r="CR352" s="229" t="s">
        <v>672</v>
      </c>
      <c r="CS352" s="229" t="s">
        <v>673</v>
      </c>
      <c r="CT352" s="228" t="s">
        <v>578</v>
      </c>
      <c r="CU352" s="229" t="s">
        <v>674</v>
      </c>
      <c r="CV352" s="229" t="s">
        <v>675</v>
      </c>
      <c r="CW352" s="229" t="s">
        <v>676</v>
      </c>
      <c r="CX352" s="229" t="s">
        <v>677</v>
      </c>
      <c r="CY352" s="229" t="s">
        <v>678</v>
      </c>
      <c r="CZ352" s="228" t="s">
        <v>679</v>
      </c>
      <c r="DA352" s="229" t="s">
        <v>680</v>
      </c>
      <c r="DB352" s="229" t="s">
        <v>681</v>
      </c>
      <c r="DC352" s="229" t="s">
        <v>682</v>
      </c>
      <c r="DD352" s="229" t="s">
        <v>683</v>
      </c>
      <c r="DE352" s="229" t="s">
        <v>684</v>
      </c>
      <c r="DF352" s="229" t="s">
        <v>685</v>
      </c>
      <c r="DG352" s="228" t="s">
        <v>686</v>
      </c>
      <c r="DH352" s="228" t="s">
        <v>687</v>
      </c>
      <c r="DI352" s="229" t="s">
        <v>688</v>
      </c>
      <c r="DJ352" s="229" t="s">
        <v>689</v>
      </c>
      <c r="DK352" s="229" t="s">
        <v>690</v>
      </c>
      <c r="DL352" s="228" t="s">
        <v>691</v>
      </c>
      <c r="DM352" s="229" t="s">
        <v>692</v>
      </c>
      <c r="DN352" s="231" t="s">
        <v>693</v>
      </c>
      <c r="DO352" s="228" t="s">
        <v>694</v>
      </c>
    </row>
    <row r="353" spans="1:119" s="17" customFormat="1" ht="16.5" customHeight="1" x14ac:dyDescent="0.15">
      <c r="A353" s="183" t="s">
        <v>824</v>
      </c>
      <c r="B353" s="335">
        <f t="shared" ref="B353:AG353" si="902">(B320/B110)*1000</f>
        <v>103.709300032512</v>
      </c>
      <c r="C353" s="336">
        <f t="shared" si="902"/>
        <v>115.78049473983509</v>
      </c>
      <c r="D353" s="336">
        <f t="shared" si="902"/>
        <v>113.97233067774042</v>
      </c>
      <c r="E353" s="336">
        <f t="shared" si="902"/>
        <v>157.05407906915244</v>
      </c>
      <c r="F353" s="336">
        <f t="shared" si="902"/>
        <v>146.61197204497114</v>
      </c>
      <c r="G353" s="336">
        <f t="shared" si="902"/>
        <v>93.446902570552041</v>
      </c>
      <c r="H353" s="336">
        <f t="shared" si="902"/>
        <v>80.923299673299667</v>
      </c>
      <c r="I353" s="336">
        <f t="shared" si="902"/>
        <v>122.19133517037109</v>
      </c>
      <c r="J353" s="336">
        <f t="shared" si="902"/>
        <v>142.94597745821997</v>
      </c>
      <c r="K353" s="336">
        <f t="shared" si="902"/>
        <v>117.95756008288338</v>
      </c>
      <c r="L353" s="336">
        <f t="shared" si="902"/>
        <v>86.129164847021343</v>
      </c>
      <c r="M353" s="336">
        <f t="shared" si="902"/>
        <v>90.520545399642288</v>
      </c>
      <c r="N353" s="336">
        <f t="shared" si="902"/>
        <v>85.654095979827318</v>
      </c>
      <c r="O353" s="335">
        <f t="shared" si="902"/>
        <v>110.68124474348191</v>
      </c>
      <c r="P353" s="336">
        <f t="shared" si="902"/>
        <v>123.08468132976454</v>
      </c>
      <c r="Q353" s="336">
        <f t="shared" si="902"/>
        <v>71.513466690840232</v>
      </c>
      <c r="R353" s="336">
        <f t="shared" si="902"/>
        <v>102.42384875730744</v>
      </c>
      <c r="S353" s="336">
        <f t="shared" si="902"/>
        <v>122.54833773821115</v>
      </c>
      <c r="T353" s="336">
        <f t="shared" si="902"/>
        <v>89.48857810769799</v>
      </c>
      <c r="U353" s="336">
        <f t="shared" si="902"/>
        <v>115.64645726807889</v>
      </c>
      <c r="V353" s="336">
        <f t="shared" si="902"/>
        <v>152.62241452089489</v>
      </c>
      <c r="W353" s="336">
        <f t="shared" si="902"/>
        <v>95.004527618472679</v>
      </c>
      <c r="X353" s="335">
        <f t="shared" si="902"/>
        <v>118.29215218913832</v>
      </c>
      <c r="Y353" s="336">
        <f t="shared" si="902"/>
        <v>125.19203298924617</v>
      </c>
      <c r="Z353" s="336">
        <f t="shared" si="902"/>
        <v>123.2296655635265</v>
      </c>
      <c r="AA353" s="336">
        <f t="shared" si="902"/>
        <v>124.94057556024809</v>
      </c>
      <c r="AB353" s="336">
        <f t="shared" si="902"/>
        <v>99.54357236965933</v>
      </c>
      <c r="AC353" s="335">
        <f t="shared" si="902"/>
        <v>106.92704949862635</v>
      </c>
      <c r="AD353" s="336">
        <f t="shared" si="902"/>
        <v>114.72056296538744</v>
      </c>
      <c r="AE353" s="336">
        <f t="shared" si="902"/>
        <v>101.26372193375536</v>
      </c>
      <c r="AF353" s="336">
        <f t="shared" si="902"/>
        <v>112.49035461468783</v>
      </c>
      <c r="AG353" s="336">
        <f t="shared" si="902"/>
        <v>99.372564973165808</v>
      </c>
      <c r="AH353" s="336">
        <f t="shared" ref="AH353:BM353" si="903">(AH320/AH110)*1000</f>
        <v>119.49862146431124</v>
      </c>
      <c r="AI353" s="336">
        <f t="shared" si="903"/>
        <v>103.44287214204003</v>
      </c>
      <c r="AJ353" s="335">
        <f t="shared" si="903"/>
        <v>49.805586820832907</v>
      </c>
      <c r="AK353" s="336">
        <f t="shared" si="903"/>
        <v>47.818974918211559</v>
      </c>
      <c r="AL353" s="336">
        <f t="shared" si="903"/>
        <v>51.561295296838857</v>
      </c>
      <c r="AM353" s="335">
        <f t="shared" si="903"/>
        <v>100.41691390930721</v>
      </c>
      <c r="AN353" s="336">
        <f t="shared" si="903"/>
        <v>93.075455463693828</v>
      </c>
      <c r="AO353" s="336">
        <f t="shared" si="903"/>
        <v>115.57657804599576</v>
      </c>
      <c r="AP353" s="336">
        <f t="shared" si="903"/>
        <v>110.46511627906978</v>
      </c>
      <c r="AQ353" s="336">
        <f t="shared" si="903"/>
        <v>99.556551824959797</v>
      </c>
      <c r="AR353" s="336">
        <f t="shared" si="903"/>
        <v>96.673095467695276</v>
      </c>
      <c r="AS353" s="336">
        <f t="shared" si="903"/>
        <v>110.56536733200961</v>
      </c>
      <c r="AT353" s="336">
        <f t="shared" si="903"/>
        <v>88.249465789583937</v>
      </c>
      <c r="AU353" s="336">
        <f t="shared" si="903"/>
        <v>94.722446188546769</v>
      </c>
      <c r="AV353" s="336">
        <f t="shared" si="903"/>
        <v>96.061479346781937</v>
      </c>
      <c r="AW353" s="336">
        <f t="shared" si="903"/>
        <v>133.30712723877846</v>
      </c>
      <c r="AX353" s="335">
        <f t="shared" si="903"/>
        <v>100.56512098019627</v>
      </c>
      <c r="AY353" s="336">
        <f t="shared" si="903"/>
        <v>115.58279659256181</v>
      </c>
      <c r="AZ353" s="336">
        <f t="shared" si="903"/>
        <v>101.5909784232923</v>
      </c>
      <c r="BA353" s="336">
        <f t="shared" si="903"/>
        <v>107.71328071090765</v>
      </c>
      <c r="BB353" s="336">
        <f t="shared" si="903"/>
        <v>89.025248116349829</v>
      </c>
      <c r="BC353" s="336">
        <f t="shared" si="903"/>
        <v>100.87493566649511</v>
      </c>
      <c r="BD353" s="335">
        <f t="shared" si="903"/>
        <v>78.081507472759185</v>
      </c>
      <c r="BE353" s="336">
        <f t="shared" si="903"/>
        <v>42.715891307440607</v>
      </c>
      <c r="BF353" s="336">
        <f t="shared" si="903"/>
        <v>113.75589408777657</v>
      </c>
      <c r="BG353" s="336">
        <f t="shared" si="903"/>
        <v>82.811288640960981</v>
      </c>
      <c r="BH353" s="336">
        <f t="shared" si="903"/>
        <v>91.900881423582248</v>
      </c>
      <c r="BI353" s="336">
        <f t="shared" si="903"/>
        <v>90.075696734617154</v>
      </c>
      <c r="BJ353" s="336">
        <f t="shared" si="903"/>
        <v>71.584549479135589</v>
      </c>
      <c r="BK353" s="336">
        <f t="shared" si="903"/>
        <v>66.692215375616442</v>
      </c>
      <c r="BL353" s="336">
        <f t="shared" si="903"/>
        <v>95.943774006374454</v>
      </c>
      <c r="BM353" s="335">
        <f t="shared" si="903"/>
        <v>104.27592262848501</v>
      </c>
      <c r="BN353" s="336">
        <f t="shared" ref="BN353:CS353" si="904">(BN320/BN110)*1000</f>
        <v>111.92580785393422</v>
      </c>
      <c r="BO353" s="336">
        <f t="shared" si="904"/>
        <v>95.263985708460353</v>
      </c>
      <c r="BP353" s="336">
        <f t="shared" si="904"/>
        <v>99.531005732152167</v>
      </c>
      <c r="BQ353" s="336">
        <f t="shared" si="904"/>
        <v>130.50177906031996</v>
      </c>
      <c r="BR353" s="336">
        <f t="shared" si="904"/>
        <v>97.884846595716255</v>
      </c>
      <c r="BS353" s="335">
        <f t="shared" si="904"/>
        <v>105.19468245037318</v>
      </c>
      <c r="BT353" s="336">
        <f t="shared" si="904"/>
        <v>120.87808554739024</v>
      </c>
      <c r="BU353" s="336">
        <f t="shared" si="904"/>
        <v>103.7457352336245</v>
      </c>
      <c r="BV353" s="336">
        <f t="shared" si="904"/>
        <v>109.67942732648615</v>
      </c>
      <c r="BW353" s="336">
        <f t="shared" si="904"/>
        <v>143.75780983755539</v>
      </c>
      <c r="BX353" s="336">
        <f t="shared" si="904"/>
        <v>104.56988303066493</v>
      </c>
      <c r="BY353" s="336">
        <f t="shared" si="904"/>
        <v>98.179667008780939</v>
      </c>
      <c r="BZ353" s="336">
        <f t="shared" si="904"/>
        <v>94.39930534019723</v>
      </c>
      <c r="CA353" s="336">
        <f t="shared" si="904"/>
        <v>97.740992265610274</v>
      </c>
      <c r="CB353" s="336">
        <f t="shared" si="904"/>
        <v>94.45506217578</v>
      </c>
      <c r="CC353" s="336">
        <f t="shared" si="904"/>
        <v>137.67534123648042</v>
      </c>
      <c r="CD353" s="336">
        <f t="shared" si="904"/>
        <v>119.345402128291</v>
      </c>
      <c r="CE353" s="336">
        <f t="shared" si="904"/>
        <v>89.611006766083591</v>
      </c>
      <c r="CF353" s="335">
        <f t="shared" si="904"/>
        <v>95.658042103162089</v>
      </c>
      <c r="CG353" s="336">
        <f t="shared" si="904"/>
        <v>110.93130089789099</v>
      </c>
      <c r="CH353" s="336">
        <f t="shared" si="904"/>
        <v>93.070175438596493</v>
      </c>
      <c r="CI353" s="336">
        <f t="shared" si="904"/>
        <v>136.68349595835406</v>
      </c>
      <c r="CJ353" s="336">
        <f t="shared" si="904"/>
        <v>82.356990782646378</v>
      </c>
      <c r="CK353" s="336">
        <f t="shared" si="904"/>
        <v>95.289872053240856</v>
      </c>
      <c r="CL353" s="336">
        <f t="shared" si="904"/>
        <v>109.17911895982922</v>
      </c>
      <c r="CM353" s="336">
        <f t="shared" si="904"/>
        <v>85.751978891820585</v>
      </c>
      <c r="CN353" s="336">
        <f t="shared" si="904"/>
        <v>94.31876505191677</v>
      </c>
      <c r="CO353" s="336">
        <f t="shared" si="904"/>
        <v>171.60389335590349</v>
      </c>
      <c r="CP353" s="336">
        <f t="shared" si="904"/>
        <v>93.729924193755622</v>
      </c>
      <c r="CQ353" s="336">
        <f t="shared" si="904"/>
        <v>71.19703442658377</v>
      </c>
      <c r="CR353" s="336">
        <f t="shared" si="904"/>
        <v>111.1660180781189</v>
      </c>
      <c r="CS353" s="336">
        <f t="shared" si="904"/>
        <v>103.90789569259825</v>
      </c>
      <c r="CT353" s="335">
        <f t="shared" ref="CT353:DO353" si="905">(CT320/CT110)*1000</f>
        <v>128.46960970738314</v>
      </c>
      <c r="CU353" s="336">
        <f t="shared" si="905"/>
        <v>128.85951822639097</v>
      </c>
      <c r="CV353" s="336">
        <f t="shared" si="905"/>
        <v>130.28749999999999</v>
      </c>
      <c r="CW353" s="336">
        <f t="shared" si="905"/>
        <v>136.41859621546459</v>
      </c>
      <c r="CX353" s="336">
        <f t="shared" si="905"/>
        <v>110.89412982157462</v>
      </c>
      <c r="CY353" s="336">
        <f t="shared" si="905"/>
        <v>136.43070787637089</v>
      </c>
      <c r="CZ353" s="335">
        <f t="shared" si="905"/>
        <v>82.290253654990209</v>
      </c>
      <c r="DA353" s="336">
        <f t="shared" si="905"/>
        <v>101.1849612327498</v>
      </c>
      <c r="DB353" s="336">
        <f t="shared" si="905"/>
        <v>91.397193410616225</v>
      </c>
      <c r="DC353" s="336">
        <f t="shared" si="905"/>
        <v>85.876237187582603</v>
      </c>
      <c r="DD353" s="336">
        <f t="shared" si="905"/>
        <v>82.233533327604775</v>
      </c>
      <c r="DE353" s="336">
        <f t="shared" si="905"/>
        <v>76.27878707018597</v>
      </c>
      <c r="DF353" s="336">
        <f t="shared" si="905"/>
        <v>78.798829805541217</v>
      </c>
      <c r="DG353" s="335">
        <f t="shared" si="905"/>
        <v>99.531333391905733</v>
      </c>
      <c r="DH353" s="335">
        <f t="shared" si="905"/>
        <v>41.533502690595206</v>
      </c>
      <c r="DI353" s="336">
        <f t="shared" si="905"/>
        <v>38.563829787234042</v>
      </c>
      <c r="DJ353" s="336">
        <f t="shared" si="905"/>
        <v>44.304493702216597</v>
      </c>
      <c r="DK353" s="336">
        <f t="shared" si="905"/>
        <v>40.21244309559939</v>
      </c>
      <c r="DL353" s="335">
        <f t="shared" si="905"/>
        <v>31.613161761431947</v>
      </c>
      <c r="DM353" s="337">
        <f t="shared" si="905"/>
        <v>33.352123261931602</v>
      </c>
      <c r="DN353" s="338">
        <f t="shared" si="905"/>
        <v>0</v>
      </c>
      <c r="DO353" s="335">
        <f t="shared" si="905"/>
        <v>98.357927384621718</v>
      </c>
    </row>
    <row r="354" spans="1:119" s="17" customFormat="1" ht="24" customHeight="1" x14ac:dyDescent="0.15">
      <c r="A354" s="129" t="s">
        <v>825</v>
      </c>
      <c r="B354" s="339">
        <f t="shared" ref="B354:AG354" si="906">((B325+B330+B335)/B110)*1000</f>
        <v>24.157486022502571</v>
      </c>
      <c r="C354" s="340">
        <f t="shared" si="906"/>
        <v>28.224812813951281</v>
      </c>
      <c r="D354" s="340">
        <f t="shared" si="906"/>
        <v>17.219977882597213</v>
      </c>
      <c r="E354" s="340">
        <f t="shared" si="906"/>
        <v>16.448499272775354</v>
      </c>
      <c r="F354" s="340">
        <f t="shared" si="906"/>
        <v>14.534589283905602</v>
      </c>
      <c r="G354" s="340">
        <f t="shared" si="906"/>
        <v>16.78766744793155</v>
      </c>
      <c r="H354" s="340">
        <f t="shared" si="906"/>
        <v>26.516557766557767</v>
      </c>
      <c r="I354" s="340">
        <f t="shared" si="906"/>
        <v>26.681557192973937</v>
      </c>
      <c r="J354" s="340">
        <f t="shared" si="906"/>
        <v>10.649047804119705</v>
      </c>
      <c r="K354" s="340">
        <f t="shared" si="906"/>
        <v>17.272411028933558</v>
      </c>
      <c r="L354" s="340">
        <f t="shared" si="906"/>
        <v>34.988568345878186</v>
      </c>
      <c r="M354" s="340">
        <f t="shared" si="906"/>
        <v>25.249123133028267</v>
      </c>
      <c r="N354" s="340">
        <f t="shared" si="906"/>
        <v>17.268070029844075</v>
      </c>
      <c r="O354" s="339">
        <f t="shared" si="906"/>
        <v>21.026072329688816</v>
      </c>
      <c r="P354" s="340">
        <f t="shared" si="906"/>
        <v>10.880949610147795</v>
      </c>
      <c r="Q354" s="340">
        <f t="shared" si="906"/>
        <v>21.111581152676216</v>
      </c>
      <c r="R354" s="340">
        <f t="shared" si="906"/>
        <v>31.246794981368158</v>
      </c>
      <c r="S354" s="340">
        <f t="shared" si="906"/>
        <v>17.144248156906386</v>
      </c>
      <c r="T354" s="340">
        <f t="shared" si="906"/>
        <v>20.998236476233441</v>
      </c>
      <c r="U354" s="340">
        <f t="shared" si="906"/>
        <v>36.216216216216218</v>
      </c>
      <c r="V354" s="340">
        <f t="shared" si="906"/>
        <v>3.2978049810046435</v>
      </c>
      <c r="W354" s="340">
        <f t="shared" si="906"/>
        <v>18.336854814367641</v>
      </c>
      <c r="X354" s="339">
        <f t="shared" si="906"/>
        <v>17.465839296985557</v>
      </c>
      <c r="Y354" s="340">
        <f t="shared" si="906"/>
        <v>15.820823114033905</v>
      </c>
      <c r="Z354" s="340">
        <f t="shared" si="906"/>
        <v>10.051594071820592</v>
      </c>
      <c r="AA354" s="340">
        <f t="shared" si="906"/>
        <v>18.628870880366165</v>
      </c>
      <c r="AB354" s="340">
        <f t="shared" si="906"/>
        <v>26.15047995482778</v>
      </c>
      <c r="AC354" s="339">
        <f t="shared" si="906"/>
        <v>20.073092040080859</v>
      </c>
      <c r="AD354" s="340">
        <f t="shared" si="906"/>
        <v>24.629735700842811</v>
      </c>
      <c r="AE354" s="340">
        <f t="shared" si="906"/>
        <v>14.557697323185621</v>
      </c>
      <c r="AF354" s="340">
        <f t="shared" si="906"/>
        <v>14.694534840809206</v>
      </c>
      <c r="AG354" s="340">
        <f t="shared" si="906"/>
        <v>27.56958895964701</v>
      </c>
      <c r="AH354" s="340">
        <f t="shared" ref="AH354:BM354" si="907">((AH325+AH330+AH335)/AH110)*1000</f>
        <v>15.648932911263145</v>
      </c>
      <c r="AI354" s="340">
        <f t="shared" si="907"/>
        <v>18.820616488803221</v>
      </c>
      <c r="AJ354" s="339">
        <f t="shared" si="907"/>
        <v>6.2928476414611687</v>
      </c>
      <c r="AK354" s="340">
        <f t="shared" si="907"/>
        <v>10.141766630316249</v>
      </c>
      <c r="AL354" s="340">
        <f t="shared" si="907"/>
        <v>2.8912875867386276</v>
      </c>
      <c r="AM354" s="339">
        <f t="shared" si="907"/>
        <v>28.420501263111916</v>
      </c>
      <c r="AN354" s="340">
        <f t="shared" si="907"/>
        <v>18.667464741311587</v>
      </c>
      <c r="AO354" s="340">
        <f t="shared" si="907"/>
        <v>22.182351981732182</v>
      </c>
      <c r="AP354" s="340">
        <f t="shared" si="907"/>
        <v>47.246022031823742</v>
      </c>
      <c r="AQ354" s="340">
        <f t="shared" si="907"/>
        <v>14.814092880463914</v>
      </c>
      <c r="AR354" s="340">
        <f t="shared" si="907"/>
        <v>42.9725168756027</v>
      </c>
      <c r="AS354" s="340">
        <f t="shared" si="907"/>
        <v>28.790887240045979</v>
      </c>
      <c r="AT354" s="340">
        <f t="shared" si="907"/>
        <v>29.7062890183098</v>
      </c>
      <c r="AU354" s="340">
        <f t="shared" si="907"/>
        <v>17.544217756503812</v>
      </c>
      <c r="AV354" s="340">
        <f t="shared" si="907"/>
        <v>30.428886251907102</v>
      </c>
      <c r="AW354" s="340">
        <f t="shared" si="907"/>
        <v>19.482593420632387</v>
      </c>
      <c r="AX354" s="339">
        <f t="shared" si="907"/>
        <v>32.33309973011373</v>
      </c>
      <c r="AY354" s="340">
        <f t="shared" si="907"/>
        <v>14.627051734884688</v>
      </c>
      <c r="AZ354" s="340">
        <f t="shared" si="907"/>
        <v>32.486569494785499</v>
      </c>
      <c r="BA354" s="340">
        <f t="shared" si="907"/>
        <v>56.801925374892711</v>
      </c>
      <c r="BB354" s="340">
        <f t="shared" si="907"/>
        <v>33.884514658146095</v>
      </c>
      <c r="BC354" s="340">
        <f t="shared" si="907"/>
        <v>16.212043232115285</v>
      </c>
      <c r="BD354" s="339">
        <f t="shared" si="907"/>
        <v>37.752864577704443</v>
      </c>
      <c r="BE354" s="340">
        <f t="shared" si="907"/>
        <v>47.594489495897946</v>
      </c>
      <c r="BF354" s="340">
        <f t="shared" si="907"/>
        <v>27.962912586144359</v>
      </c>
      <c r="BG354" s="340">
        <f t="shared" si="907"/>
        <v>27.036419857599871</v>
      </c>
      <c r="BH354" s="340">
        <f t="shared" si="907"/>
        <v>41.255058484394922</v>
      </c>
      <c r="BI354" s="340">
        <f t="shared" si="907"/>
        <v>31.919074551885586</v>
      </c>
      <c r="BJ354" s="340">
        <f t="shared" si="907"/>
        <v>38.244454255814226</v>
      </c>
      <c r="BK354" s="340">
        <f t="shared" si="907"/>
        <v>43.184041469588628</v>
      </c>
      <c r="BL354" s="340">
        <f t="shared" si="907"/>
        <v>40.385191642376526</v>
      </c>
      <c r="BM354" s="339">
        <f t="shared" si="907"/>
        <v>43.750152450179286</v>
      </c>
      <c r="BN354" s="340">
        <f t="shared" ref="BN354:CS354" si="908">((BN325+BN330+BN335)/BN110)*1000</f>
        <v>37.632227213447329</v>
      </c>
      <c r="BO354" s="340">
        <f t="shared" si="908"/>
        <v>45.165925551952462</v>
      </c>
      <c r="BP354" s="340">
        <f t="shared" si="908"/>
        <v>32.174015364184974</v>
      </c>
      <c r="BQ354" s="340">
        <f t="shared" si="908"/>
        <v>33.872187823943072</v>
      </c>
      <c r="BR354" s="340">
        <f t="shared" si="908"/>
        <v>56.133944872422852</v>
      </c>
      <c r="BS354" s="339">
        <f t="shared" si="908"/>
        <v>22.876627768572583</v>
      </c>
      <c r="BT354" s="341">
        <f t="shared" si="908"/>
        <v>23.624458262671943</v>
      </c>
      <c r="BU354" s="340">
        <f t="shared" si="908"/>
        <v>16.986473733878579</v>
      </c>
      <c r="BV354" s="340">
        <f t="shared" si="908"/>
        <v>23.52941176470588</v>
      </c>
      <c r="BW354" s="340">
        <f t="shared" si="908"/>
        <v>13.802112916051346</v>
      </c>
      <c r="BX354" s="340">
        <f t="shared" si="908"/>
        <v>23.868067020267659</v>
      </c>
      <c r="BY354" s="340">
        <f t="shared" si="908"/>
        <v>34.810126582278478</v>
      </c>
      <c r="BZ354" s="340">
        <f t="shared" si="908"/>
        <v>9.7169674791705436</v>
      </c>
      <c r="CA354" s="340">
        <f t="shared" si="908"/>
        <v>21.198830409356724</v>
      </c>
      <c r="CB354" s="340">
        <f t="shared" si="908"/>
        <v>12.447566333242325</v>
      </c>
      <c r="CC354" s="340">
        <f t="shared" si="908"/>
        <v>22.245312426203185</v>
      </c>
      <c r="CD354" s="340">
        <f t="shared" si="908"/>
        <v>31.96676135159198</v>
      </c>
      <c r="CE354" s="340">
        <f t="shared" si="908"/>
        <v>23.081622954900318</v>
      </c>
      <c r="CF354" s="339">
        <f t="shared" si="908"/>
        <v>14.360191300242848</v>
      </c>
      <c r="CG354" s="340">
        <f t="shared" si="908"/>
        <v>7.0996032574650236</v>
      </c>
      <c r="CH354" s="340">
        <f t="shared" si="908"/>
        <v>11.776315789473683</v>
      </c>
      <c r="CI354" s="340">
        <f t="shared" si="908"/>
        <v>20.012033379548487</v>
      </c>
      <c r="CJ354" s="340">
        <f t="shared" si="908"/>
        <v>17.045092364767527</v>
      </c>
      <c r="CK354" s="340">
        <f t="shared" si="908"/>
        <v>15.653559544453296</v>
      </c>
      <c r="CL354" s="340">
        <f t="shared" si="908"/>
        <v>13.040947021152727</v>
      </c>
      <c r="CM354" s="340">
        <f t="shared" si="908"/>
        <v>10.042008054436884</v>
      </c>
      <c r="CN354" s="340">
        <f t="shared" si="908"/>
        <v>30.9131825180623</v>
      </c>
      <c r="CO354" s="340">
        <f t="shared" si="908"/>
        <v>24.227676682183663</v>
      </c>
      <c r="CP354" s="340">
        <f t="shared" si="908"/>
        <v>10.889117306951047</v>
      </c>
      <c r="CQ354" s="340">
        <f t="shared" si="908"/>
        <v>15.010721944245889</v>
      </c>
      <c r="CR354" s="340">
        <f t="shared" si="908"/>
        <v>12.848230279819632</v>
      </c>
      <c r="CS354" s="340">
        <f t="shared" si="908"/>
        <v>9.0433645674438861</v>
      </c>
      <c r="CT354" s="339">
        <f t="shared" ref="CT354:DO354" si="909">((CT325+CT330+CT335)/CT110)*1000</f>
        <v>28.818451688805592</v>
      </c>
      <c r="CU354" s="340">
        <f t="shared" si="909"/>
        <v>18.435301641441058</v>
      </c>
      <c r="CV354" s="340">
        <f t="shared" si="909"/>
        <v>46.262499999999996</v>
      </c>
      <c r="CW354" s="340">
        <f t="shared" si="909"/>
        <v>19.859742458134331</v>
      </c>
      <c r="CX354" s="340">
        <f t="shared" si="909"/>
        <v>40.759100696009213</v>
      </c>
      <c r="CY354" s="340">
        <f t="shared" si="909"/>
        <v>20.884014622798272</v>
      </c>
      <c r="CZ354" s="339">
        <f t="shared" si="909"/>
        <v>17.253149630732949</v>
      </c>
      <c r="DA354" s="340">
        <f t="shared" si="909"/>
        <v>18.33520261374165</v>
      </c>
      <c r="DB354" s="340">
        <f t="shared" si="909"/>
        <v>11.714460036607687</v>
      </c>
      <c r="DC354" s="340">
        <f t="shared" si="909"/>
        <v>12.269082792446181</v>
      </c>
      <c r="DD354" s="340">
        <f t="shared" si="909"/>
        <v>19.718053568811005</v>
      </c>
      <c r="DE354" s="340">
        <f t="shared" si="909"/>
        <v>16.70706307027492</v>
      </c>
      <c r="DF354" s="340">
        <f t="shared" si="909"/>
        <v>22.990879366718293</v>
      </c>
      <c r="DG354" s="339">
        <f t="shared" si="909"/>
        <v>25.707163360604468</v>
      </c>
      <c r="DH354" s="342">
        <f t="shared" si="909"/>
        <v>10.134120025130432</v>
      </c>
      <c r="DI354" s="343">
        <f t="shared" si="909"/>
        <v>10.195035460992909</v>
      </c>
      <c r="DJ354" s="344">
        <f t="shared" si="909"/>
        <v>8.3603762169297617</v>
      </c>
      <c r="DK354" s="344">
        <f t="shared" si="909"/>
        <v>22.003034901365705</v>
      </c>
      <c r="DL354" s="342">
        <f t="shared" si="909"/>
        <v>5.3875951734271341</v>
      </c>
      <c r="DM354" s="344">
        <f t="shared" si="909"/>
        <v>5.6839534009770762</v>
      </c>
      <c r="DN354" s="345">
        <f t="shared" si="909"/>
        <v>0</v>
      </c>
      <c r="DO354" s="339">
        <f t="shared" si="909"/>
        <v>25.377047324520554</v>
      </c>
    </row>
    <row r="355" spans="1:119" s="17" customFormat="1" ht="16.5" customHeight="1" x14ac:dyDescent="0.15">
      <c r="A355" s="129" t="s">
        <v>826</v>
      </c>
      <c r="B355" s="339">
        <f t="shared" ref="B355:AG355" si="910">B338/B110*1000</f>
        <v>0.63158567979405511</v>
      </c>
      <c r="C355" s="340">
        <f t="shared" si="910"/>
        <v>1.4027106435408965</v>
      </c>
      <c r="D355" s="340">
        <f t="shared" si="910"/>
        <v>0</v>
      </c>
      <c r="E355" s="340">
        <f t="shared" si="910"/>
        <v>0</v>
      </c>
      <c r="F355" s="340">
        <f t="shared" si="910"/>
        <v>0.75964752354907328</v>
      </c>
      <c r="G355" s="340">
        <f t="shared" si="910"/>
        <v>0.32393909944930355</v>
      </c>
      <c r="H355" s="340">
        <f t="shared" si="910"/>
        <v>0.35268785268785269</v>
      </c>
      <c r="I355" s="340">
        <f t="shared" si="910"/>
        <v>0.89828718484079684</v>
      </c>
      <c r="J355" s="340">
        <f t="shared" si="910"/>
        <v>0</v>
      </c>
      <c r="K355" s="340">
        <f t="shared" si="910"/>
        <v>0.22687054766550205</v>
      </c>
      <c r="L355" s="340">
        <f t="shared" si="910"/>
        <v>1.0404089706373467</v>
      </c>
      <c r="M355" s="340">
        <f t="shared" si="910"/>
        <v>1.2775545283500964</v>
      </c>
      <c r="N355" s="340">
        <f t="shared" si="910"/>
        <v>0.38302558291705902</v>
      </c>
      <c r="O355" s="339">
        <f t="shared" si="910"/>
        <v>0.51452035818532627</v>
      </c>
      <c r="P355" s="340">
        <f t="shared" si="910"/>
        <v>1.4546724077737694</v>
      </c>
      <c r="Q355" s="340">
        <f t="shared" si="910"/>
        <v>0.90650873270079169</v>
      </c>
      <c r="R355" s="340">
        <f t="shared" si="910"/>
        <v>0</v>
      </c>
      <c r="S355" s="340">
        <f t="shared" si="910"/>
        <v>0.20865210738628462</v>
      </c>
      <c r="T355" s="340">
        <f t="shared" si="910"/>
        <v>0.8202436123528688</v>
      </c>
      <c r="U355" s="340">
        <f t="shared" si="910"/>
        <v>0</v>
      </c>
      <c r="V355" s="340">
        <f t="shared" si="910"/>
        <v>0.26382439848037148</v>
      </c>
      <c r="W355" s="340">
        <f t="shared" si="910"/>
        <v>0</v>
      </c>
      <c r="X355" s="339">
        <f t="shared" si="910"/>
        <v>0.49284794055850339</v>
      </c>
      <c r="Y355" s="340">
        <f t="shared" si="910"/>
        <v>0.53903996981376168</v>
      </c>
      <c r="Z355" s="340">
        <f t="shared" si="910"/>
        <v>0.60638450944520961</v>
      </c>
      <c r="AA355" s="340">
        <f t="shared" si="910"/>
        <v>0.66334258327713347</v>
      </c>
      <c r="AB355" s="340">
        <f t="shared" si="910"/>
        <v>0.1411631846414455</v>
      </c>
      <c r="AC355" s="339">
        <f t="shared" si="910"/>
        <v>0.77301909320868256</v>
      </c>
      <c r="AD355" s="340">
        <f t="shared" si="910"/>
        <v>0.27275454818209094</v>
      </c>
      <c r="AE355" s="340">
        <f t="shared" si="910"/>
        <v>0</v>
      </c>
      <c r="AF355" s="340">
        <f t="shared" si="910"/>
        <v>0</v>
      </c>
      <c r="AG355" s="340">
        <f t="shared" si="910"/>
        <v>1.8306707765486379</v>
      </c>
      <c r="AH355" s="340">
        <f t="shared" ref="AH355:BM355" si="911">AH338/AH110*1000</f>
        <v>0.71479628305932807</v>
      </c>
      <c r="AI355" s="340">
        <f t="shared" si="911"/>
        <v>0.90890570886809896</v>
      </c>
      <c r="AJ355" s="339">
        <f t="shared" si="911"/>
        <v>0.69067839967256728</v>
      </c>
      <c r="AK355" s="340">
        <f t="shared" si="911"/>
        <v>1.4721919302071973</v>
      </c>
      <c r="AL355" s="340">
        <f t="shared" si="911"/>
        <v>0</v>
      </c>
      <c r="AM355" s="339">
        <f t="shared" si="911"/>
        <v>0.64943474050636585</v>
      </c>
      <c r="AN355" s="340">
        <f t="shared" si="911"/>
        <v>0.3740974898058434</v>
      </c>
      <c r="AO355" s="340">
        <f t="shared" si="911"/>
        <v>0.32621105855488503</v>
      </c>
      <c r="AP355" s="340">
        <f t="shared" si="911"/>
        <v>0</v>
      </c>
      <c r="AQ355" s="340">
        <f t="shared" si="911"/>
        <v>0</v>
      </c>
      <c r="AR355" s="340">
        <f t="shared" si="911"/>
        <v>0.55749758919961423</v>
      </c>
      <c r="AS355" s="340">
        <f t="shared" si="911"/>
        <v>0.62702476747831537</v>
      </c>
      <c r="AT355" s="340">
        <f t="shared" si="911"/>
        <v>0</v>
      </c>
      <c r="AU355" s="340">
        <f t="shared" si="911"/>
        <v>0.89813331156040466</v>
      </c>
      <c r="AV355" s="340">
        <f t="shared" si="911"/>
        <v>2.5286771769226424</v>
      </c>
      <c r="AW355" s="340">
        <f t="shared" si="911"/>
        <v>0</v>
      </c>
      <c r="AX355" s="339">
        <f t="shared" si="911"/>
        <v>0.49631808664052302</v>
      </c>
      <c r="AY355" s="340">
        <f t="shared" si="911"/>
        <v>0.29087886972782045</v>
      </c>
      <c r="AZ355" s="340">
        <f t="shared" si="911"/>
        <v>0.96172241381984769</v>
      </c>
      <c r="BA355" s="340">
        <f t="shared" si="911"/>
        <v>0</v>
      </c>
      <c r="BB355" s="340">
        <f t="shared" si="911"/>
        <v>0</v>
      </c>
      <c r="BC355" s="340">
        <f t="shared" si="911"/>
        <v>0.65323251118413239</v>
      </c>
      <c r="BD355" s="339">
        <f t="shared" si="911"/>
        <v>0.85619111434534401</v>
      </c>
      <c r="BE355" s="340">
        <f t="shared" si="911"/>
        <v>2.2762839664248111</v>
      </c>
      <c r="BF355" s="340">
        <f t="shared" si="911"/>
        <v>0.20402611534276388</v>
      </c>
      <c r="BG355" s="340">
        <f t="shared" si="911"/>
        <v>0.579224551992087</v>
      </c>
      <c r="BH355" s="340">
        <f t="shared" si="911"/>
        <v>0.43239647430567107</v>
      </c>
      <c r="BI355" s="340">
        <f t="shared" si="911"/>
        <v>0.72621020795242897</v>
      </c>
      <c r="BJ355" s="340">
        <f t="shared" si="911"/>
        <v>0.69209932818634179</v>
      </c>
      <c r="BK355" s="340">
        <f t="shared" si="911"/>
        <v>0.45382575108161805</v>
      </c>
      <c r="BL355" s="340">
        <f t="shared" si="911"/>
        <v>0.25879212182298622</v>
      </c>
      <c r="BM355" s="339">
        <f t="shared" si="911"/>
        <v>9.1470107568846507E-2</v>
      </c>
      <c r="BN355" s="340">
        <f t="shared" ref="BN355:CS355" si="912">BN338/BN110*1000</f>
        <v>0</v>
      </c>
      <c r="BO355" s="340">
        <f t="shared" si="912"/>
        <v>0</v>
      </c>
      <c r="BP355" s="340">
        <f t="shared" si="912"/>
        <v>0.20171796466573652</v>
      </c>
      <c r="BQ355" s="340">
        <f t="shared" si="912"/>
        <v>0.50430056313562877</v>
      </c>
      <c r="BR355" s="340">
        <f t="shared" si="912"/>
        <v>0</v>
      </c>
      <c r="BS355" s="339">
        <f t="shared" si="912"/>
        <v>0.40758822956077934</v>
      </c>
      <c r="BT355" s="341">
        <f t="shared" si="912"/>
        <v>0</v>
      </c>
      <c r="BU355" s="340">
        <f t="shared" si="912"/>
        <v>0.48394512062332135</v>
      </c>
      <c r="BV355" s="340">
        <f t="shared" si="912"/>
        <v>0.31123560535325245</v>
      </c>
      <c r="BW355" s="340">
        <f t="shared" si="912"/>
        <v>0.34079291150744062</v>
      </c>
      <c r="BX355" s="340">
        <f t="shared" si="912"/>
        <v>0.42151111735572028</v>
      </c>
      <c r="BY355" s="340">
        <f t="shared" si="912"/>
        <v>9.97833276314289E-2</v>
      </c>
      <c r="BZ355" s="340">
        <f t="shared" si="912"/>
        <v>0</v>
      </c>
      <c r="CA355" s="340">
        <f t="shared" si="912"/>
        <v>1.1790228258819091</v>
      </c>
      <c r="CB355" s="340">
        <f t="shared" si="912"/>
        <v>0.4964134130904217</v>
      </c>
      <c r="CC355" s="340">
        <f t="shared" si="912"/>
        <v>0</v>
      </c>
      <c r="CD355" s="340">
        <f t="shared" si="912"/>
        <v>0.7207359986433205</v>
      </c>
      <c r="CE355" s="340">
        <f t="shared" si="912"/>
        <v>1.3124844425335476</v>
      </c>
      <c r="CF355" s="339">
        <f t="shared" si="912"/>
        <v>0.77939482843016894</v>
      </c>
      <c r="CG355" s="340">
        <f t="shared" si="912"/>
        <v>1.3050741282104825</v>
      </c>
      <c r="CH355" s="340">
        <f t="shared" si="912"/>
        <v>0.26315789473684209</v>
      </c>
      <c r="CI355" s="340">
        <f t="shared" si="912"/>
        <v>0.31391424909095667</v>
      </c>
      <c r="CJ355" s="340">
        <f t="shared" si="912"/>
        <v>0.50995040732288788</v>
      </c>
      <c r="CK355" s="340">
        <f t="shared" si="912"/>
        <v>0.68425739326053336</v>
      </c>
      <c r="CL355" s="340">
        <f t="shared" si="912"/>
        <v>0.38812342324859306</v>
      </c>
      <c r="CM355" s="340">
        <f t="shared" si="912"/>
        <v>0.47736425496458829</v>
      </c>
      <c r="CN355" s="340">
        <f t="shared" si="912"/>
        <v>1.4212957479568873</v>
      </c>
      <c r="CO355" s="340">
        <f t="shared" si="912"/>
        <v>0</v>
      </c>
      <c r="CP355" s="340">
        <f t="shared" si="912"/>
        <v>0</v>
      </c>
      <c r="CQ355" s="340">
        <f t="shared" si="912"/>
        <v>1.5459547517329653</v>
      </c>
      <c r="CR355" s="340">
        <f t="shared" si="912"/>
        <v>1.6883892354891181</v>
      </c>
      <c r="CS355" s="340">
        <f t="shared" si="912"/>
        <v>1.9612115929396383</v>
      </c>
      <c r="CT355" s="339">
        <f t="shared" ref="CT355:DO355" si="913">CT338/CT110*1000</f>
        <v>0.51984295270797143</v>
      </c>
      <c r="CU355" s="340">
        <f t="shared" si="913"/>
        <v>0.75037305478576</v>
      </c>
      <c r="CV355" s="340">
        <f t="shared" si="913"/>
        <v>0.52500000000000002</v>
      </c>
      <c r="CW355" s="340">
        <f t="shared" si="913"/>
        <v>0.30227918505531709</v>
      </c>
      <c r="CX355" s="340">
        <f t="shared" si="913"/>
        <v>0.20029042111061038</v>
      </c>
      <c r="CY355" s="340">
        <f t="shared" si="913"/>
        <v>0.50515121302758392</v>
      </c>
      <c r="CZ355" s="339">
        <f t="shared" si="913"/>
        <v>0.52486457252794994</v>
      </c>
      <c r="DA355" s="340">
        <f t="shared" si="913"/>
        <v>1.1215682449895157</v>
      </c>
      <c r="DB355" s="340">
        <f t="shared" si="913"/>
        <v>0.61012812690665041</v>
      </c>
      <c r="DC355" s="340">
        <f t="shared" si="913"/>
        <v>0.71220887544421274</v>
      </c>
      <c r="DD355" s="340">
        <f t="shared" si="913"/>
        <v>0.2881130616309221</v>
      </c>
      <c r="DE355" s="340">
        <f t="shared" si="913"/>
        <v>0.68192094164387418</v>
      </c>
      <c r="DF355" s="340">
        <f t="shared" si="913"/>
        <v>0.2925486146962657</v>
      </c>
      <c r="DG355" s="339">
        <f t="shared" si="913"/>
        <v>0.59124246481394305</v>
      </c>
      <c r="DH355" s="342">
        <f t="shared" si="913"/>
        <v>1.0106804337731159</v>
      </c>
      <c r="DI355" s="343">
        <f t="shared" si="913"/>
        <v>0.69655521783181351</v>
      </c>
      <c r="DJ355" s="344">
        <f t="shared" si="913"/>
        <v>1.4300643528958803</v>
      </c>
      <c r="DK355" s="344">
        <f t="shared" si="913"/>
        <v>0</v>
      </c>
      <c r="DL355" s="342">
        <f t="shared" si="913"/>
        <v>0</v>
      </c>
      <c r="DM355" s="344">
        <f t="shared" si="913"/>
        <v>0</v>
      </c>
      <c r="DN355" s="345">
        <f t="shared" si="913"/>
        <v>0</v>
      </c>
      <c r="DO355" s="339">
        <f t="shared" si="913"/>
        <v>0.59191027019795306</v>
      </c>
    </row>
    <row r="356" spans="1:119" ht="22.5" customHeight="1" x14ac:dyDescent="0.2">
      <c r="A356" s="113" t="s">
        <v>827</v>
      </c>
      <c r="B356" s="346">
        <f t="shared" ref="B356:AG356" si="914">(B342/B110)*1000</f>
        <v>17.648422634751601</v>
      </c>
      <c r="C356" s="347">
        <f t="shared" si="914"/>
        <v>16.946261017912995</v>
      </c>
      <c r="D356" s="348">
        <f t="shared" si="914"/>
        <v>19.318874269335801</v>
      </c>
      <c r="E356" s="348">
        <f t="shared" si="914"/>
        <v>16.395610207589581</v>
      </c>
      <c r="F356" s="348">
        <f t="shared" si="914"/>
        <v>24.460650258280157</v>
      </c>
      <c r="G356" s="348">
        <f t="shared" si="914"/>
        <v>17.130661788524936</v>
      </c>
      <c r="H356" s="348">
        <f t="shared" si="914"/>
        <v>17.105360855360853</v>
      </c>
      <c r="I356" s="348">
        <f t="shared" si="914"/>
        <v>17.977882712827299</v>
      </c>
      <c r="J356" s="348">
        <f t="shared" si="914"/>
        <v>20.248736883015933</v>
      </c>
      <c r="K356" s="348">
        <f t="shared" si="914"/>
        <v>16.969916965379557</v>
      </c>
      <c r="L356" s="348">
        <f t="shared" si="914"/>
        <v>16.582320754232281</v>
      </c>
      <c r="M356" s="348">
        <f t="shared" si="914"/>
        <v>20.998350793245223</v>
      </c>
      <c r="N356" s="349">
        <f t="shared" si="914"/>
        <v>16.597775259739223</v>
      </c>
      <c r="O356" s="346">
        <f t="shared" si="914"/>
        <v>21.01617770741602</v>
      </c>
      <c r="P356" s="347">
        <f t="shared" si="914"/>
        <v>19.938709802552463</v>
      </c>
      <c r="Q356" s="348">
        <f t="shared" si="914"/>
        <v>21.937511331359158</v>
      </c>
      <c r="R356" s="348">
        <f t="shared" si="914"/>
        <v>23.520563399541896</v>
      </c>
      <c r="S356" s="348">
        <f t="shared" si="914"/>
        <v>23.19515927110864</v>
      </c>
      <c r="T356" s="348">
        <f t="shared" si="914"/>
        <v>24.279210925644918</v>
      </c>
      <c r="U356" s="348">
        <f t="shared" si="914"/>
        <v>18.655953250547846</v>
      </c>
      <c r="V356" s="348">
        <f t="shared" si="914"/>
        <v>19.945124525116086</v>
      </c>
      <c r="W356" s="349">
        <f t="shared" si="914"/>
        <v>20.751584666465437</v>
      </c>
      <c r="X356" s="346">
        <f t="shared" si="914"/>
        <v>19.206658923285769</v>
      </c>
      <c r="Y356" s="347">
        <f t="shared" si="914"/>
        <v>24.135514648411178</v>
      </c>
      <c r="Z356" s="348">
        <f t="shared" si="914"/>
        <v>18.7465312750519</v>
      </c>
      <c r="AA356" s="348">
        <f t="shared" si="914"/>
        <v>18.927375042840875</v>
      </c>
      <c r="AB356" s="349">
        <f t="shared" si="914"/>
        <v>15.727931488801056</v>
      </c>
      <c r="AC356" s="346">
        <f t="shared" si="914"/>
        <v>20.856998726151634</v>
      </c>
      <c r="AD356" s="347">
        <f t="shared" si="914"/>
        <v>20.729345661838909</v>
      </c>
      <c r="AE356" s="348">
        <f t="shared" si="914"/>
        <v>16.241079261208718</v>
      </c>
      <c r="AF356" s="348">
        <f t="shared" si="914"/>
        <v>23.853457241587545</v>
      </c>
      <c r="AG356" s="348">
        <f t="shared" si="914"/>
        <v>23.407551125784295</v>
      </c>
      <c r="AH356" s="348">
        <f t="shared" ref="AH356:BM356" si="915">(AH342/AH110)*1000</f>
        <v>20.703563770039825</v>
      </c>
      <c r="AI356" s="349">
        <f t="shared" si="915"/>
        <v>20.121291899769641</v>
      </c>
      <c r="AJ356" s="346">
        <f t="shared" si="915"/>
        <v>14.222858896961016</v>
      </c>
      <c r="AK356" s="347">
        <f t="shared" si="915"/>
        <v>17.284623773173394</v>
      </c>
      <c r="AL356" s="349">
        <f t="shared" si="915"/>
        <v>11.516962220508868</v>
      </c>
      <c r="AM356" s="346">
        <f t="shared" si="915"/>
        <v>19.071346977905691</v>
      </c>
      <c r="AN356" s="347">
        <f t="shared" si="915"/>
        <v>22.969585874078785</v>
      </c>
      <c r="AO356" s="348">
        <f t="shared" si="915"/>
        <v>21.627793182188878</v>
      </c>
      <c r="AP356" s="348">
        <f t="shared" si="915"/>
        <v>19.910240718074256</v>
      </c>
      <c r="AQ356" s="348">
        <f t="shared" si="915"/>
        <v>22.610983870181766</v>
      </c>
      <c r="AR356" s="348">
        <f t="shared" si="915"/>
        <v>20.145250723240117</v>
      </c>
      <c r="AS356" s="348">
        <f t="shared" si="915"/>
        <v>29.104399623785142</v>
      </c>
      <c r="AT356" s="348">
        <f t="shared" si="915"/>
        <v>18.089831147609672</v>
      </c>
      <c r="AU356" s="348">
        <f t="shared" si="915"/>
        <v>13.829211785958503</v>
      </c>
      <c r="AV356" s="348">
        <f t="shared" si="915"/>
        <v>18.887382042154037</v>
      </c>
      <c r="AW356" s="349">
        <f t="shared" si="915"/>
        <v>20.563594821020565</v>
      </c>
      <c r="AX356" s="346">
        <f t="shared" si="915"/>
        <v>28.54787552427592</v>
      </c>
      <c r="AY356" s="347">
        <f t="shared" si="915"/>
        <v>29.815084147101601</v>
      </c>
      <c r="AZ356" s="348">
        <f t="shared" si="915"/>
        <v>29.384239127624703</v>
      </c>
      <c r="BA356" s="348">
        <f t="shared" si="915"/>
        <v>23.360317754178098</v>
      </c>
      <c r="BB356" s="348">
        <f t="shared" si="915"/>
        <v>29.51970098907525</v>
      </c>
      <c r="BC356" s="349">
        <f t="shared" si="915"/>
        <v>27.970228433429668</v>
      </c>
      <c r="BD356" s="346">
        <f t="shared" si="915"/>
        <v>21.689374344047128</v>
      </c>
      <c r="BE356" s="347">
        <f t="shared" si="915"/>
        <v>31.553800919998107</v>
      </c>
      <c r="BF356" s="348">
        <f t="shared" si="915"/>
        <v>20.300598476605003</v>
      </c>
      <c r="BG356" s="348">
        <f t="shared" si="915"/>
        <v>16.209376308824709</v>
      </c>
      <c r="BH356" s="348">
        <f t="shared" si="915"/>
        <v>17.65064582293919</v>
      </c>
      <c r="BI356" s="348">
        <f t="shared" si="915"/>
        <v>19.846897800864618</v>
      </c>
      <c r="BJ356" s="348">
        <f t="shared" si="915"/>
        <v>23.889359569466485</v>
      </c>
      <c r="BK356" s="348">
        <f t="shared" si="915"/>
        <v>18.314390310315964</v>
      </c>
      <c r="BL356" s="349">
        <f t="shared" si="915"/>
        <v>19.014410634994142</v>
      </c>
      <c r="BM356" s="346">
        <f t="shared" si="915"/>
        <v>20.373441959167746</v>
      </c>
      <c r="BN356" s="347">
        <f t="shared" ref="BN356:CS356" si="916">(BN342/BN110)*1000</f>
        <v>17.751050572380812</v>
      </c>
      <c r="BO356" s="348">
        <f t="shared" si="916"/>
        <v>19.631449154352513</v>
      </c>
      <c r="BP356" s="348">
        <f t="shared" si="916"/>
        <v>21.785540183899545</v>
      </c>
      <c r="BQ356" s="348">
        <f t="shared" si="916"/>
        <v>20.956490068080576</v>
      </c>
      <c r="BR356" s="349">
        <f t="shared" si="916"/>
        <v>21.391993587745468</v>
      </c>
      <c r="BS356" s="346">
        <f t="shared" si="916"/>
        <v>20.862314923931631</v>
      </c>
      <c r="BT356" s="347">
        <f t="shared" si="916"/>
        <v>20.96287921612964</v>
      </c>
      <c r="BU356" s="348">
        <f t="shared" si="916"/>
        <v>18.922254216371865</v>
      </c>
      <c r="BV356" s="348">
        <f t="shared" si="916"/>
        <v>26.455026455026452</v>
      </c>
      <c r="BW356" s="348">
        <f t="shared" si="916"/>
        <v>33.170510053390892</v>
      </c>
      <c r="BX356" s="348">
        <f t="shared" si="916"/>
        <v>21.286311426463872</v>
      </c>
      <c r="BY356" s="348">
        <f t="shared" si="916"/>
        <v>18.566826319990877</v>
      </c>
      <c r="BZ356" s="348">
        <f t="shared" si="916"/>
        <v>18.958423783828486</v>
      </c>
      <c r="CA356" s="348">
        <f t="shared" si="916"/>
        <v>22.542916430862103</v>
      </c>
      <c r="CB356" s="348">
        <f t="shared" si="916"/>
        <v>18.106679242473131</v>
      </c>
      <c r="CC356" s="348">
        <f t="shared" si="916"/>
        <v>20.733953620176639</v>
      </c>
      <c r="CD356" s="348">
        <f t="shared" si="916"/>
        <v>19.396277610548186</v>
      </c>
      <c r="CE356" s="349">
        <f t="shared" si="916"/>
        <v>29.349867620103641</v>
      </c>
      <c r="CF356" s="346">
        <f t="shared" si="916"/>
        <v>19.858726766667882</v>
      </c>
      <c r="CG356" s="347">
        <f t="shared" si="916"/>
        <v>23.700146168302361</v>
      </c>
      <c r="CH356" s="348">
        <f t="shared" si="916"/>
        <v>21.359649122807017</v>
      </c>
      <c r="CI356" s="348">
        <f t="shared" si="916"/>
        <v>23.700525806367228</v>
      </c>
      <c r="CJ356" s="348">
        <f t="shared" si="916"/>
        <v>16.841112201838371</v>
      </c>
      <c r="CK356" s="348">
        <f t="shared" si="916"/>
        <v>19.702863570323853</v>
      </c>
      <c r="CL356" s="348">
        <f t="shared" si="916"/>
        <v>23.869590529788471</v>
      </c>
      <c r="CM356" s="348">
        <f t="shared" si="916"/>
        <v>15.162824607693377</v>
      </c>
      <c r="CN356" s="348">
        <f t="shared" si="916"/>
        <v>22.661771092423706</v>
      </c>
      <c r="CO356" s="348">
        <f t="shared" si="916"/>
        <v>31.845112145577655</v>
      </c>
      <c r="CP356" s="348">
        <f t="shared" si="916"/>
        <v>21.842477193884104</v>
      </c>
      <c r="CQ356" s="348">
        <f t="shared" si="916"/>
        <v>18.418471665807804</v>
      </c>
      <c r="CR356" s="348">
        <f t="shared" si="916"/>
        <v>22.56676344019602</v>
      </c>
      <c r="CS356" s="349">
        <f t="shared" si="916"/>
        <v>23.897726447301519</v>
      </c>
      <c r="CT356" s="346">
        <f t="shared" ref="CT356:DO356" si="917">(CT342/CT110)*1000</f>
        <v>19.037196131274026</v>
      </c>
      <c r="CU356" s="347">
        <f t="shared" si="917"/>
        <v>18.946919633340439</v>
      </c>
      <c r="CV356" s="348">
        <f t="shared" si="917"/>
        <v>18.474999999999998</v>
      </c>
      <c r="CW356" s="348">
        <f t="shared" si="917"/>
        <v>20.222477480200713</v>
      </c>
      <c r="CX356" s="348">
        <f t="shared" si="917"/>
        <v>20.429622953282259</v>
      </c>
      <c r="CY356" s="349">
        <f t="shared" si="917"/>
        <v>18.14556331006979</v>
      </c>
      <c r="CZ356" s="346">
        <f t="shared" si="917"/>
        <v>17.950013742231206</v>
      </c>
      <c r="DA356" s="347">
        <f t="shared" si="917"/>
        <v>24.674501389769347</v>
      </c>
      <c r="DB356" s="348">
        <f t="shared" si="917"/>
        <v>31.11653447223917</v>
      </c>
      <c r="DC356" s="348">
        <f t="shared" si="917"/>
        <v>20.007929748303916</v>
      </c>
      <c r="DD356" s="348">
        <f t="shared" si="917"/>
        <v>16.745939880407807</v>
      </c>
      <c r="DE356" s="348">
        <f t="shared" si="917"/>
        <v>14.69836116608481</v>
      </c>
      <c r="DF356" s="349">
        <f t="shared" si="917"/>
        <v>18.688693856479091</v>
      </c>
      <c r="DG356" s="346">
        <f t="shared" si="917"/>
        <v>20.38139154905198</v>
      </c>
      <c r="DH356" s="346">
        <f t="shared" si="917"/>
        <v>17.208883061542245</v>
      </c>
      <c r="DI356" s="347">
        <f t="shared" si="917"/>
        <v>20.864994934143873</v>
      </c>
      <c r="DJ356" s="348">
        <f t="shared" si="917"/>
        <v>12.870579176062924</v>
      </c>
      <c r="DK356" s="349">
        <f t="shared" si="917"/>
        <v>25.22761760242792</v>
      </c>
      <c r="DL356" s="350">
        <f t="shared" si="917"/>
        <v>12.890155394274009</v>
      </c>
      <c r="DM356" s="347">
        <f t="shared" si="917"/>
        <v>12.659714393085306</v>
      </c>
      <c r="DN356" s="349">
        <f t="shared" si="917"/>
        <v>17.079419299743808</v>
      </c>
      <c r="DO356" s="346">
        <f t="shared" si="917"/>
        <v>20.289931511431053</v>
      </c>
    </row>
    <row r="357" spans="1:119" s="4" customFormat="1" ht="16.5" customHeight="1" x14ac:dyDescent="0.15">
      <c r="A357" s="114" t="s">
        <v>482</v>
      </c>
    </row>
    <row r="358" spans="1:119" s="4" customFormat="1" ht="16.5" customHeight="1" x14ac:dyDescent="0.15">
      <c r="A358" s="114"/>
    </row>
    <row r="359" spans="1:119" ht="16.5" customHeight="1" x14ac:dyDescent="0.2">
      <c r="A359" s="108" t="s">
        <v>371</v>
      </c>
    </row>
    <row r="360" spans="1:119" ht="16.5" customHeight="1" x14ac:dyDescent="0.2">
      <c r="A360" s="134" t="s">
        <v>363</v>
      </c>
    </row>
    <row r="361" spans="1:119" s="135" customFormat="1" ht="16.5" customHeight="1" x14ac:dyDescent="0.2">
      <c r="A361" s="109" t="s">
        <v>543</v>
      </c>
    </row>
    <row r="362" spans="1:119" ht="16.5" customHeight="1" x14ac:dyDescent="0.2">
      <c r="A362" s="109" t="s">
        <v>420</v>
      </c>
    </row>
    <row r="363" spans="1:119" ht="32.25" customHeight="1" x14ac:dyDescent="0.2">
      <c r="A363" s="50"/>
      <c r="B363" s="228" t="s">
        <v>583</v>
      </c>
      <c r="C363" s="229" t="s">
        <v>584</v>
      </c>
      <c r="D363" s="229" t="s">
        <v>585</v>
      </c>
      <c r="E363" s="229" t="s">
        <v>586</v>
      </c>
      <c r="F363" s="229" t="s">
        <v>587</v>
      </c>
      <c r="G363" s="229" t="s">
        <v>588</v>
      </c>
      <c r="H363" s="229" t="s">
        <v>589</v>
      </c>
      <c r="I363" s="229" t="s">
        <v>590</v>
      </c>
      <c r="J363" s="229" t="s">
        <v>591</v>
      </c>
      <c r="K363" s="229" t="s">
        <v>592</v>
      </c>
      <c r="L363" s="229" t="s">
        <v>593</v>
      </c>
      <c r="M363" s="229" t="s">
        <v>594</v>
      </c>
      <c r="N363" s="229" t="s">
        <v>595</v>
      </c>
      <c r="O363" s="228" t="s">
        <v>596</v>
      </c>
      <c r="P363" s="229" t="s">
        <v>597</v>
      </c>
      <c r="Q363" s="229" t="s">
        <v>598</v>
      </c>
      <c r="R363" s="229" t="s">
        <v>599</v>
      </c>
      <c r="S363" s="229" t="s">
        <v>600</v>
      </c>
      <c r="T363" s="229" t="s">
        <v>601</v>
      </c>
      <c r="U363" s="229" t="s">
        <v>602</v>
      </c>
      <c r="V363" s="229" t="s">
        <v>603</v>
      </c>
      <c r="W363" s="229" t="s">
        <v>604</v>
      </c>
      <c r="X363" s="228" t="s">
        <v>579</v>
      </c>
      <c r="Y363" s="229" t="s">
        <v>605</v>
      </c>
      <c r="Z363" s="229" t="s">
        <v>606</v>
      </c>
      <c r="AA363" s="229" t="s">
        <v>607</v>
      </c>
      <c r="AB363" s="229" t="s">
        <v>608</v>
      </c>
      <c r="AC363" s="228" t="s">
        <v>609</v>
      </c>
      <c r="AD363" s="229" t="s">
        <v>610</v>
      </c>
      <c r="AE363" s="229" t="s">
        <v>611</v>
      </c>
      <c r="AF363" s="229" t="s">
        <v>612</v>
      </c>
      <c r="AG363" s="229" t="s">
        <v>613</v>
      </c>
      <c r="AH363" s="229" t="s">
        <v>614</v>
      </c>
      <c r="AI363" s="229" t="s">
        <v>615</v>
      </c>
      <c r="AJ363" s="228" t="s">
        <v>616</v>
      </c>
      <c r="AK363" s="229" t="s">
        <v>617</v>
      </c>
      <c r="AL363" s="229" t="s">
        <v>618</v>
      </c>
      <c r="AM363" s="228" t="s">
        <v>580</v>
      </c>
      <c r="AN363" s="229" t="s">
        <v>619</v>
      </c>
      <c r="AO363" s="229" t="s">
        <v>620</v>
      </c>
      <c r="AP363" s="229" t="s">
        <v>621</v>
      </c>
      <c r="AQ363" s="229" t="s">
        <v>622</v>
      </c>
      <c r="AR363" s="229" t="s">
        <v>623</v>
      </c>
      <c r="AS363" s="229" t="s">
        <v>624</v>
      </c>
      <c r="AT363" s="229" t="s">
        <v>625</v>
      </c>
      <c r="AU363" s="229" t="s">
        <v>626</v>
      </c>
      <c r="AV363" s="229" t="s">
        <v>627</v>
      </c>
      <c r="AW363" s="229" t="s">
        <v>628</v>
      </c>
      <c r="AX363" s="228" t="s">
        <v>629</v>
      </c>
      <c r="AY363" s="229" t="s">
        <v>630</v>
      </c>
      <c r="AZ363" s="229" t="s">
        <v>631</v>
      </c>
      <c r="BA363" s="229" t="s">
        <v>632</v>
      </c>
      <c r="BB363" s="229" t="s">
        <v>633</v>
      </c>
      <c r="BC363" s="229" t="s">
        <v>634</v>
      </c>
      <c r="BD363" s="230" t="s">
        <v>635</v>
      </c>
      <c r="BE363" s="229" t="s">
        <v>636</v>
      </c>
      <c r="BF363" s="229" t="s">
        <v>637</v>
      </c>
      <c r="BG363" s="229" t="s">
        <v>638</v>
      </c>
      <c r="BH363" s="229" t="s">
        <v>639</v>
      </c>
      <c r="BI363" s="229" t="s">
        <v>640</v>
      </c>
      <c r="BJ363" s="229" t="s">
        <v>641</v>
      </c>
      <c r="BK363" s="229" t="s">
        <v>642</v>
      </c>
      <c r="BL363" s="229" t="s">
        <v>643</v>
      </c>
      <c r="BM363" s="228" t="s">
        <v>581</v>
      </c>
      <c r="BN363" s="229" t="s">
        <v>644</v>
      </c>
      <c r="BO363" s="229" t="s">
        <v>645</v>
      </c>
      <c r="BP363" s="229" t="s">
        <v>646</v>
      </c>
      <c r="BQ363" s="229" t="s">
        <v>647</v>
      </c>
      <c r="BR363" s="229" t="s">
        <v>648</v>
      </c>
      <c r="BS363" s="228" t="s">
        <v>577</v>
      </c>
      <c r="BT363" s="229" t="s">
        <v>649</v>
      </c>
      <c r="BU363" s="229" t="s">
        <v>650</v>
      </c>
      <c r="BV363" s="229" t="s">
        <v>651</v>
      </c>
      <c r="BW363" s="229" t="s">
        <v>652</v>
      </c>
      <c r="BX363" s="229" t="s">
        <v>653</v>
      </c>
      <c r="BY363" s="229" t="s">
        <v>654</v>
      </c>
      <c r="BZ363" s="229" t="s">
        <v>655</v>
      </c>
      <c r="CA363" s="229" t="s">
        <v>656</v>
      </c>
      <c r="CB363" s="229" t="s">
        <v>657</v>
      </c>
      <c r="CC363" s="229" t="s">
        <v>658</v>
      </c>
      <c r="CD363" s="229" t="s">
        <v>659</v>
      </c>
      <c r="CE363" s="229" t="s">
        <v>660</v>
      </c>
      <c r="CF363" s="228" t="s">
        <v>582</v>
      </c>
      <c r="CG363" s="229" t="s">
        <v>661</v>
      </c>
      <c r="CH363" s="229" t="s">
        <v>662</v>
      </c>
      <c r="CI363" s="229" t="s">
        <v>663</v>
      </c>
      <c r="CJ363" s="229" t="s">
        <v>664</v>
      </c>
      <c r="CK363" s="229" t="s">
        <v>665</v>
      </c>
      <c r="CL363" s="229" t="s">
        <v>666</v>
      </c>
      <c r="CM363" s="229" t="s">
        <v>667</v>
      </c>
      <c r="CN363" s="229" t="s">
        <v>668</v>
      </c>
      <c r="CO363" s="229" t="s">
        <v>669</v>
      </c>
      <c r="CP363" s="229" t="s">
        <v>670</v>
      </c>
      <c r="CQ363" s="229" t="s">
        <v>671</v>
      </c>
      <c r="CR363" s="229" t="s">
        <v>672</v>
      </c>
      <c r="CS363" s="229" t="s">
        <v>673</v>
      </c>
      <c r="CT363" s="228" t="s">
        <v>578</v>
      </c>
      <c r="CU363" s="229" t="s">
        <v>674</v>
      </c>
      <c r="CV363" s="229" t="s">
        <v>675</v>
      </c>
      <c r="CW363" s="229" t="s">
        <v>676</v>
      </c>
      <c r="CX363" s="229" t="s">
        <v>677</v>
      </c>
      <c r="CY363" s="229" t="s">
        <v>678</v>
      </c>
      <c r="CZ363" s="228" t="s">
        <v>679</v>
      </c>
      <c r="DA363" s="229" t="s">
        <v>680</v>
      </c>
      <c r="DB363" s="229" t="s">
        <v>681</v>
      </c>
      <c r="DC363" s="229" t="s">
        <v>682</v>
      </c>
      <c r="DD363" s="229" t="s">
        <v>683</v>
      </c>
      <c r="DE363" s="229" t="s">
        <v>684</v>
      </c>
      <c r="DF363" s="229" t="s">
        <v>685</v>
      </c>
      <c r="DG363" s="228" t="s">
        <v>686</v>
      </c>
      <c r="DH363" s="228" t="s">
        <v>687</v>
      </c>
      <c r="DI363" s="229" t="s">
        <v>688</v>
      </c>
      <c r="DJ363" s="229" t="s">
        <v>689</v>
      </c>
      <c r="DK363" s="229" t="s">
        <v>690</v>
      </c>
      <c r="DL363" s="228" t="s">
        <v>691</v>
      </c>
      <c r="DM363" s="229" t="s">
        <v>692</v>
      </c>
      <c r="DN363" s="231" t="s">
        <v>693</v>
      </c>
      <c r="DO363" s="228" t="s">
        <v>694</v>
      </c>
    </row>
    <row r="364" spans="1:119" s="4" customFormat="1" ht="16.5" customHeight="1" x14ac:dyDescent="0.15">
      <c r="A364" s="215" t="s">
        <v>291</v>
      </c>
      <c r="B364" s="269">
        <f t="shared" ref="B364:B366" si="918">SUM(C364:N364)</f>
        <v>2113</v>
      </c>
      <c r="C364" s="270">
        <v>145</v>
      </c>
      <c r="D364" s="270">
        <v>148</v>
      </c>
      <c r="E364" s="270">
        <v>77</v>
      </c>
      <c r="F364" s="270">
        <v>63</v>
      </c>
      <c r="G364" s="270">
        <v>146</v>
      </c>
      <c r="H364" s="270">
        <v>237</v>
      </c>
      <c r="I364" s="270">
        <v>228</v>
      </c>
      <c r="J364" s="270">
        <v>134</v>
      </c>
      <c r="K364" s="270">
        <v>158</v>
      </c>
      <c r="L364" s="270">
        <v>448</v>
      </c>
      <c r="M364" s="270">
        <v>93</v>
      </c>
      <c r="N364" s="270">
        <v>236</v>
      </c>
      <c r="O364" s="269">
        <f t="shared" ref="O364:O366" si="919">SUM(P364:W364)</f>
        <v>872</v>
      </c>
      <c r="P364" s="270">
        <v>160</v>
      </c>
      <c r="Q364" s="270">
        <v>153</v>
      </c>
      <c r="R364" s="270">
        <v>93</v>
      </c>
      <c r="S364" s="270">
        <v>39</v>
      </c>
      <c r="T364" s="270">
        <v>21</v>
      </c>
      <c r="U364" s="270">
        <v>265</v>
      </c>
      <c r="V364" s="270">
        <v>118</v>
      </c>
      <c r="W364" s="270">
        <v>23</v>
      </c>
      <c r="X364" s="269">
        <f t="shared" ref="X364:X366" si="920">SUM(Y364:AB364)</f>
        <v>1143</v>
      </c>
      <c r="Y364" s="270">
        <v>348</v>
      </c>
      <c r="Z364" s="270">
        <v>342</v>
      </c>
      <c r="AA364" s="270">
        <v>280</v>
      </c>
      <c r="AB364" s="270">
        <v>173</v>
      </c>
      <c r="AC364" s="269">
        <f t="shared" ref="AC364:AC366" si="921">SUM(AD364:AI364)</f>
        <v>927</v>
      </c>
      <c r="AD364" s="270">
        <v>86</v>
      </c>
      <c r="AE364" s="270">
        <v>105</v>
      </c>
      <c r="AF364" s="270">
        <v>84</v>
      </c>
      <c r="AG364" s="270">
        <v>253</v>
      </c>
      <c r="AH364" s="270">
        <v>143</v>
      </c>
      <c r="AI364" s="270">
        <v>256</v>
      </c>
      <c r="AJ364" s="269">
        <f t="shared" ref="AJ364:AJ366" si="922">SUM(AK364:AL364)</f>
        <v>71</v>
      </c>
      <c r="AK364" s="270">
        <v>55</v>
      </c>
      <c r="AL364" s="270">
        <v>16</v>
      </c>
      <c r="AM364" s="269">
        <f t="shared" ref="AM364:AM366" si="923">SUM(AN364:AW364)</f>
        <v>1279</v>
      </c>
      <c r="AN364" s="270">
        <v>53</v>
      </c>
      <c r="AO364" s="270">
        <v>43</v>
      </c>
      <c r="AP364" s="270">
        <v>101</v>
      </c>
      <c r="AQ364" s="270">
        <v>38</v>
      </c>
      <c r="AR364" s="270">
        <v>109</v>
      </c>
      <c r="AS364" s="270">
        <v>54</v>
      </c>
      <c r="AT364" s="270">
        <v>250</v>
      </c>
      <c r="AU364" s="270">
        <v>316</v>
      </c>
      <c r="AV364" s="428">
        <v>205</v>
      </c>
      <c r="AW364" s="270">
        <v>110</v>
      </c>
      <c r="AX364" s="269">
        <f t="shared" ref="AX364:AX366" si="924">SUM(AY364:BC364)</f>
        <v>1277</v>
      </c>
      <c r="AY364" s="270">
        <v>162</v>
      </c>
      <c r="AZ364" s="270">
        <v>439</v>
      </c>
      <c r="BA364" s="270">
        <v>262</v>
      </c>
      <c r="BB364" s="270">
        <v>209</v>
      </c>
      <c r="BC364" s="270">
        <v>205</v>
      </c>
      <c r="BD364" s="269">
        <f t="shared" ref="BD364:BD366" si="925">SUM(BE364:BL364)</f>
        <v>1588</v>
      </c>
      <c r="BE364" s="270">
        <v>233</v>
      </c>
      <c r="BF364" s="270">
        <v>243</v>
      </c>
      <c r="BG364" s="270">
        <v>110</v>
      </c>
      <c r="BH364" s="270">
        <v>280</v>
      </c>
      <c r="BI364" s="270">
        <v>255</v>
      </c>
      <c r="BJ364" s="270">
        <v>232</v>
      </c>
      <c r="BK364" s="270">
        <v>172</v>
      </c>
      <c r="BL364" s="270">
        <v>63</v>
      </c>
      <c r="BM364" s="269">
        <f t="shared" ref="BM364:BM366" si="926">SUM(BN364:BR364)</f>
        <v>732</v>
      </c>
      <c r="BN364" s="270">
        <v>182</v>
      </c>
      <c r="BO364" s="270">
        <v>90</v>
      </c>
      <c r="BP364" s="270">
        <v>182</v>
      </c>
      <c r="BQ364" s="270">
        <v>115</v>
      </c>
      <c r="BR364" s="270">
        <v>163</v>
      </c>
      <c r="BS364" s="269">
        <f t="shared" ref="BS364:BS366" si="927">SUM(BT364:CE364)</f>
        <v>1856</v>
      </c>
      <c r="BT364" s="270">
        <v>132</v>
      </c>
      <c r="BU364" s="270">
        <v>204</v>
      </c>
      <c r="BV364" s="270">
        <v>67</v>
      </c>
      <c r="BW364" s="270">
        <v>36</v>
      </c>
      <c r="BX364" s="270">
        <v>107</v>
      </c>
      <c r="BY364" s="270">
        <v>345</v>
      </c>
      <c r="BZ364" s="270">
        <v>113</v>
      </c>
      <c r="CA364" s="270">
        <v>224</v>
      </c>
      <c r="CB364" s="270">
        <v>205</v>
      </c>
      <c r="CC364" s="270">
        <v>131</v>
      </c>
      <c r="CD364" s="270">
        <v>147</v>
      </c>
      <c r="CE364" s="270">
        <v>145</v>
      </c>
      <c r="CF364" s="269">
        <f t="shared" ref="CF364:CF366" si="928">SUM(CG364:CS364)</f>
        <v>1859</v>
      </c>
      <c r="CG364" s="270">
        <v>55</v>
      </c>
      <c r="CH364" s="270">
        <v>63</v>
      </c>
      <c r="CI364" s="270">
        <v>140</v>
      </c>
      <c r="CJ364" s="270">
        <v>297</v>
      </c>
      <c r="CK364" s="270">
        <v>299</v>
      </c>
      <c r="CL364" s="270">
        <v>89</v>
      </c>
      <c r="CM364" s="270">
        <v>223</v>
      </c>
      <c r="CN364" s="270">
        <v>111</v>
      </c>
      <c r="CO364" s="270">
        <v>8</v>
      </c>
      <c r="CP364" s="270">
        <v>62</v>
      </c>
      <c r="CQ364" s="270">
        <v>246</v>
      </c>
      <c r="CR364" s="270">
        <v>184</v>
      </c>
      <c r="CS364" s="270">
        <v>82</v>
      </c>
      <c r="CT364" s="269">
        <f t="shared" ref="CT364:CT366" si="929">SUM(CU364:CY364)</f>
        <v>2043</v>
      </c>
      <c r="CU364" s="270">
        <v>572</v>
      </c>
      <c r="CV364" s="270">
        <v>502</v>
      </c>
      <c r="CW364" s="270">
        <v>176</v>
      </c>
      <c r="CX364" s="270">
        <v>263</v>
      </c>
      <c r="CY364" s="270">
        <v>530</v>
      </c>
      <c r="CZ364" s="269">
        <f t="shared" ref="CZ364:CZ366" si="930">SUM(DA364:DF364)</f>
        <v>906</v>
      </c>
      <c r="DA364" s="270">
        <v>40</v>
      </c>
      <c r="DB364" s="270">
        <v>26</v>
      </c>
      <c r="DC364" s="270">
        <v>201</v>
      </c>
      <c r="DD364" s="270">
        <v>285</v>
      </c>
      <c r="DE364" s="270">
        <v>248</v>
      </c>
      <c r="DF364" s="270">
        <v>106</v>
      </c>
      <c r="DG364" s="269">
        <f t="shared" ref="DG364:DG366" si="931">AM364+BS364+B364+O364+X364+AC364+AJ364+BD364+CF364+AX364+BM364+CT364+CZ364</f>
        <v>16666</v>
      </c>
      <c r="DH364" s="269">
        <f t="shared" ref="DH364:DH366" si="932">SUM(DI364:DK364)</f>
        <v>99</v>
      </c>
      <c r="DI364" s="271">
        <v>47</v>
      </c>
      <c r="DJ364" s="270">
        <v>52</v>
      </c>
      <c r="DK364" s="270">
        <v>0</v>
      </c>
      <c r="DL364" s="272">
        <f t="shared" ref="DL364:DL366" si="933">SUM(DM364:DN364)</f>
        <v>12</v>
      </c>
      <c r="DM364" s="271">
        <v>12</v>
      </c>
      <c r="DN364" s="273">
        <v>0</v>
      </c>
      <c r="DO364" s="269">
        <f t="shared" ref="DO364:DO366" si="934">DG364+DH364+DL364</f>
        <v>16777</v>
      </c>
    </row>
    <row r="365" spans="1:119" s="4" customFormat="1" ht="16.5" customHeight="1" x14ac:dyDescent="0.15">
      <c r="A365" s="215" t="s">
        <v>292</v>
      </c>
      <c r="B365" s="253">
        <f t="shared" si="918"/>
        <v>1912</v>
      </c>
      <c r="C365" s="417">
        <v>126</v>
      </c>
      <c r="D365" s="417">
        <v>122</v>
      </c>
      <c r="E365" s="417">
        <v>146</v>
      </c>
      <c r="F365" s="417">
        <v>45</v>
      </c>
      <c r="G365" s="417">
        <v>134</v>
      </c>
      <c r="H365" s="417">
        <v>230</v>
      </c>
      <c r="I365" s="417">
        <v>211</v>
      </c>
      <c r="J365" s="417">
        <v>78</v>
      </c>
      <c r="K365" s="417">
        <v>126</v>
      </c>
      <c r="L365" s="417">
        <v>388</v>
      </c>
      <c r="M365" s="417">
        <v>165</v>
      </c>
      <c r="N365" s="417">
        <v>141</v>
      </c>
      <c r="O365" s="253">
        <f t="shared" si="919"/>
        <v>852</v>
      </c>
      <c r="P365" s="417">
        <v>144</v>
      </c>
      <c r="Q365" s="417">
        <v>148</v>
      </c>
      <c r="R365" s="417">
        <v>109</v>
      </c>
      <c r="S365" s="417">
        <v>73</v>
      </c>
      <c r="T365" s="417">
        <v>46</v>
      </c>
      <c r="U365" s="417">
        <v>140</v>
      </c>
      <c r="V365" s="417">
        <v>107</v>
      </c>
      <c r="W365" s="417">
        <v>85</v>
      </c>
      <c r="X365" s="253">
        <f t="shared" si="920"/>
        <v>876</v>
      </c>
      <c r="Y365" s="417">
        <v>180</v>
      </c>
      <c r="Z365" s="417">
        <v>266</v>
      </c>
      <c r="AA365" s="417">
        <v>278</v>
      </c>
      <c r="AB365" s="417">
        <v>152</v>
      </c>
      <c r="AC365" s="253">
        <f t="shared" si="921"/>
        <v>577</v>
      </c>
      <c r="AD365" s="417">
        <v>90</v>
      </c>
      <c r="AE365" s="417">
        <v>55</v>
      </c>
      <c r="AF365" s="417">
        <v>46</v>
      </c>
      <c r="AG365" s="417">
        <v>169</v>
      </c>
      <c r="AH365" s="417">
        <v>96</v>
      </c>
      <c r="AI365" s="417">
        <v>121</v>
      </c>
      <c r="AJ365" s="253">
        <f t="shared" si="922"/>
        <v>33</v>
      </c>
      <c r="AK365" s="417">
        <v>27</v>
      </c>
      <c r="AL365" s="417">
        <v>6</v>
      </c>
      <c r="AM365" s="253">
        <f t="shared" si="923"/>
        <v>1491</v>
      </c>
      <c r="AN365" s="417">
        <v>54</v>
      </c>
      <c r="AO365" s="417">
        <v>76</v>
      </c>
      <c r="AP365" s="417">
        <v>118</v>
      </c>
      <c r="AQ365" s="417">
        <v>99</v>
      </c>
      <c r="AR365" s="417">
        <v>253</v>
      </c>
      <c r="AS365" s="417">
        <v>63</v>
      </c>
      <c r="AT365" s="417">
        <v>196</v>
      </c>
      <c r="AU365" s="417">
        <v>254</v>
      </c>
      <c r="AV365" s="417">
        <v>234</v>
      </c>
      <c r="AW365" s="417">
        <v>144</v>
      </c>
      <c r="AX365" s="253">
        <f t="shared" si="924"/>
        <v>1355</v>
      </c>
      <c r="AY365" s="417">
        <v>102</v>
      </c>
      <c r="AZ365" s="417">
        <v>697</v>
      </c>
      <c r="BA365" s="417">
        <v>128</v>
      </c>
      <c r="BB365" s="417">
        <v>284</v>
      </c>
      <c r="BC365" s="417">
        <v>144</v>
      </c>
      <c r="BD365" s="253">
        <f t="shared" si="925"/>
        <v>2562</v>
      </c>
      <c r="BE365" s="417">
        <v>423</v>
      </c>
      <c r="BF365" s="417">
        <v>628</v>
      </c>
      <c r="BG365" s="417">
        <v>153</v>
      </c>
      <c r="BH365" s="417">
        <v>215</v>
      </c>
      <c r="BI365" s="417">
        <v>342</v>
      </c>
      <c r="BJ365" s="417">
        <v>151</v>
      </c>
      <c r="BK365" s="417">
        <v>229</v>
      </c>
      <c r="BL365" s="417">
        <v>421</v>
      </c>
      <c r="BM365" s="253">
        <f t="shared" si="926"/>
        <v>824</v>
      </c>
      <c r="BN365" s="417">
        <v>180</v>
      </c>
      <c r="BO365" s="417">
        <v>173</v>
      </c>
      <c r="BP365" s="417">
        <v>105</v>
      </c>
      <c r="BQ365" s="417">
        <v>69</v>
      </c>
      <c r="BR365" s="417">
        <v>297</v>
      </c>
      <c r="BS365" s="253">
        <f t="shared" si="927"/>
        <v>1655</v>
      </c>
      <c r="BT365" s="417">
        <v>128</v>
      </c>
      <c r="BU365" s="417">
        <v>200</v>
      </c>
      <c r="BV365" s="417">
        <v>57</v>
      </c>
      <c r="BW365" s="417">
        <v>26</v>
      </c>
      <c r="BX365" s="417">
        <v>98</v>
      </c>
      <c r="BY365" s="417">
        <v>333</v>
      </c>
      <c r="BZ365" s="417">
        <v>110</v>
      </c>
      <c r="CA365" s="417">
        <v>115</v>
      </c>
      <c r="CB365" s="417">
        <v>185</v>
      </c>
      <c r="CC365" s="417">
        <v>136</v>
      </c>
      <c r="CD365" s="417">
        <v>109</v>
      </c>
      <c r="CE365" s="417">
        <v>158</v>
      </c>
      <c r="CF365" s="253">
        <f t="shared" si="928"/>
        <v>1687</v>
      </c>
      <c r="CG365" s="417">
        <v>78</v>
      </c>
      <c r="CH365" s="417">
        <v>129</v>
      </c>
      <c r="CI365" s="417">
        <v>110</v>
      </c>
      <c r="CJ365" s="417">
        <v>372</v>
      </c>
      <c r="CK365" s="417">
        <v>134</v>
      </c>
      <c r="CL365" s="417">
        <v>47</v>
      </c>
      <c r="CM365" s="417">
        <v>228</v>
      </c>
      <c r="CN365" s="417">
        <v>58</v>
      </c>
      <c r="CO365" s="417">
        <v>17</v>
      </c>
      <c r="CP365" s="417">
        <v>96</v>
      </c>
      <c r="CQ365" s="417">
        <v>212</v>
      </c>
      <c r="CR365" s="417">
        <v>118</v>
      </c>
      <c r="CS365" s="417">
        <v>88</v>
      </c>
      <c r="CT365" s="253">
        <f t="shared" si="929"/>
        <v>841</v>
      </c>
      <c r="CU365" s="417">
        <v>254</v>
      </c>
      <c r="CV365" s="417">
        <v>251</v>
      </c>
      <c r="CW365" s="417">
        <v>54</v>
      </c>
      <c r="CX365" s="417">
        <v>132</v>
      </c>
      <c r="CY365" s="417">
        <v>150</v>
      </c>
      <c r="CZ365" s="253">
        <f t="shared" si="930"/>
        <v>1180</v>
      </c>
      <c r="DA365" s="417">
        <v>67</v>
      </c>
      <c r="DB365" s="417">
        <v>23</v>
      </c>
      <c r="DC365" s="417">
        <v>325</v>
      </c>
      <c r="DD365" s="417">
        <v>385</v>
      </c>
      <c r="DE365" s="417">
        <v>256</v>
      </c>
      <c r="DF365" s="417">
        <v>124</v>
      </c>
      <c r="DG365" s="253">
        <f t="shared" si="931"/>
        <v>15845</v>
      </c>
      <c r="DH365" s="253">
        <f t="shared" si="932"/>
        <v>170</v>
      </c>
      <c r="DI365" s="416">
        <v>78</v>
      </c>
      <c r="DJ365" s="417">
        <v>82</v>
      </c>
      <c r="DK365" s="417">
        <v>10</v>
      </c>
      <c r="DL365" s="256">
        <f t="shared" si="933"/>
        <v>82</v>
      </c>
      <c r="DM365" s="416">
        <v>82</v>
      </c>
      <c r="DN365" s="257">
        <v>0</v>
      </c>
      <c r="DO365" s="253">
        <f t="shared" si="934"/>
        <v>16097</v>
      </c>
    </row>
    <row r="366" spans="1:119" s="4" customFormat="1" ht="16.5" customHeight="1" x14ac:dyDescent="0.15">
      <c r="A366" s="115" t="s">
        <v>293</v>
      </c>
      <c r="B366" s="264">
        <f t="shared" si="918"/>
        <v>16</v>
      </c>
      <c r="C366" s="265">
        <v>0</v>
      </c>
      <c r="D366" s="265">
        <v>4</v>
      </c>
      <c r="E366" s="265">
        <v>0</v>
      </c>
      <c r="F366" s="265">
        <v>0</v>
      </c>
      <c r="G366" s="265">
        <v>6</v>
      </c>
      <c r="H366" s="265">
        <v>0</v>
      </c>
      <c r="I366" s="265">
        <v>0</v>
      </c>
      <c r="J366" s="265">
        <v>0</v>
      </c>
      <c r="K366" s="265">
        <v>4</v>
      </c>
      <c r="L366" s="265">
        <v>2</v>
      </c>
      <c r="M366" s="265">
        <v>0</v>
      </c>
      <c r="N366" s="265">
        <v>0</v>
      </c>
      <c r="O366" s="264">
        <f t="shared" si="919"/>
        <v>0</v>
      </c>
      <c r="P366" s="265">
        <v>0</v>
      </c>
      <c r="Q366" s="265">
        <v>0</v>
      </c>
      <c r="R366" s="265">
        <v>0</v>
      </c>
      <c r="S366" s="265">
        <v>0</v>
      </c>
      <c r="T366" s="265">
        <v>0</v>
      </c>
      <c r="U366" s="265">
        <v>0</v>
      </c>
      <c r="V366" s="265">
        <v>0</v>
      </c>
      <c r="W366" s="265">
        <v>0</v>
      </c>
      <c r="X366" s="264">
        <f t="shared" si="920"/>
        <v>23</v>
      </c>
      <c r="Y366" s="265">
        <v>0</v>
      </c>
      <c r="Z366" s="265">
        <v>7</v>
      </c>
      <c r="AA366" s="265">
        <v>10</v>
      </c>
      <c r="AB366" s="265">
        <v>6</v>
      </c>
      <c r="AC366" s="264">
        <f t="shared" si="921"/>
        <v>2</v>
      </c>
      <c r="AD366" s="265">
        <v>0</v>
      </c>
      <c r="AE366" s="265">
        <v>0</v>
      </c>
      <c r="AF366" s="265">
        <v>0</v>
      </c>
      <c r="AG366" s="265">
        <v>0</v>
      </c>
      <c r="AH366" s="265">
        <v>0</v>
      </c>
      <c r="AI366" s="265">
        <v>2</v>
      </c>
      <c r="AJ366" s="264">
        <f t="shared" si="922"/>
        <v>0</v>
      </c>
      <c r="AK366" s="265">
        <v>0</v>
      </c>
      <c r="AL366" s="265">
        <v>0</v>
      </c>
      <c r="AM366" s="264">
        <f t="shared" si="923"/>
        <v>3</v>
      </c>
      <c r="AN366" s="265">
        <v>0</v>
      </c>
      <c r="AO366" s="265">
        <v>0</v>
      </c>
      <c r="AP366" s="265">
        <v>0</v>
      </c>
      <c r="AQ366" s="265">
        <v>0</v>
      </c>
      <c r="AR366" s="265">
        <v>0</v>
      </c>
      <c r="AS366" s="265">
        <v>0</v>
      </c>
      <c r="AT366" s="265">
        <v>0</v>
      </c>
      <c r="AU366" s="265">
        <v>0</v>
      </c>
      <c r="AV366" s="265">
        <v>0</v>
      </c>
      <c r="AW366" s="265">
        <v>3</v>
      </c>
      <c r="AX366" s="264">
        <f t="shared" si="924"/>
        <v>7</v>
      </c>
      <c r="AY366" s="265">
        <v>1</v>
      </c>
      <c r="AZ366" s="265">
        <v>4</v>
      </c>
      <c r="BA366" s="265">
        <v>0</v>
      </c>
      <c r="BB366" s="265">
        <v>2</v>
      </c>
      <c r="BC366" s="265">
        <v>0</v>
      </c>
      <c r="BD366" s="264">
        <f t="shared" si="925"/>
        <v>26</v>
      </c>
      <c r="BE366" s="265">
        <v>0</v>
      </c>
      <c r="BF366" s="265">
        <v>0</v>
      </c>
      <c r="BG366" s="265">
        <v>0</v>
      </c>
      <c r="BH366" s="265">
        <v>8</v>
      </c>
      <c r="BI366" s="265">
        <v>11</v>
      </c>
      <c r="BJ366" s="265">
        <v>0</v>
      </c>
      <c r="BK366" s="265">
        <v>5</v>
      </c>
      <c r="BL366" s="265">
        <v>2</v>
      </c>
      <c r="BM366" s="264">
        <f t="shared" si="926"/>
        <v>6</v>
      </c>
      <c r="BN366" s="265">
        <v>0</v>
      </c>
      <c r="BO366" s="265">
        <v>4</v>
      </c>
      <c r="BP366" s="265">
        <v>0</v>
      </c>
      <c r="BQ366" s="265">
        <v>2</v>
      </c>
      <c r="BR366" s="265">
        <v>0</v>
      </c>
      <c r="BS366" s="264">
        <f t="shared" si="927"/>
        <v>12</v>
      </c>
      <c r="BT366" s="265">
        <v>0</v>
      </c>
      <c r="BU366" s="265">
        <v>0</v>
      </c>
      <c r="BV366" s="265">
        <v>0</v>
      </c>
      <c r="BW366" s="265">
        <v>2</v>
      </c>
      <c r="BX366" s="265">
        <v>0</v>
      </c>
      <c r="BY366" s="265">
        <v>0</v>
      </c>
      <c r="BZ366" s="265">
        <v>0</v>
      </c>
      <c r="CA366" s="265">
        <v>0</v>
      </c>
      <c r="CB366" s="265">
        <v>0</v>
      </c>
      <c r="CC366" s="265">
        <v>4</v>
      </c>
      <c r="CD366" s="265">
        <v>0</v>
      </c>
      <c r="CE366" s="265">
        <v>6</v>
      </c>
      <c r="CF366" s="264">
        <f t="shared" si="928"/>
        <v>0</v>
      </c>
      <c r="CG366" s="265">
        <v>0</v>
      </c>
      <c r="CH366" s="265">
        <v>0</v>
      </c>
      <c r="CI366" s="265">
        <v>0</v>
      </c>
      <c r="CJ366" s="265">
        <v>0</v>
      </c>
      <c r="CK366" s="265">
        <v>0</v>
      </c>
      <c r="CL366" s="265">
        <v>0</v>
      </c>
      <c r="CM366" s="265">
        <v>0</v>
      </c>
      <c r="CN366" s="265">
        <v>0</v>
      </c>
      <c r="CO366" s="265">
        <v>0</v>
      </c>
      <c r="CP366" s="265">
        <v>0</v>
      </c>
      <c r="CQ366" s="265">
        <v>0</v>
      </c>
      <c r="CR366" s="265">
        <v>0</v>
      </c>
      <c r="CS366" s="265">
        <v>0</v>
      </c>
      <c r="CT366" s="264">
        <f t="shared" si="929"/>
        <v>3</v>
      </c>
      <c r="CU366" s="265">
        <v>0</v>
      </c>
      <c r="CV366" s="265">
        <v>3</v>
      </c>
      <c r="CW366" s="265">
        <v>0</v>
      </c>
      <c r="CX366" s="265">
        <v>0</v>
      </c>
      <c r="CY366" s="265">
        <v>0</v>
      </c>
      <c r="CZ366" s="264">
        <f t="shared" si="930"/>
        <v>0</v>
      </c>
      <c r="DA366" s="265">
        <v>0</v>
      </c>
      <c r="DB366" s="265">
        <v>0</v>
      </c>
      <c r="DC366" s="265">
        <v>0</v>
      </c>
      <c r="DD366" s="265">
        <v>0</v>
      </c>
      <c r="DE366" s="265">
        <v>0</v>
      </c>
      <c r="DF366" s="265">
        <v>0</v>
      </c>
      <c r="DG366" s="264">
        <f t="shared" si="931"/>
        <v>98</v>
      </c>
      <c r="DH366" s="264">
        <f t="shared" si="932"/>
        <v>0</v>
      </c>
      <c r="DI366" s="266">
        <v>0</v>
      </c>
      <c r="DJ366" s="265">
        <v>0</v>
      </c>
      <c r="DK366" s="265">
        <v>0</v>
      </c>
      <c r="DL366" s="267">
        <f t="shared" si="933"/>
        <v>0</v>
      </c>
      <c r="DM366" s="266">
        <v>0</v>
      </c>
      <c r="DN366" s="268">
        <v>0</v>
      </c>
      <c r="DO366" s="264">
        <f t="shared" si="934"/>
        <v>98</v>
      </c>
    </row>
    <row r="367" spans="1:119" ht="16.5" customHeight="1" x14ac:dyDescent="0.2">
      <c r="A367" s="110" t="s">
        <v>417</v>
      </c>
    </row>
    <row r="368" spans="1:119" ht="22.5" customHeight="1" x14ac:dyDescent="0.2">
      <c r="A368" s="165" t="s">
        <v>416</v>
      </c>
    </row>
    <row r="369" spans="1:132" s="4" customFormat="1" ht="16.5" customHeight="1" x14ac:dyDescent="0.15">
      <c r="A369" s="114" t="s">
        <v>482</v>
      </c>
    </row>
    <row r="371" spans="1:132" ht="16.5" customHeight="1" x14ac:dyDescent="0.2">
      <c r="A371" s="108" t="s">
        <v>372</v>
      </c>
    </row>
    <row r="372" spans="1:132" s="135" customFormat="1" ht="16.5" customHeight="1" x14ac:dyDescent="0.2">
      <c r="A372" s="134" t="s">
        <v>364</v>
      </c>
      <c r="B372" s="403"/>
      <c r="C372" s="403"/>
      <c r="D372" s="403"/>
      <c r="E372" s="403"/>
      <c r="F372" s="403"/>
      <c r="G372" s="403"/>
      <c r="H372" s="403"/>
      <c r="I372" s="403"/>
      <c r="J372" s="403"/>
      <c r="K372" s="403"/>
      <c r="L372" s="403"/>
    </row>
    <row r="373" spans="1:132" ht="16.5" customHeight="1" x14ac:dyDescent="0.2">
      <c r="A373" s="109" t="s">
        <v>546</v>
      </c>
      <c r="B373" s="163"/>
      <c r="C373" s="163"/>
      <c r="D373" s="163"/>
      <c r="E373" s="163"/>
      <c r="F373" s="163"/>
      <c r="G373" s="163"/>
      <c r="H373" s="163"/>
      <c r="I373" s="163"/>
      <c r="J373" s="163"/>
      <c r="K373" s="163"/>
      <c r="L373" s="163"/>
    </row>
    <row r="374" spans="1:132" ht="16.5" customHeight="1" x14ac:dyDescent="0.2">
      <c r="A374" s="214" t="s">
        <v>420</v>
      </c>
    </row>
    <row r="375" spans="1:132" ht="32.25" customHeight="1" x14ac:dyDescent="0.2">
      <c r="A375" s="50"/>
      <c r="B375" s="228" t="s">
        <v>583</v>
      </c>
      <c r="C375" s="229" t="s">
        <v>584</v>
      </c>
      <c r="D375" s="229" t="s">
        <v>585</v>
      </c>
      <c r="E375" s="229" t="s">
        <v>586</v>
      </c>
      <c r="F375" s="229" t="s">
        <v>587</v>
      </c>
      <c r="G375" s="229" t="s">
        <v>588</v>
      </c>
      <c r="H375" s="229" t="s">
        <v>589</v>
      </c>
      <c r="I375" s="229" t="s">
        <v>590</v>
      </c>
      <c r="J375" s="229" t="s">
        <v>591</v>
      </c>
      <c r="K375" s="229" t="s">
        <v>592</v>
      </c>
      <c r="L375" s="229" t="s">
        <v>593</v>
      </c>
      <c r="M375" s="229" t="s">
        <v>594</v>
      </c>
      <c r="N375" s="229" t="s">
        <v>595</v>
      </c>
      <c r="O375" s="228" t="s">
        <v>596</v>
      </c>
      <c r="P375" s="229" t="s">
        <v>597</v>
      </c>
      <c r="Q375" s="229" t="s">
        <v>598</v>
      </c>
      <c r="R375" s="229" t="s">
        <v>599</v>
      </c>
      <c r="S375" s="229" t="s">
        <v>600</v>
      </c>
      <c r="T375" s="229" t="s">
        <v>601</v>
      </c>
      <c r="U375" s="229" t="s">
        <v>602</v>
      </c>
      <c r="V375" s="229" t="s">
        <v>603</v>
      </c>
      <c r="W375" s="229" t="s">
        <v>604</v>
      </c>
      <c r="X375" s="228" t="s">
        <v>579</v>
      </c>
      <c r="Y375" s="229" t="s">
        <v>605</v>
      </c>
      <c r="Z375" s="229" t="s">
        <v>606</v>
      </c>
      <c r="AA375" s="229" t="s">
        <v>607</v>
      </c>
      <c r="AB375" s="229" t="s">
        <v>608</v>
      </c>
      <c r="AC375" s="228" t="s">
        <v>609</v>
      </c>
      <c r="AD375" s="229" t="s">
        <v>610</v>
      </c>
      <c r="AE375" s="229" t="s">
        <v>611</v>
      </c>
      <c r="AF375" s="229" t="s">
        <v>612</v>
      </c>
      <c r="AG375" s="229" t="s">
        <v>613</v>
      </c>
      <c r="AH375" s="229" t="s">
        <v>614</v>
      </c>
      <c r="AI375" s="229" t="s">
        <v>615</v>
      </c>
      <c r="AJ375" s="228" t="s">
        <v>616</v>
      </c>
      <c r="AK375" s="229" t="s">
        <v>617</v>
      </c>
      <c r="AL375" s="229" t="s">
        <v>618</v>
      </c>
      <c r="AM375" s="228" t="s">
        <v>580</v>
      </c>
      <c r="AN375" s="229" t="s">
        <v>619</v>
      </c>
      <c r="AO375" s="229" t="s">
        <v>620</v>
      </c>
      <c r="AP375" s="229" t="s">
        <v>621</v>
      </c>
      <c r="AQ375" s="229" t="s">
        <v>622</v>
      </c>
      <c r="AR375" s="229" t="s">
        <v>623</v>
      </c>
      <c r="AS375" s="229" t="s">
        <v>624</v>
      </c>
      <c r="AT375" s="229" t="s">
        <v>625</v>
      </c>
      <c r="AU375" s="229" t="s">
        <v>626</v>
      </c>
      <c r="AV375" s="229" t="s">
        <v>627</v>
      </c>
      <c r="AW375" s="229" t="s">
        <v>628</v>
      </c>
      <c r="AX375" s="228" t="s">
        <v>629</v>
      </c>
      <c r="AY375" s="229" t="s">
        <v>630</v>
      </c>
      <c r="AZ375" s="229" t="s">
        <v>631</v>
      </c>
      <c r="BA375" s="229" t="s">
        <v>632</v>
      </c>
      <c r="BB375" s="229" t="s">
        <v>633</v>
      </c>
      <c r="BC375" s="229" t="s">
        <v>634</v>
      </c>
      <c r="BD375" s="230" t="s">
        <v>635</v>
      </c>
      <c r="BE375" s="229" t="s">
        <v>636</v>
      </c>
      <c r="BF375" s="229" t="s">
        <v>637</v>
      </c>
      <c r="BG375" s="229" t="s">
        <v>638</v>
      </c>
      <c r="BH375" s="229" t="s">
        <v>639</v>
      </c>
      <c r="BI375" s="229" t="s">
        <v>640</v>
      </c>
      <c r="BJ375" s="229" t="s">
        <v>641</v>
      </c>
      <c r="BK375" s="229" t="s">
        <v>642</v>
      </c>
      <c r="BL375" s="229" t="s">
        <v>643</v>
      </c>
      <c r="BM375" s="228" t="s">
        <v>581</v>
      </c>
      <c r="BN375" s="229" t="s">
        <v>644</v>
      </c>
      <c r="BO375" s="229" t="s">
        <v>645</v>
      </c>
      <c r="BP375" s="229" t="s">
        <v>646</v>
      </c>
      <c r="BQ375" s="229" t="s">
        <v>647</v>
      </c>
      <c r="BR375" s="229" t="s">
        <v>648</v>
      </c>
      <c r="BS375" s="228" t="s">
        <v>577</v>
      </c>
      <c r="BT375" s="229" t="s">
        <v>649</v>
      </c>
      <c r="BU375" s="229" t="s">
        <v>650</v>
      </c>
      <c r="BV375" s="229" t="s">
        <v>651</v>
      </c>
      <c r="BW375" s="229" t="s">
        <v>652</v>
      </c>
      <c r="BX375" s="229" t="s">
        <v>653</v>
      </c>
      <c r="BY375" s="229" t="s">
        <v>654</v>
      </c>
      <c r="BZ375" s="229" t="s">
        <v>655</v>
      </c>
      <c r="CA375" s="229" t="s">
        <v>656</v>
      </c>
      <c r="CB375" s="229" t="s">
        <v>657</v>
      </c>
      <c r="CC375" s="229" t="s">
        <v>658</v>
      </c>
      <c r="CD375" s="229" t="s">
        <v>659</v>
      </c>
      <c r="CE375" s="229" t="s">
        <v>660</v>
      </c>
      <c r="CF375" s="228" t="s">
        <v>582</v>
      </c>
      <c r="CG375" s="229" t="s">
        <v>661</v>
      </c>
      <c r="CH375" s="229" t="s">
        <v>662</v>
      </c>
      <c r="CI375" s="229" t="s">
        <v>663</v>
      </c>
      <c r="CJ375" s="229" t="s">
        <v>664</v>
      </c>
      <c r="CK375" s="229" t="s">
        <v>665</v>
      </c>
      <c r="CL375" s="229" t="s">
        <v>666</v>
      </c>
      <c r="CM375" s="229" t="s">
        <v>667</v>
      </c>
      <c r="CN375" s="229" t="s">
        <v>668</v>
      </c>
      <c r="CO375" s="229" t="s">
        <v>669</v>
      </c>
      <c r="CP375" s="229" t="s">
        <v>670</v>
      </c>
      <c r="CQ375" s="229" t="s">
        <v>671</v>
      </c>
      <c r="CR375" s="229" t="s">
        <v>672</v>
      </c>
      <c r="CS375" s="229" t="s">
        <v>673</v>
      </c>
      <c r="CT375" s="228" t="s">
        <v>578</v>
      </c>
      <c r="CU375" s="229" t="s">
        <v>674</v>
      </c>
      <c r="CV375" s="229" t="s">
        <v>675</v>
      </c>
      <c r="CW375" s="229" t="s">
        <v>676</v>
      </c>
      <c r="CX375" s="229" t="s">
        <v>677</v>
      </c>
      <c r="CY375" s="229" t="s">
        <v>678</v>
      </c>
      <c r="CZ375" s="228" t="s">
        <v>679</v>
      </c>
      <c r="DA375" s="229" t="s">
        <v>680</v>
      </c>
      <c r="DB375" s="229" t="s">
        <v>681</v>
      </c>
      <c r="DC375" s="229" t="s">
        <v>682</v>
      </c>
      <c r="DD375" s="229" t="s">
        <v>683</v>
      </c>
      <c r="DE375" s="229" t="s">
        <v>684</v>
      </c>
      <c r="DF375" s="229" t="s">
        <v>685</v>
      </c>
      <c r="DG375" s="228" t="s">
        <v>686</v>
      </c>
      <c r="DH375" s="228" t="s">
        <v>687</v>
      </c>
      <c r="DI375" s="229" t="s">
        <v>688</v>
      </c>
      <c r="DJ375" s="229" t="s">
        <v>689</v>
      </c>
      <c r="DK375" s="229" t="s">
        <v>690</v>
      </c>
      <c r="DL375" s="228" t="s">
        <v>691</v>
      </c>
      <c r="DM375" s="229" t="s">
        <v>692</v>
      </c>
      <c r="DN375" s="231" t="s">
        <v>693</v>
      </c>
      <c r="DO375" s="228" t="s">
        <v>694</v>
      </c>
    </row>
    <row r="376" spans="1:132" ht="16.5" customHeight="1" x14ac:dyDescent="0.2">
      <c r="A376" s="59" t="s">
        <v>294</v>
      </c>
      <c r="B376" s="253"/>
      <c r="C376" s="417"/>
      <c r="D376" s="417"/>
      <c r="E376" s="417"/>
      <c r="F376" s="417"/>
      <c r="G376" s="417"/>
      <c r="H376" s="417"/>
      <c r="I376" s="417"/>
      <c r="J376" s="417"/>
      <c r="K376" s="417"/>
      <c r="L376" s="417"/>
      <c r="M376" s="417"/>
      <c r="N376" s="417"/>
      <c r="O376" s="253"/>
      <c r="P376" s="417"/>
      <c r="Q376" s="417"/>
      <c r="R376" s="417"/>
      <c r="S376" s="417"/>
      <c r="T376" s="417"/>
      <c r="U376" s="417"/>
      <c r="V376" s="417"/>
      <c r="W376" s="417"/>
      <c r="X376" s="253"/>
      <c r="Y376" s="417"/>
      <c r="Z376" s="417"/>
      <c r="AA376" s="417"/>
      <c r="AB376" s="417"/>
      <c r="AC376" s="253"/>
      <c r="AD376" s="417"/>
      <c r="AE376" s="417"/>
      <c r="AF376" s="417"/>
      <c r="AG376" s="417"/>
      <c r="AH376" s="417"/>
      <c r="AI376" s="417"/>
      <c r="AJ376" s="253"/>
      <c r="AK376" s="417"/>
      <c r="AL376" s="417"/>
      <c r="AM376" s="253"/>
      <c r="AN376" s="417"/>
      <c r="AO376" s="417"/>
      <c r="AP376" s="417"/>
      <c r="AQ376" s="417"/>
      <c r="AR376" s="417"/>
      <c r="AS376" s="417"/>
      <c r="AT376" s="417"/>
      <c r="AU376" s="417"/>
      <c r="AV376" s="417"/>
      <c r="AW376" s="417"/>
      <c r="AX376" s="253"/>
      <c r="AY376" s="417"/>
      <c r="AZ376" s="417"/>
      <c r="BA376" s="417"/>
      <c r="BB376" s="417"/>
      <c r="BC376" s="417"/>
      <c r="BD376" s="253"/>
      <c r="BE376" s="417"/>
      <c r="BF376" s="417"/>
      <c r="BG376" s="417"/>
      <c r="BH376" s="417"/>
      <c r="BI376" s="417"/>
      <c r="BJ376" s="417"/>
      <c r="BK376" s="417"/>
      <c r="BL376" s="417"/>
      <c r="BM376" s="253"/>
      <c r="BN376" s="417"/>
      <c r="BO376" s="417"/>
      <c r="BP376" s="417"/>
      <c r="BQ376" s="417"/>
      <c r="BR376" s="417"/>
      <c r="BS376" s="253"/>
      <c r="BT376" s="416"/>
      <c r="BU376" s="417"/>
      <c r="BV376" s="417"/>
      <c r="BW376" s="417"/>
      <c r="BX376" s="417"/>
      <c r="BY376" s="417"/>
      <c r="BZ376" s="417"/>
      <c r="CA376" s="417"/>
      <c r="CB376" s="417"/>
      <c r="CC376" s="417"/>
      <c r="CD376" s="417"/>
      <c r="CE376" s="417"/>
      <c r="CF376" s="253"/>
      <c r="CG376" s="417"/>
      <c r="CH376" s="417"/>
      <c r="CI376" s="417"/>
      <c r="CJ376" s="417"/>
      <c r="CK376" s="417"/>
      <c r="CL376" s="417"/>
      <c r="CM376" s="417"/>
      <c r="CN376" s="417"/>
      <c r="CO376" s="417"/>
      <c r="CP376" s="417"/>
      <c r="CQ376" s="417"/>
      <c r="CR376" s="417"/>
      <c r="CS376" s="417"/>
      <c r="CT376" s="253"/>
      <c r="CU376" s="417"/>
      <c r="CV376" s="417"/>
      <c r="CW376" s="417"/>
      <c r="CX376" s="417"/>
      <c r="CY376" s="417"/>
      <c r="CZ376" s="253"/>
      <c r="DA376" s="417"/>
      <c r="DB376" s="417"/>
      <c r="DC376" s="417"/>
      <c r="DD376" s="417"/>
      <c r="DE376" s="417"/>
      <c r="DF376" s="417"/>
      <c r="DG376" s="253"/>
      <c r="DH376" s="253"/>
      <c r="DI376" s="417"/>
      <c r="DJ376" s="417"/>
      <c r="DK376" s="417"/>
      <c r="DL376" s="256"/>
      <c r="DM376" s="417"/>
      <c r="DN376" s="334"/>
      <c r="DO376" s="253"/>
      <c r="DP376" s="4"/>
      <c r="DQ376" s="4"/>
      <c r="DR376" s="4"/>
      <c r="DS376" s="4"/>
      <c r="DT376" s="4"/>
      <c r="DU376" s="4"/>
      <c r="DV376" s="4"/>
      <c r="DW376" s="4"/>
      <c r="DX376" s="4"/>
      <c r="DY376" s="4"/>
      <c r="DZ376" s="4"/>
    </row>
    <row r="377" spans="1:132" ht="16.5" customHeight="1" x14ac:dyDescent="0.2">
      <c r="A377" s="173" t="s">
        <v>283</v>
      </c>
      <c r="B377" s="253">
        <f t="shared" ref="B377" si="935">SUM(C377:N377)</f>
        <v>67</v>
      </c>
      <c r="C377" s="417">
        <v>4</v>
      </c>
      <c r="D377" s="417">
        <v>2</v>
      </c>
      <c r="E377" s="417">
        <v>4</v>
      </c>
      <c r="F377" s="417">
        <v>4</v>
      </c>
      <c r="G377" s="417">
        <v>10</v>
      </c>
      <c r="H377" s="417">
        <v>9</v>
      </c>
      <c r="I377" s="417">
        <v>6</v>
      </c>
      <c r="J377" s="417">
        <v>3</v>
      </c>
      <c r="K377" s="417">
        <v>4</v>
      </c>
      <c r="L377" s="417">
        <v>15</v>
      </c>
      <c r="M377" s="417">
        <v>4</v>
      </c>
      <c r="N377" s="417">
        <v>2</v>
      </c>
      <c r="O377" s="253">
        <f t="shared" ref="O377" si="936">SUM(P377:W377)</f>
        <v>32</v>
      </c>
      <c r="P377" s="417">
        <v>5</v>
      </c>
      <c r="Q377" s="417">
        <v>8</v>
      </c>
      <c r="R377" s="417">
        <v>5</v>
      </c>
      <c r="S377" s="417">
        <v>2</v>
      </c>
      <c r="T377" s="417">
        <v>6</v>
      </c>
      <c r="U377" s="417">
        <v>3</v>
      </c>
      <c r="V377" s="417">
        <v>2</v>
      </c>
      <c r="W377" s="417">
        <v>1</v>
      </c>
      <c r="X377" s="253">
        <f t="shared" ref="X377" si="937">SUM(Y377:AB377)</f>
        <v>28</v>
      </c>
      <c r="Y377" s="417">
        <v>9</v>
      </c>
      <c r="Z377" s="417">
        <v>7</v>
      </c>
      <c r="AA377" s="417">
        <v>5</v>
      </c>
      <c r="AB377" s="417">
        <v>7</v>
      </c>
      <c r="AC377" s="253">
        <f t="shared" ref="AC377" si="938">SUM(AD377:AI377)</f>
        <v>28</v>
      </c>
      <c r="AD377" s="417">
        <v>3</v>
      </c>
      <c r="AE377" s="417">
        <v>2</v>
      </c>
      <c r="AF377" s="417">
        <v>6</v>
      </c>
      <c r="AG377" s="417">
        <v>7</v>
      </c>
      <c r="AH377" s="417">
        <v>5</v>
      </c>
      <c r="AI377" s="417">
        <v>5</v>
      </c>
      <c r="AJ377" s="253">
        <f t="shared" ref="AJ377" si="939">SUM(AK377:AL377)</f>
        <v>3</v>
      </c>
      <c r="AK377" s="417">
        <v>2</v>
      </c>
      <c r="AL377" s="417">
        <v>1</v>
      </c>
      <c r="AM377" s="253">
        <f t="shared" ref="AM377" si="940">SUM(AN377:AW377)</f>
        <v>69</v>
      </c>
      <c r="AN377" s="417">
        <v>3</v>
      </c>
      <c r="AO377" s="417">
        <v>2</v>
      </c>
      <c r="AP377" s="417">
        <v>5</v>
      </c>
      <c r="AQ377" s="417">
        <v>2</v>
      </c>
      <c r="AR377" s="417">
        <v>10</v>
      </c>
      <c r="AS377" s="417">
        <v>4</v>
      </c>
      <c r="AT377" s="417">
        <v>14</v>
      </c>
      <c r="AU377" s="417">
        <v>11</v>
      </c>
      <c r="AV377" s="417">
        <v>9</v>
      </c>
      <c r="AW377" s="417">
        <v>9</v>
      </c>
      <c r="AX377" s="253">
        <f t="shared" ref="AX377" si="941">SUM(AY377:BC377)</f>
        <v>64</v>
      </c>
      <c r="AY377" s="417">
        <v>8</v>
      </c>
      <c r="AZ377" s="417">
        <v>27</v>
      </c>
      <c r="BA377" s="417">
        <v>10</v>
      </c>
      <c r="BB377" s="417">
        <v>12</v>
      </c>
      <c r="BC377" s="417">
        <v>7</v>
      </c>
      <c r="BD377" s="253">
        <f t="shared" ref="BD377" si="942">SUM(BE377:BL377)</f>
        <v>105</v>
      </c>
      <c r="BE377" s="417">
        <v>15</v>
      </c>
      <c r="BF377" s="417">
        <v>17</v>
      </c>
      <c r="BG377" s="417">
        <v>12</v>
      </c>
      <c r="BH377" s="417">
        <v>15</v>
      </c>
      <c r="BI377" s="417">
        <v>8</v>
      </c>
      <c r="BJ377" s="417">
        <v>13</v>
      </c>
      <c r="BK377" s="417">
        <v>13</v>
      </c>
      <c r="BL377" s="417">
        <v>12</v>
      </c>
      <c r="BM377" s="253">
        <f t="shared" ref="BM377" si="943">SUM(BN377:BR377)</f>
        <v>45</v>
      </c>
      <c r="BN377" s="417">
        <v>10</v>
      </c>
      <c r="BO377" s="417">
        <v>10</v>
      </c>
      <c r="BP377" s="417">
        <v>8</v>
      </c>
      <c r="BQ377" s="417">
        <v>7</v>
      </c>
      <c r="BR377" s="417">
        <v>10</v>
      </c>
      <c r="BS377" s="253">
        <f t="shared" ref="BS377" si="944">SUM(BT377:CE377)</f>
        <v>71</v>
      </c>
      <c r="BT377" s="417">
        <v>4</v>
      </c>
      <c r="BU377" s="417">
        <v>9</v>
      </c>
      <c r="BV377" s="417">
        <v>11</v>
      </c>
      <c r="BW377" s="417">
        <v>4</v>
      </c>
      <c r="BX377" s="417">
        <v>4</v>
      </c>
      <c r="BY377" s="417">
        <v>11</v>
      </c>
      <c r="BZ377" s="417">
        <v>3</v>
      </c>
      <c r="CA377" s="417">
        <v>4</v>
      </c>
      <c r="CB377" s="417">
        <v>6</v>
      </c>
      <c r="CC377" s="417">
        <v>5</v>
      </c>
      <c r="CD377" s="417">
        <v>6</v>
      </c>
      <c r="CE377" s="417">
        <v>4</v>
      </c>
      <c r="CF377" s="253">
        <f t="shared" ref="CF377" si="945">SUM(CG377:CS377)</f>
        <v>84</v>
      </c>
      <c r="CG377" s="417">
        <v>3</v>
      </c>
      <c r="CH377" s="417">
        <v>5</v>
      </c>
      <c r="CI377" s="417">
        <v>6</v>
      </c>
      <c r="CJ377" s="417">
        <v>5</v>
      </c>
      <c r="CK377" s="417">
        <v>15</v>
      </c>
      <c r="CL377" s="417">
        <v>4</v>
      </c>
      <c r="CM377" s="417">
        <v>13</v>
      </c>
      <c r="CN377" s="417">
        <v>2</v>
      </c>
      <c r="CO377" s="417">
        <v>8</v>
      </c>
      <c r="CP377" s="417">
        <v>6</v>
      </c>
      <c r="CQ377" s="417">
        <v>10</v>
      </c>
      <c r="CR377" s="417">
        <v>4</v>
      </c>
      <c r="CS377" s="417">
        <v>3</v>
      </c>
      <c r="CT377" s="253">
        <f t="shared" ref="CT377" si="946">SUM(CU377:CY377)</f>
        <v>45</v>
      </c>
      <c r="CU377" s="417">
        <v>12</v>
      </c>
      <c r="CV377" s="417">
        <v>11</v>
      </c>
      <c r="CW377" s="417">
        <v>6</v>
      </c>
      <c r="CX377" s="417">
        <v>10</v>
      </c>
      <c r="CY377" s="417">
        <v>6</v>
      </c>
      <c r="CZ377" s="253">
        <f t="shared" ref="CZ377" si="947">SUM(DA377:DF377)</f>
        <v>48</v>
      </c>
      <c r="DA377" s="417">
        <v>2</v>
      </c>
      <c r="DB377" s="417">
        <v>5</v>
      </c>
      <c r="DC377" s="417">
        <v>7</v>
      </c>
      <c r="DD377" s="417">
        <v>19</v>
      </c>
      <c r="DE377" s="417">
        <v>10</v>
      </c>
      <c r="DF377" s="417">
        <v>5</v>
      </c>
      <c r="DG377" s="253">
        <f t="shared" ref="DG377:DG380" si="948">AM377+BS377+B377+O377+X377+AC377+AJ377+BD377+CF377+AX377+BM377+CT377+CZ377</f>
        <v>689</v>
      </c>
      <c r="DH377" s="253">
        <f t="shared" ref="DH377:DH380" si="949">SUM(DI377:DK377)</f>
        <v>13</v>
      </c>
      <c r="DI377" s="416">
        <v>7</v>
      </c>
      <c r="DJ377" s="417">
        <v>4</v>
      </c>
      <c r="DK377" s="417">
        <v>2</v>
      </c>
      <c r="DL377" s="256">
        <f t="shared" ref="DL377:DL380" si="950">SUM(DM377:DN377)</f>
        <v>5</v>
      </c>
      <c r="DM377" s="416">
        <v>4</v>
      </c>
      <c r="DN377" s="257">
        <v>1</v>
      </c>
      <c r="DO377" s="253">
        <f t="shared" ref="DO377:DO380" si="951">DG377+DH377+DL377</f>
        <v>707</v>
      </c>
      <c r="DP377" s="4"/>
      <c r="DQ377" s="4"/>
      <c r="DR377" s="4"/>
      <c r="DS377" s="4"/>
      <c r="DT377" s="4"/>
      <c r="DU377" s="4"/>
      <c r="DV377" s="4"/>
      <c r="DW377" s="4"/>
      <c r="DX377" s="4"/>
      <c r="DY377" s="4"/>
      <c r="DZ377" s="4"/>
      <c r="EA377" s="4"/>
      <c r="EB377" s="4"/>
    </row>
    <row r="378" spans="1:132" ht="16.5" customHeight="1" x14ac:dyDescent="0.2">
      <c r="A378" s="173" t="s">
        <v>284</v>
      </c>
      <c r="B378" s="253">
        <f t="shared" ref="B378:B380" si="952">SUM(C378:N378)</f>
        <v>2736</v>
      </c>
      <c r="C378" s="417">
        <v>182</v>
      </c>
      <c r="D378" s="417">
        <v>135</v>
      </c>
      <c r="E378" s="417">
        <v>289</v>
      </c>
      <c r="F378" s="417">
        <v>124</v>
      </c>
      <c r="G378" s="417">
        <v>351</v>
      </c>
      <c r="H378" s="417">
        <v>323</v>
      </c>
      <c r="I378" s="417">
        <v>242</v>
      </c>
      <c r="J378" s="417">
        <v>117</v>
      </c>
      <c r="K378" s="417">
        <v>200</v>
      </c>
      <c r="L378" s="417">
        <v>482</v>
      </c>
      <c r="M378" s="417">
        <v>160</v>
      </c>
      <c r="N378" s="417">
        <v>131</v>
      </c>
      <c r="O378" s="253">
        <f t="shared" ref="O378:O380" si="953">SUM(P378:W378)</f>
        <v>1279</v>
      </c>
      <c r="P378" s="417">
        <v>146</v>
      </c>
      <c r="Q378" s="417">
        <v>294</v>
      </c>
      <c r="R378" s="417">
        <v>138</v>
      </c>
      <c r="S378" s="417">
        <v>97</v>
      </c>
      <c r="T378" s="417">
        <v>259</v>
      </c>
      <c r="U378" s="417">
        <v>174</v>
      </c>
      <c r="V378" s="417">
        <v>86</v>
      </c>
      <c r="W378" s="417">
        <v>85</v>
      </c>
      <c r="X378" s="253">
        <f t="shared" ref="X378:X380" si="954">SUM(Y378:AB378)</f>
        <v>1275</v>
      </c>
      <c r="Y378" s="417">
        <v>419</v>
      </c>
      <c r="Z378" s="417">
        <v>232</v>
      </c>
      <c r="AA378" s="417">
        <v>388</v>
      </c>
      <c r="AB378" s="417">
        <v>236</v>
      </c>
      <c r="AC378" s="253">
        <f t="shared" ref="AC378:AC380" si="955">SUM(AD378:AI378)</f>
        <v>903</v>
      </c>
      <c r="AD378" s="417">
        <v>99</v>
      </c>
      <c r="AE378" s="417">
        <v>89</v>
      </c>
      <c r="AF378" s="417">
        <v>185</v>
      </c>
      <c r="AG378" s="417">
        <v>199</v>
      </c>
      <c r="AH378" s="417">
        <v>148</v>
      </c>
      <c r="AI378" s="417">
        <v>183</v>
      </c>
      <c r="AJ378" s="253">
        <f t="shared" ref="AJ378:AJ380" si="956">SUM(AK378:AL378)</f>
        <v>69</v>
      </c>
      <c r="AK378" s="417">
        <v>33</v>
      </c>
      <c r="AL378" s="417">
        <v>36</v>
      </c>
      <c r="AM378" s="253">
        <f t="shared" ref="AM378:AM380" si="957">SUM(AN378:AW378)</f>
        <v>3110</v>
      </c>
      <c r="AN378" s="417">
        <v>168</v>
      </c>
      <c r="AO378" s="417">
        <v>128</v>
      </c>
      <c r="AP378" s="417">
        <v>299</v>
      </c>
      <c r="AQ378" s="417">
        <v>141</v>
      </c>
      <c r="AR378" s="417">
        <v>482</v>
      </c>
      <c r="AS378" s="417">
        <v>151</v>
      </c>
      <c r="AT378" s="417">
        <v>599</v>
      </c>
      <c r="AU378" s="417">
        <v>435</v>
      </c>
      <c r="AV378" s="417">
        <v>440</v>
      </c>
      <c r="AW378" s="417">
        <v>267</v>
      </c>
      <c r="AX378" s="253">
        <f t="shared" ref="AX378:AX380" si="958">SUM(AY378:BC378)</f>
        <v>2923</v>
      </c>
      <c r="AY378" s="417">
        <v>241</v>
      </c>
      <c r="AZ378" s="417">
        <v>1320</v>
      </c>
      <c r="BA378" s="417">
        <v>427</v>
      </c>
      <c r="BB378" s="417">
        <v>685</v>
      </c>
      <c r="BC378" s="417">
        <v>250</v>
      </c>
      <c r="BD378" s="253">
        <f t="shared" ref="BD378:BD380" si="959">SUM(BE378:BL378)</f>
        <v>4166</v>
      </c>
      <c r="BE378" s="417">
        <v>448</v>
      </c>
      <c r="BF378" s="417">
        <v>640</v>
      </c>
      <c r="BG378" s="417">
        <v>462</v>
      </c>
      <c r="BH378" s="417">
        <v>721</v>
      </c>
      <c r="BI378" s="417">
        <v>310</v>
      </c>
      <c r="BJ378" s="417">
        <v>519</v>
      </c>
      <c r="BK378" s="417">
        <v>599</v>
      </c>
      <c r="BL378" s="417">
        <v>467</v>
      </c>
      <c r="BM378" s="253">
        <f t="shared" ref="BM378:BM380" si="960">SUM(BN378:BR378)</f>
        <v>1693</v>
      </c>
      <c r="BN378" s="417">
        <v>359</v>
      </c>
      <c r="BO378" s="417">
        <v>347</v>
      </c>
      <c r="BP378" s="417">
        <v>356</v>
      </c>
      <c r="BQ378" s="417">
        <v>216</v>
      </c>
      <c r="BR378" s="417">
        <v>415</v>
      </c>
      <c r="BS378" s="253">
        <f t="shared" ref="BS378:BS380" si="961">SUM(BT378:CE378)</f>
        <v>3067</v>
      </c>
      <c r="BT378" s="417">
        <v>125</v>
      </c>
      <c r="BU378" s="417">
        <v>258</v>
      </c>
      <c r="BV378" s="417">
        <v>459</v>
      </c>
      <c r="BW378" s="417">
        <v>184</v>
      </c>
      <c r="BX378" s="417">
        <v>271</v>
      </c>
      <c r="BY378" s="417">
        <v>539</v>
      </c>
      <c r="BZ378" s="417">
        <v>142</v>
      </c>
      <c r="CA378" s="417">
        <v>158</v>
      </c>
      <c r="CB378" s="417">
        <v>314</v>
      </c>
      <c r="CC378" s="417">
        <v>188</v>
      </c>
      <c r="CD378" s="417">
        <v>277</v>
      </c>
      <c r="CE378" s="417">
        <v>152</v>
      </c>
      <c r="CF378" s="253">
        <f t="shared" ref="CF378:CF380" si="962">SUM(CG378:CS378)</f>
        <v>3663</v>
      </c>
      <c r="CG378" s="417">
        <v>99</v>
      </c>
      <c r="CH378" s="417">
        <v>226</v>
      </c>
      <c r="CI378" s="417">
        <v>232</v>
      </c>
      <c r="CJ378" s="417">
        <v>235</v>
      </c>
      <c r="CK378" s="417">
        <v>751</v>
      </c>
      <c r="CL378" s="417">
        <v>171</v>
      </c>
      <c r="CM378" s="417">
        <v>457</v>
      </c>
      <c r="CN378" s="417">
        <v>107</v>
      </c>
      <c r="CO378" s="417">
        <v>406</v>
      </c>
      <c r="CP378" s="417">
        <v>288</v>
      </c>
      <c r="CQ378" s="417">
        <v>358</v>
      </c>
      <c r="CR378" s="417">
        <v>201</v>
      </c>
      <c r="CS378" s="417">
        <v>132</v>
      </c>
      <c r="CT378" s="253">
        <f t="shared" ref="CT378:CT380" si="963">SUM(CU378:CY378)</f>
        <v>1891</v>
      </c>
      <c r="CU378" s="417">
        <v>585</v>
      </c>
      <c r="CV378" s="417">
        <v>464</v>
      </c>
      <c r="CW378" s="417">
        <v>142</v>
      </c>
      <c r="CX378" s="417">
        <v>412</v>
      </c>
      <c r="CY378" s="417">
        <v>288</v>
      </c>
      <c r="CZ378" s="253">
        <f t="shared" ref="CZ378:CZ380" si="964">SUM(DA378:DF378)</f>
        <v>1887</v>
      </c>
      <c r="DA378" s="417">
        <v>75</v>
      </c>
      <c r="DB378" s="417">
        <v>95</v>
      </c>
      <c r="DC378" s="417">
        <v>376</v>
      </c>
      <c r="DD378" s="417">
        <v>698</v>
      </c>
      <c r="DE378" s="417">
        <v>391</v>
      </c>
      <c r="DF378" s="417">
        <v>252</v>
      </c>
      <c r="DG378" s="253">
        <f t="shared" si="948"/>
        <v>28662</v>
      </c>
      <c r="DH378" s="253">
        <f t="shared" si="949"/>
        <v>469</v>
      </c>
      <c r="DI378" s="416">
        <v>212</v>
      </c>
      <c r="DJ378" s="417">
        <v>155</v>
      </c>
      <c r="DK378" s="417">
        <v>102</v>
      </c>
      <c r="DL378" s="256">
        <f t="shared" si="950"/>
        <v>229</v>
      </c>
      <c r="DM378" s="416">
        <v>223</v>
      </c>
      <c r="DN378" s="257">
        <v>6</v>
      </c>
      <c r="DO378" s="253">
        <f t="shared" si="951"/>
        <v>29360</v>
      </c>
      <c r="DP378" s="4"/>
      <c r="DQ378" s="4"/>
      <c r="DR378" s="4"/>
      <c r="DS378" s="4"/>
      <c r="DT378" s="4"/>
      <c r="DU378" s="4"/>
      <c r="DV378" s="4"/>
      <c r="DW378" s="4"/>
      <c r="DX378" s="4"/>
      <c r="DY378" s="4"/>
      <c r="DZ378" s="4"/>
      <c r="EA378" s="4"/>
      <c r="EB378" s="4"/>
    </row>
    <row r="379" spans="1:132" ht="16.5" customHeight="1" x14ac:dyDescent="0.2">
      <c r="A379" s="176" t="s">
        <v>495</v>
      </c>
      <c r="B379" s="253">
        <f t="shared" si="952"/>
        <v>86</v>
      </c>
      <c r="C379" s="417">
        <v>7</v>
      </c>
      <c r="D379" s="417">
        <v>4</v>
      </c>
      <c r="E379" s="417">
        <v>4</v>
      </c>
      <c r="F379" s="417">
        <v>12</v>
      </c>
      <c r="G379" s="417">
        <v>6</v>
      </c>
      <c r="H379" s="417">
        <v>13</v>
      </c>
      <c r="I379" s="417">
        <v>4</v>
      </c>
      <c r="J379" s="417">
        <v>4</v>
      </c>
      <c r="K379" s="417">
        <v>3</v>
      </c>
      <c r="L379" s="417">
        <v>21</v>
      </c>
      <c r="M379" s="417">
        <v>6</v>
      </c>
      <c r="N379" s="417">
        <v>2</v>
      </c>
      <c r="O379" s="253">
        <f t="shared" si="953"/>
        <v>27</v>
      </c>
      <c r="P379" s="417">
        <v>3</v>
      </c>
      <c r="Q379" s="417">
        <v>6</v>
      </c>
      <c r="R379" s="417">
        <v>8</v>
      </c>
      <c r="S379" s="417">
        <v>0</v>
      </c>
      <c r="T379" s="417">
        <v>4</v>
      </c>
      <c r="U379" s="417">
        <v>6</v>
      </c>
      <c r="V379" s="417">
        <v>0</v>
      </c>
      <c r="W379" s="417">
        <v>0</v>
      </c>
      <c r="X379" s="253">
        <f t="shared" si="954"/>
        <v>26</v>
      </c>
      <c r="Y379" s="417">
        <v>14</v>
      </c>
      <c r="Z379" s="417">
        <v>4</v>
      </c>
      <c r="AA379" s="417">
        <v>5</v>
      </c>
      <c r="AB379" s="417">
        <v>3</v>
      </c>
      <c r="AC379" s="253">
        <f t="shared" si="955"/>
        <v>35</v>
      </c>
      <c r="AD379" s="417">
        <v>3</v>
      </c>
      <c r="AE379" s="417">
        <v>5</v>
      </c>
      <c r="AF379" s="417">
        <v>5</v>
      </c>
      <c r="AG379" s="417">
        <v>2</v>
      </c>
      <c r="AH379" s="417">
        <v>7</v>
      </c>
      <c r="AI379" s="417">
        <v>13</v>
      </c>
      <c r="AJ379" s="253">
        <f t="shared" si="956"/>
        <v>0</v>
      </c>
      <c r="AK379" s="417">
        <v>0</v>
      </c>
      <c r="AL379" s="417">
        <v>0</v>
      </c>
      <c r="AM379" s="253">
        <f t="shared" si="957"/>
        <v>138</v>
      </c>
      <c r="AN379" s="417">
        <v>6</v>
      </c>
      <c r="AO379" s="417">
        <v>4</v>
      </c>
      <c r="AP379" s="417">
        <v>8</v>
      </c>
      <c r="AQ379" s="417">
        <v>2</v>
      </c>
      <c r="AR379" s="417">
        <v>32</v>
      </c>
      <c r="AS379" s="417">
        <v>7</v>
      </c>
      <c r="AT379" s="417">
        <v>30</v>
      </c>
      <c r="AU379" s="417">
        <v>25</v>
      </c>
      <c r="AV379" s="417">
        <v>15</v>
      </c>
      <c r="AW379" s="417">
        <v>9</v>
      </c>
      <c r="AX379" s="253">
        <f t="shared" si="958"/>
        <v>104</v>
      </c>
      <c r="AY379" s="417">
        <v>9</v>
      </c>
      <c r="AZ379" s="417">
        <v>44</v>
      </c>
      <c r="BA379" s="417">
        <v>14</v>
      </c>
      <c r="BB379" s="417">
        <v>22</v>
      </c>
      <c r="BC379" s="417">
        <v>15</v>
      </c>
      <c r="BD379" s="253">
        <f t="shared" si="959"/>
        <v>174</v>
      </c>
      <c r="BE379" s="417">
        <v>5</v>
      </c>
      <c r="BF379" s="417">
        <v>45</v>
      </c>
      <c r="BG379" s="417">
        <v>5</v>
      </c>
      <c r="BH379" s="417">
        <v>42</v>
      </c>
      <c r="BI379" s="417">
        <v>23</v>
      </c>
      <c r="BJ379" s="417">
        <v>19</v>
      </c>
      <c r="BK379" s="417">
        <v>17</v>
      </c>
      <c r="BL379" s="417">
        <v>18</v>
      </c>
      <c r="BM379" s="253">
        <f t="shared" si="960"/>
        <v>46</v>
      </c>
      <c r="BN379" s="417">
        <v>6</v>
      </c>
      <c r="BO379" s="417">
        <v>7</v>
      </c>
      <c r="BP379" s="417">
        <v>7</v>
      </c>
      <c r="BQ379" s="417">
        <v>4</v>
      </c>
      <c r="BR379" s="417">
        <v>22</v>
      </c>
      <c r="BS379" s="253">
        <f t="shared" si="961"/>
        <v>90</v>
      </c>
      <c r="BT379" s="417">
        <v>11</v>
      </c>
      <c r="BU379" s="417">
        <v>16</v>
      </c>
      <c r="BV379" s="417">
        <v>4</v>
      </c>
      <c r="BW379" s="417">
        <v>2</v>
      </c>
      <c r="BX379" s="417">
        <v>2</v>
      </c>
      <c r="BY379" s="417">
        <v>20</v>
      </c>
      <c r="BZ379" s="417">
        <v>4</v>
      </c>
      <c r="CA379" s="417">
        <v>2</v>
      </c>
      <c r="CB379" s="417">
        <v>7</v>
      </c>
      <c r="CC379" s="417">
        <v>14</v>
      </c>
      <c r="CD379" s="417">
        <v>4</v>
      </c>
      <c r="CE379" s="417">
        <v>4</v>
      </c>
      <c r="CF379" s="253">
        <f t="shared" si="962"/>
        <v>90</v>
      </c>
      <c r="CG379" s="417">
        <v>0</v>
      </c>
      <c r="CH379" s="417">
        <v>4</v>
      </c>
      <c r="CI379" s="417">
        <v>5</v>
      </c>
      <c r="CJ379" s="417">
        <v>23</v>
      </c>
      <c r="CK379" s="417">
        <v>26</v>
      </c>
      <c r="CL379" s="417">
        <v>3</v>
      </c>
      <c r="CM379" s="417">
        <v>9</v>
      </c>
      <c r="CN379" s="417">
        <v>4</v>
      </c>
      <c r="CO379" s="417">
        <v>1</v>
      </c>
      <c r="CP379" s="417">
        <v>6</v>
      </c>
      <c r="CQ379" s="417">
        <v>1</v>
      </c>
      <c r="CR379" s="417">
        <v>4</v>
      </c>
      <c r="CS379" s="417">
        <v>4</v>
      </c>
      <c r="CT379" s="253">
        <f t="shared" si="963"/>
        <v>102</v>
      </c>
      <c r="CU379" s="417">
        <v>27</v>
      </c>
      <c r="CV379" s="417">
        <v>28</v>
      </c>
      <c r="CW379" s="417">
        <v>3</v>
      </c>
      <c r="CX379" s="417">
        <v>36</v>
      </c>
      <c r="CY379" s="417">
        <v>8</v>
      </c>
      <c r="CZ379" s="253">
        <f t="shared" si="964"/>
        <v>51</v>
      </c>
      <c r="DA379" s="417">
        <v>2</v>
      </c>
      <c r="DB379" s="417">
        <v>1</v>
      </c>
      <c r="DC379" s="417">
        <v>26</v>
      </c>
      <c r="DD379" s="417">
        <v>12</v>
      </c>
      <c r="DE379" s="417">
        <v>5</v>
      </c>
      <c r="DF379" s="417">
        <v>5</v>
      </c>
      <c r="DG379" s="253">
        <f t="shared" si="948"/>
        <v>969</v>
      </c>
      <c r="DH379" s="253">
        <f t="shared" si="949"/>
        <v>14</v>
      </c>
      <c r="DI379" s="416">
        <v>10</v>
      </c>
      <c r="DJ379" s="417">
        <v>4</v>
      </c>
      <c r="DK379" s="417">
        <v>0</v>
      </c>
      <c r="DL379" s="256">
        <f t="shared" si="950"/>
        <v>18</v>
      </c>
      <c r="DM379" s="416">
        <v>18</v>
      </c>
      <c r="DN379" s="257">
        <v>0</v>
      </c>
      <c r="DO379" s="253">
        <f t="shared" si="951"/>
        <v>1001</v>
      </c>
      <c r="DP379" s="4"/>
      <c r="DQ379" s="4"/>
      <c r="DR379" s="4"/>
      <c r="DS379" s="4"/>
      <c r="DT379" s="4"/>
      <c r="DU379" s="4"/>
      <c r="DV379" s="4"/>
      <c r="DW379" s="4"/>
      <c r="DX379" s="4"/>
      <c r="DY379" s="4"/>
      <c r="DZ379" s="4"/>
      <c r="EA379" s="4"/>
      <c r="EB379" s="4"/>
    </row>
    <row r="380" spans="1:132" ht="16.5" customHeight="1" x14ac:dyDescent="0.2">
      <c r="A380" s="176" t="s">
        <v>286</v>
      </c>
      <c r="B380" s="253">
        <f t="shared" si="952"/>
        <v>155</v>
      </c>
      <c r="C380" s="417">
        <v>0</v>
      </c>
      <c r="D380" s="417">
        <v>2</v>
      </c>
      <c r="E380" s="417">
        <v>8</v>
      </c>
      <c r="F380" s="417">
        <v>7</v>
      </c>
      <c r="G380" s="417">
        <v>9</v>
      </c>
      <c r="H380" s="417">
        <v>29</v>
      </c>
      <c r="I380" s="417">
        <v>30</v>
      </c>
      <c r="J380" s="417">
        <v>0</v>
      </c>
      <c r="K380" s="417">
        <v>12</v>
      </c>
      <c r="L380" s="417">
        <v>44</v>
      </c>
      <c r="M380" s="417">
        <v>12</v>
      </c>
      <c r="N380" s="417">
        <v>2</v>
      </c>
      <c r="O380" s="253">
        <f t="shared" si="953"/>
        <v>67</v>
      </c>
      <c r="P380" s="417">
        <v>10</v>
      </c>
      <c r="Q380" s="417">
        <v>8</v>
      </c>
      <c r="R380" s="417">
        <v>12</v>
      </c>
      <c r="S380" s="417">
        <v>8</v>
      </c>
      <c r="T380" s="417">
        <v>7</v>
      </c>
      <c r="U380" s="417">
        <v>5</v>
      </c>
      <c r="V380" s="417">
        <v>8</v>
      </c>
      <c r="W380" s="417">
        <v>9</v>
      </c>
      <c r="X380" s="253">
        <f t="shared" si="954"/>
        <v>45</v>
      </c>
      <c r="Y380" s="417">
        <v>10</v>
      </c>
      <c r="Z380" s="417">
        <v>6</v>
      </c>
      <c r="AA380" s="417">
        <v>21</v>
      </c>
      <c r="AB380" s="417">
        <v>8</v>
      </c>
      <c r="AC380" s="253">
        <f t="shared" si="955"/>
        <v>117</v>
      </c>
      <c r="AD380" s="417">
        <v>3</v>
      </c>
      <c r="AE380" s="417">
        <v>7</v>
      </c>
      <c r="AF380" s="417">
        <v>11</v>
      </c>
      <c r="AG380" s="417">
        <v>70</v>
      </c>
      <c r="AH380" s="417">
        <v>3</v>
      </c>
      <c r="AI380" s="417">
        <v>23</v>
      </c>
      <c r="AJ380" s="253">
        <f t="shared" si="956"/>
        <v>0</v>
      </c>
      <c r="AK380" s="417">
        <v>0</v>
      </c>
      <c r="AL380" s="417">
        <v>0</v>
      </c>
      <c r="AM380" s="253">
        <f t="shared" si="957"/>
        <v>290</v>
      </c>
      <c r="AN380" s="417">
        <v>13</v>
      </c>
      <c r="AO380" s="417">
        <v>12</v>
      </c>
      <c r="AP380" s="417">
        <v>20</v>
      </c>
      <c r="AQ380" s="417">
        <v>12</v>
      </c>
      <c r="AR380" s="417">
        <v>40</v>
      </c>
      <c r="AS380" s="417">
        <v>9</v>
      </c>
      <c r="AT380" s="417">
        <v>42</v>
      </c>
      <c r="AU380" s="417">
        <v>54</v>
      </c>
      <c r="AV380" s="417">
        <v>59</v>
      </c>
      <c r="AW380" s="417">
        <v>29</v>
      </c>
      <c r="AX380" s="253">
        <f t="shared" si="958"/>
        <v>264</v>
      </c>
      <c r="AY380" s="417">
        <v>13</v>
      </c>
      <c r="AZ380" s="417">
        <v>201</v>
      </c>
      <c r="BA380" s="417">
        <v>19</v>
      </c>
      <c r="BB380" s="417">
        <v>31</v>
      </c>
      <c r="BC380" s="417">
        <v>0</v>
      </c>
      <c r="BD380" s="253">
        <f t="shared" si="959"/>
        <v>490</v>
      </c>
      <c r="BE380" s="417">
        <v>99</v>
      </c>
      <c r="BF380" s="417">
        <v>54</v>
      </c>
      <c r="BG380" s="417">
        <v>38</v>
      </c>
      <c r="BH380" s="417">
        <v>56</v>
      </c>
      <c r="BI380" s="417">
        <v>50</v>
      </c>
      <c r="BJ380" s="417">
        <v>62</v>
      </c>
      <c r="BK380" s="417">
        <v>78</v>
      </c>
      <c r="BL380" s="417">
        <v>53</v>
      </c>
      <c r="BM380" s="253">
        <f t="shared" si="960"/>
        <v>124</v>
      </c>
      <c r="BN380" s="417">
        <v>32</v>
      </c>
      <c r="BO380" s="417">
        <v>21</v>
      </c>
      <c r="BP380" s="417">
        <v>22</v>
      </c>
      <c r="BQ380" s="417">
        <v>11</v>
      </c>
      <c r="BR380" s="417">
        <v>38</v>
      </c>
      <c r="BS380" s="253">
        <f t="shared" si="961"/>
        <v>211</v>
      </c>
      <c r="BT380" s="417">
        <v>12</v>
      </c>
      <c r="BU380" s="417">
        <v>16</v>
      </c>
      <c r="BV380" s="417">
        <v>8</v>
      </c>
      <c r="BW380" s="417">
        <v>4</v>
      </c>
      <c r="BX380" s="417">
        <v>9</v>
      </c>
      <c r="BY380" s="417">
        <v>46</v>
      </c>
      <c r="BZ380" s="417">
        <v>4</v>
      </c>
      <c r="CA380" s="417">
        <v>28</v>
      </c>
      <c r="CB380" s="417">
        <v>28</v>
      </c>
      <c r="CC380" s="417">
        <v>14</v>
      </c>
      <c r="CD380" s="417">
        <v>35</v>
      </c>
      <c r="CE380" s="417">
        <v>7</v>
      </c>
      <c r="CF380" s="253">
        <f t="shared" si="962"/>
        <v>183</v>
      </c>
      <c r="CG380" s="417">
        <v>12</v>
      </c>
      <c r="CH380" s="417">
        <v>25</v>
      </c>
      <c r="CI380" s="417">
        <v>3</v>
      </c>
      <c r="CJ380" s="417">
        <v>9</v>
      </c>
      <c r="CK380" s="417">
        <v>31</v>
      </c>
      <c r="CL380" s="417">
        <v>3</v>
      </c>
      <c r="CM380" s="417">
        <v>32</v>
      </c>
      <c r="CN380" s="417">
        <v>0</v>
      </c>
      <c r="CO380" s="417">
        <v>8</v>
      </c>
      <c r="CP380" s="417">
        <v>13</v>
      </c>
      <c r="CQ380" s="417">
        <v>17</v>
      </c>
      <c r="CR380" s="417">
        <v>16</v>
      </c>
      <c r="CS380" s="417">
        <v>14</v>
      </c>
      <c r="CT380" s="253">
        <f t="shared" si="963"/>
        <v>110</v>
      </c>
      <c r="CU380" s="417">
        <v>38</v>
      </c>
      <c r="CV380" s="417">
        <v>27</v>
      </c>
      <c r="CW380" s="417">
        <v>1</v>
      </c>
      <c r="CX380" s="417">
        <v>37</v>
      </c>
      <c r="CY380" s="417">
        <v>7</v>
      </c>
      <c r="CZ380" s="253">
        <f t="shared" si="964"/>
        <v>146</v>
      </c>
      <c r="DA380" s="417">
        <v>6</v>
      </c>
      <c r="DB380" s="417">
        <v>1</v>
      </c>
      <c r="DC380" s="417">
        <v>64</v>
      </c>
      <c r="DD380" s="417">
        <v>45</v>
      </c>
      <c r="DE380" s="417">
        <v>8</v>
      </c>
      <c r="DF380" s="417">
        <v>22</v>
      </c>
      <c r="DG380" s="253">
        <f t="shared" si="948"/>
        <v>2202</v>
      </c>
      <c r="DH380" s="253">
        <f t="shared" si="949"/>
        <v>37</v>
      </c>
      <c r="DI380" s="416">
        <v>10</v>
      </c>
      <c r="DJ380" s="417">
        <v>15</v>
      </c>
      <c r="DK380" s="417">
        <v>12</v>
      </c>
      <c r="DL380" s="256">
        <f t="shared" si="950"/>
        <v>30</v>
      </c>
      <c r="DM380" s="416">
        <v>30</v>
      </c>
      <c r="DN380" s="257">
        <v>0</v>
      </c>
      <c r="DO380" s="253">
        <f t="shared" si="951"/>
        <v>2269</v>
      </c>
      <c r="DP380" s="4"/>
      <c r="DQ380" s="4"/>
      <c r="DR380" s="4"/>
      <c r="DS380" s="4"/>
      <c r="DT380" s="4"/>
      <c r="DU380" s="4"/>
      <c r="DV380" s="4"/>
      <c r="DW380" s="4"/>
      <c r="DX380" s="4"/>
      <c r="DY380" s="4"/>
      <c r="DZ380" s="4"/>
      <c r="EA380" s="4"/>
      <c r="EB380" s="4"/>
    </row>
    <row r="381" spans="1:132" ht="16.5" customHeight="1" x14ac:dyDescent="0.2">
      <c r="A381" s="59" t="s">
        <v>295</v>
      </c>
      <c r="B381" s="253"/>
      <c r="C381" s="417"/>
      <c r="D381" s="417"/>
      <c r="E381" s="417"/>
      <c r="F381" s="417"/>
      <c r="G381" s="417"/>
      <c r="H381" s="417"/>
      <c r="I381" s="417"/>
      <c r="J381" s="417"/>
      <c r="K381" s="417"/>
      <c r="L381" s="417"/>
      <c r="M381" s="417"/>
      <c r="N381" s="417"/>
      <c r="O381" s="253"/>
      <c r="P381" s="417"/>
      <c r="Q381" s="417"/>
      <c r="R381" s="417"/>
      <c r="S381" s="417"/>
      <c r="T381" s="417"/>
      <c r="U381" s="417"/>
      <c r="V381" s="417"/>
      <c r="W381" s="417"/>
      <c r="X381" s="253"/>
      <c r="Y381" s="417"/>
      <c r="Z381" s="417"/>
      <c r="AA381" s="417"/>
      <c r="AB381" s="417"/>
      <c r="AC381" s="253"/>
      <c r="AD381" s="417"/>
      <c r="AE381" s="417"/>
      <c r="AF381" s="417"/>
      <c r="AG381" s="417"/>
      <c r="AH381" s="417"/>
      <c r="AI381" s="417"/>
      <c r="AJ381" s="253"/>
      <c r="AK381" s="417"/>
      <c r="AL381" s="417"/>
      <c r="AM381" s="253"/>
      <c r="AN381" s="417"/>
      <c r="AO381" s="417"/>
      <c r="AP381" s="417"/>
      <c r="AQ381" s="417"/>
      <c r="AR381" s="417"/>
      <c r="AS381" s="417"/>
      <c r="AT381" s="417"/>
      <c r="AU381" s="417"/>
      <c r="AV381" s="417"/>
      <c r="AW381" s="417"/>
      <c r="AX381" s="253"/>
      <c r="AY381" s="417"/>
      <c r="AZ381" s="417"/>
      <c r="BA381" s="417"/>
      <c r="BB381" s="417"/>
      <c r="BC381" s="417"/>
      <c r="BD381" s="253"/>
      <c r="BE381" s="417"/>
      <c r="BF381" s="417"/>
      <c r="BG381" s="417"/>
      <c r="BH381" s="417"/>
      <c r="BI381" s="417"/>
      <c r="BJ381" s="417"/>
      <c r="BK381" s="417"/>
      <c r="BL381" s="417"/>
      <c r="BM381" s="253"/>
      <c r="BN381" s="417"/>
      <c r="BO381" s="417"/>
      <c r="BP381" s="417"/>
      <c r="BQ381" s="417"/>
      <c r="BR381" s="417"/>
      <c r="BS381" s="253"/>
      <c r="BT381" s="417"/>
      <c r="BU381" s="417"/>
      <c r="BV381" s="417"/>
      <c r="BW381" s="417"/>
      <c r="BX381" s="417"/>
      <c r="BY381" s="417"/>
      <c r="BZ381" s="417"/>
      <c r="CA381" s="417"/>
      <c r="CB381" s="417"/>
      <c r="CC381" s="417"/>
      <c r="CD381" s="417"/>
      <c r="CE381" s="417"/>
      <c r="CF381" s="253"/>
      <c r="CG381" s="417"/>
      <c r="CH381" s="417"/>
      <c r="CI381" s="417"/>
      <c r="CJ381" s="417"/>
      <c r="CK381" s="417"/>
      <c r="CL381" s="417"/>
      <c r="CM381" s="417"/>
      <c r="CN381" s="417"/>
      <c r="CO381" s="417"/>
      <c r="CP381" s="417"/>
      <c r="CQ381" s="417"/>
      <c r="CR381" s="417"/>
      <c r="CS381" s="417"/>
      <c r="CT381" s="253"/>
      <c r="CU381" s="417"/>
      <c r="CV381" s="417"/>
      <c r="CW381" s="417"/>
      <c r="CX381" s="417"/>
      <c r="CY381" s="417"/>
      <c r="CZ381" s="253"/>
      <c r="DA381" s="417"/>
      <c r="DB381" s="417"/>
      <c r="DC381" s="417"/>
      <c r="DD381" s="417"/>
      <c r="DE381" s="417"/>
      <c r="DF381" s="417"/>
      <c r="DG381" s="253"/>
      <c r="DH381" s="253"/>
      <c r="DI381" s="416"/>
      <c r="DJ381" s="417"/>
      <c r="DK381" s="417"/>
      <c r="DL381" s="256"/>
      <c r="DM381" s="416"/>
      <c r="DN381" s="257"/>
      <c r="DO381" s="253"/>
      <c r="DP381" s="4"/>
      <c r="DQ381" s="4"/>
      <c r="DR381" s="4"/>
      <c r="DS381" s="4"/>
      <c r="DT381" s="4"/>
      <c r="DU381" s="4"/>
      <c r="DV381" s="4"/>
      <c r="DW381" s="4"/>
      <c r="DX381" s="4"/>
      <c r="DY381" s="4"/>
      <c r="DZ381" s="4"/>
      <c r="EA381" s="4"/>
      <c r="EB381" s="4"/>
    </row>
    <row r="382" spans="1:132" ht="16.5" customHeight="1" x14ac:dyDescent="0.2">
      <c r="A382" s="173" t="s">
        <v>283</v>
      </c>
      <c r="B382" s="253">
        <f t="shared" ref="B382" si="965">SUM(C382:N382)</f>
        <v>142</v>
      </c>
      <c r="C382" s="417">
        <v>9</v>
      </c>
      <c r="D382" s="417">
        <v>8</v>
      </c>
      <c r="E382" s="417">
        <v>3</v>
      </c>
      <c r="F382" s="417">
        <v>6</v>
      </c>
      <c r="G382" s="417">
        <v>8</v>
      </c>
      <c r="H382" s="417">
        <v>19</v>
      </c>
      <c r="I382" s="417">
        <v>14</v>
      </c>
      <c r="J382" s="417">
        <v>8</v>
      </c>
      <c r="K382" s="417">
        <v>11</v>
      </c>
      <c r="L382" s="417">
        <v>38</v>
      </c>
      <c r="M382" s="417">
        <v>6</v>
      </c>
      <c r="N382" s="417">
        <v>12</v>
      </c>
      <c r="O382" s="253">
        <f t="shared" ref="O382" si="966">SUM(P382:W382)</f>
        <v>47</v>
      </c>
      <c r="P382" s="417">
        <v>8</v>
      </c>
      <c r="Q382" s="417">
        <v>7</v>
      </c>
      <c r="R382" s="417">
        <v>5</v>
      </c>
      <c r="S382" s="417">
        <v>2</v>
      </c>
      <c r="T382" s="417">
        <v>2</v>
      </c>
      <c r="U382" s="417">
        <v>10</v>
      </c>
      <c r="V382" s="417">
        <v>11</v>
      </c>
      <c r="W382" s="417">
        <v>2</v>
      </c>
      <c r="X382" s="253">
        <f t="shared" ref="X382" si="967">SUM(Y382:AB382)</f>
        <v>70</v>
      </c>
      <c r="Y382" s="417">
        <v>13</v>
      </c>
      <c r="Z382" s="417">
        <v>31</v>
      </c>
      <c r="AA382" s="417">
        <v>15</v>
      </c>
      <c r="AB382" s="417">
        <v>11</v>
      </c>
      <c r="AC382" s="253">
        <f t="shared" ref="AC382" si="968">SUM(AD382:AI382)</f>
        <v>58</v>
      </c>
      <c r="AD382" s="417">
        <v>6</v>
      </c>
      <c r="AE382" s="417">
        <v>11</v>
      </c>
      <c r="AF382" s="417">
        <v>5</v>
      </c>
      <c r="AG382" s="417">
        <v>11</v>
      </c>
      <c r="AH382" s="417">
        <v>11</v>
      </c>
      <c r="AI382" s="417">
        <v>14</v>
      </c>
      <c r="AJ382" s="253">
        <f t="shared" ref="AJ382" si="969">SUM(AK382:AL382)</f>
        <v>5</v>
      </c>
      <c r="AK382" s="417">
        <v>3</v>
      </c>
      <c r="AL382" s="417">
        <v>2</v>
      </c>
      <c r="AM382" s="253">
        <f t="shared" ref="AM382" si="970">SUM(AN382:AW382)</f>
        <v>86</v>
      </c>
      <c r="AN382" s="417">
        <v>6</v>
      </c>
      <c r="AO382" s="417">
        <v>5</v>
      </c>
      <c r="AP382" s="417">
        <v>13</v>
      </c>
      <c r="AQ382" s="417">
        <v>2</v>
      </c>
      <c r="AR382" s="417">
        <v>8</v>
      </c>
      <c r="AS382" s="417">
        <v>4</v>
      </c>
      <c r="AT382" s="417">
        <v>14</v>
      </c>
      <c r="AU382" s="417">
        <v>18</v>
      </c>
      <c r="AV382" s="417">
        <v>9</v>
      </c>
      <c r="AW382" s="417">
        <v>7</v>
      </c>
      <c r="AX382" s="253">
        <f t="shared" ref="AX382" si="971">SUM(AY382:BC382)</f>
        <v>77</v>
      </c>
      <c r="AY382" s="417">
        <v>8</v>
      </c>
      <c r="AZ382" s="417">
        <v>33</v>
      </c>
      <c r="BA382" s="417">
        <v>8</v>
      </c>
      <c r="BB382" s="417">
        <v>20</v>
      </c>
      <c r="BC382" s="417">
        <v>8</v>
      </c>
      <c r="BD382" s="253">
        <f t="shared" ref="BD382" si="972">SUM(BE382:BL382)</f>
        <v>133</v>
      </c>
      <c r="BE382" s="417">
        <v>23</v>
      </c>
      <c r="BF382" s="417">
        <v>21</v>
      </c>
      <c r="BG382" s="417">
        <v>23</v>
      </c>
      <c r="BH382" s="417">
        <v>13</v>
      </c>
      <c r="BI382" s="417">
        <v>14</v>
      </c>
      <c r="BJ382" s="417">
        <v>13</v>
      </c>
      <c r="BK382" s="417">
        <v>14</v>
      </c>
      <c r="BL382" s="417">
        <v>12</v>
      </c>
      <c r="BM382" s="253">
        <f t="shared" ref="BM382" si="973">SUM(BN382:BR382)</f>
        <v>48</v>
      </c>
      <c r="BN382" s="417">
        <v>9</v>
      </c>
      <c r="BO382" s="417">
        <v>7</v>
      </c>
      <c r="BP382" s="417">
        <v>5</v>
      </c>
      <c r="BQ382" s="417">
        <v>2</v>
      </c>
      <c r="BR382" s="417">
        <v>25</v>
      </c>
      <c r="BS382" s="253">
        <f t="shared" ref="BS382" si="974">SUM(BT382:CE382)</f>
        <v>89</v>
      </c>
      <c r="BT382" s="417">
        <v>4</v>
      </c>
      <c r="BU382" s="417">
        <v>9</v>
      </c>
      <c r="BV382" s="417">
        <v>3</v>
      </c>
      <c r="BW382" s="417">
        <v>1</v>
      </c>
      <c r="BX382" s="417">
        <v>9</v>
      </c>
      <c r="BY382" s="417">
        <v>18</v>
      </c>
      <c r="BZ382" s="417">
        <v>7</v>
      </c>
      <c r="CA382" s="417">
        <v>5</v>
      </c>
      <c r="CB382" s="417">
        <v>7</v>
      </c>
      <c r="CC382" s="417">
        <v>10</v>
      </c>
      <c r="CD382" s="417">
        <v>10</v>
      </c>
      <c r="CE382" s="417">
        <v>6</v>
      </c>
      <c r="CF382" s="253">
        <f t="shared" ref="CF382" si="975">SUM(CG382:CS382)</f>
        <v>80</v>
      </c>
      <c r="CG382" s="417">
        <v>4</v>
      </c>
      <c r="CH382" s="417">
        <v>5</v>
      </c>
      <c r="CI382" s="417">
        <v>2</v>
      </c>
      <c r="CJ382" s="417">
        <v>7</v>
      </c>
      <c r="CK382" s="417">
        <v>14</v>
      </c>
      <c r="CL382" s="417">
        <v>6</v>
      </c>
      <c r="CM382" s="417">
        <v>12</v>
      </c>
      <c r="CN382" s="417">
        <v>4</v>
      </c>
      <c r="CO382" s="417">
        <v>6</v>
      </c>
      <c r="CP382" s="417">
        <v>9</v>
      </c>
      <c r="CQ382" s="417">
        <v>4</v>
      </c>
      <c r="CR382" s="417">
        <v>2</v>
      </c>
      <c r="CS382" s="417">
        <v>5</v>
      </c>
      <c r="CT382" s="253">
        <f t="shared" ref="CT382" si="976">SUM(CU382:CY382)</f>
        <v>66</v>
      </c>
      <c r="CU382" s="417">
        <v>18</v>
      </c>
      <c r="CV382" s="417">
        <v>12</v>
      </c>
      <c r="CW382" s="417">
        <v>6</v>
      </c>
      <c r="CX382" s="417">
        <v>10</v>
      </c>
      <c r="CY382" s="417">
        <v>20</v>
      </c>
      <c r="CZ382" s="253">
        <f t="shared" ref="CZ382" si="977">SUM(DA382:DF382)</f>
        <v>71</v>
      </c>
      <c r="DA382" s="417">
        <v>3</v>
      </c>
      <c r="DB382" s="417">
        <v>7</v>
      </c>
      <c r="DC382" s="417">
        <v>14</v>
      </c>
      <c r="DD382" s="417">
        <v>19</v>
      </c>
      <c r="DE382" s="417">
        <v>19</v>
      </c>
      <c r="DF382" s="417">
        <v>9</v>
      </c>
      <c r="DG382" s="253">
        <f t="shared" ref="DG382:DG385" si="978">AM382+BS382+B382+O382+X382+AC382+AJ382+BD382+CF382+AX382+BM382+CT382+CZ382</f>
        <v>972</v>
      </c>
      <c r="DH382" s="253">
        <f t="shared" ref="DH382:DH385" si="979">SUM(DI382:DK382)</f>
        <v>5</v>
      </c>
      <c r="DI382" s="416">
        <v>2</v>
      </c>
      <c r="DJ382" s="417">
        <v>3</v>
      </c>
      <c r="DK382" s="417">
        <v>0</v>
      </c>
      <c r="DL382" s="256">
        <f t="shared" ref="DL382:DL385" si="980">SUM(DM382:DN382)</f>
        <v>7</v>
      </c>
      <c r="DM382" s="416">
        <v>7</v>
      </c>
      <c r="DN382" s="257">
        <v>0</v>
      </c>
      <c r="DO382" s="253">
        <f t="shared" ref="DO382:DO385" si="981">DG382+DH382+DL382</f>
        <v>984</v>
      </c>
      <c r="DP382" s="4"/>
      <c r="DQ382" s="4"/>
      <c r="DR382" s="4"/>
      <c r="DS382" s="4"/>
      <c r="DT382" s="4"/>
      <c r="DU382" s="4"/>
      <c r="DV382" s="4"/>
      <c r="DW382" s="4"/>
      <c r="DX382" s="4"/>
      <c r="DY382" s="4"/>
      <c r="DZ382" s="4"/>
      <c r="EA382" s="4"/>
      <c r="EB382" s="4"/>
    </row>
    <row r="383" spans="1:132" ht="16.5" customHeight="1" x14ac:dyDescent="0.2">
      <c r="A383" s="173" t="s">
        <v>284</v>
      </c>
      <c r="B383" s="253">
        <f t="shared" ref="B383:B385" si="982">SUM(C383:N383)</f>
        <v>4374</v>
      </c>
      <c r="C383" s="417">
        <v>376</v>
      </c>
      <c r="D383" s="417">
        <v>244</v>
      </c>
      <c r="E383" s="417">
        <v>66</v>
      </c>
      <c r="F383" s="417">
        <v>175</v>
      </c>
      <c r="G383" s="417">
        <v>215</v>
      </c>
      <c r="H383" s="417">
        <v>600</v>
      </c>
      <c r="I383" s="417">
        <v>368</v>
      </c>
      <c r="J383" s="417">
        <v>223</v>
      </c>
      <c r="K383" s="417">
        <v>385</v>
      </c>
      <c r="L383" s="417">
        <v>1036</v>
      </c>
      <c r="M383" s="417">
        <v>176</v>
      </c>
      <c r="N383" s="417">
        <v>510</v>
      </c>
      <c r="O383" s="253">
        <f t="shared" ref="O383:O385" si="983">SUM(P383:W383)</f>
        <v>1539</v>
      </c>
      <c r="P383" s="417">
        <v>299</v>
      </c>
      <c r="Q383" s="417">
        <v>148</v>
      </c>
      <c r="R383" s="417">
        <v>125</v>
      </c>
      <c r="S383" s="417">
        <v>60</v>
      </c>
      <c r="T383" s="417">
        <v>77</v>
      </c>
      <c r="U383" s="417">
        <v>406</v>
      </c>
      <c r="V383" s="417">
        <v>404</v>
      </c>
      <c r="W383" s="417">
        <v>20</v>
      </c>
      <c r="X383" s="253">
        <f t="shared" ref="X383:X385" si="984">SUM(Y383:AB383)</f>
        <v>1541</v>
      </c>
      <c r="Y383" s="417">
        <v>292</v>
      </c>
      <c r="Z383" s="417">
        <v>515</v>
      </c>
      <c r="AA383" s="417">
        <v>346</v>
      </c>
      <c r="AB383" s="417">
        <v>388</v>
      </c>
      <c r="AC383" s="253">
        <f t="shared" ref="AC383:AC385" si="985">SUM(AD383:AI383)</f>
        <v>1509</v>
      </c>
      <c r="AD383" s="417">
        <v>190</v>
      </c>
      <c r="AE383" s="417">
        <v>380</v>
      </c>
      <c r="AF383" s="417">
        <v>125</v>
      </c>
      <c r="AG383" s="417">
        <v>271</v>
      </c>
      <c r="AH383" s="417">
        <v>241</v>
      </c>
      <c r="AI383" s="417">
        <v>302</v>
      </c>
      <c r="AJ383" s="253">
        <f t="shared" ref="AJ383:AJ385" si="986">SUM(AK383:AL383)</f>
        <v>134</v>
      </c>
      <c r="AK383" s="417">
        <v>80</v>
      </c>
      <c r="AL383" s="417">
        <v>54</v>
      </c>
      <c r="AM383" s="253">
        <f t="shared" ref="AM383:AM385" si="987">SUM(AN383:AW383)</f>
        <v>2246</v>
      </c>
      <c r="AN383" s="417">
        <v>93</v>
      </c>
      <c r="AO383" s="417">
        <v>86</v>
      </c>
      <c r="AP383" s="417">
        <v>282</v>
      </c>
      <c r="AQ383" s="417">
        <v>30</v>
      </c>
      <c r="AR383" s="417">
        <v>188</v>
      </c>
      <c r="AS383" s="417">
        <v>71</v>
      </c>
      <c r="AT383" s="417">
        <v>403</v>
      </c>
      <c r="AU383" s="417">
        <v>640</v>
      </c>
      <c r="AV383" s="417">
        <v>290</v>
      </c>
      <c r="AW383" s="417">
        <v>163</v>
      </c>
      <c r="AX383" s="253">
        <f t="shared" ref="AX383:AX385" si="988">SUM(AY383:BC383)</f>
        <v>2370</v>
      </c>
      <c r="AY383" s="417">
        <v>279</v>
      </c>
      <c r="AZ383" s="417">
        <v>863</v>
      </c>
      <c r="BA383" s="417">
        <v>335</v>
      </c>
      <c r="BB383" s="417">
        <v>729</v>
      </c>
      <c r="BC383" s="417">
        <v>164</v>
      </c>
      <c r="BD383" s="253">
        <f t="shared" ref="BD383:BD385" si="989">SUM(BE383:BL383)</f>
        <v>4899</v>
      </c>
      <c r="BE383" s="417">
        <v>816</v>
      </c>
      <c r="BF383" s="417">
        <v>733</v>
      </c>
      <c r="BG383" s="417">
        <v>1084</v>
      </c>
      <c r="BH383" s="417">
        <v>288</v>
      </c>
      <c r="BI383" s="417">
        <v>426</v>
      </c>
      <c r="BJ383" s="417">
        <v>406</v>
      </c>
      <c r="BK383" s="417">
        <v>603</v>
      </c>
      <c r="BL383" s="417">
        <v>543</v>
      </c>
      <c r="BM383" s="253">
        <f t="shared" ref="BM383:BM385" si="990">SUM(BN383:BR383)</f>
        <v>1346</v>
      </c>
      <c r="BN383" s="417">
        <v>227</v>
      </c>
      <c r="BO383" s="417">
        <v>152</v>
      </c>
      <c r="BP383" s="417">
        <v>124</v>
      </c>
      <c r="BQ383" s="417">
        <v>84</v>
      </c>
      <c r="BR383" s="417">
        <v>759</v>
      </c>
      <c r="BS383" s="253">
        <f t="shared" ref="BS383:BS385" si="991">SUM(BT383:CE383)</f>
        <v>2781</v>
      </c>
      <c r="BT383" s="417">
        <v>113</v>
      </c>
      <c r="BU383" s="417">
        <v>214</v>
      </c>
      <c r="BV383" s="417">
        <v>44</v>
      </c>
      <c r="BW383" s="417">
        <v>56</v>
      </c>
      <c r="BX383" s="417">
        <v>446</v>
      </c>
      <c r="BY383" s="417">
        <v>696</v>
      </c>
      <c r="BZ383" s="417">
        <v>422</v>
      </c>
      <c r="CA383" s="417">
        <v>213</v>
      </c>
      <c r="CB383" s="417">
        <v>201</v>
      </c>
      <c r="CC383" s="417">
        <v>118</v>
      </c>
      <c r="CD383" s="417">
        <v>161</v>
      </c>
      <c r="CE383" s="417">
        <v>97</v>
      </c>
      <c r="CF383" s="253">
        <f t="shared" ref="CF383:CF385" si="992">SUM(CG383:CS383)</f>
        <v>2384</v>
      </c>
      <c r="CG383" s="417">
        <v>117</v>
      </c>
      <c r="CH383" s="417">
        <v>162</v>
      </c>
      <c r="CI383" s="417">
        <v>62</v>
      </c>
      <c r="CJ383" s="417">
        <v>163</v>
      </c>
      <c r="CK383" s="417">
        <v>485</v>
      </c>
      <c r="CL383" s="417">
        <v>188</v>
      </c>
      <c r="CM383" s="417">
        <v>340</v>
      </c>
      <c r="CN383" s="417">
        <v>138</v>
      </c>
      <c r="CO383" s="417">
        <v>149</v>
      </c>
      <c r="CP383" s="417">
        <v>268</v>
      </c>
      <c r="CQ383" s="417">
        <v>90</v>
      </c>
      <c r="CR383" s="417">
        <v>75</v>
      </c>
      <c r="CS383" s="417">
        <v>147</v>
      </c>
      <c r="CT383" s="253">
        <f t="shared" ref="CT383:CT385" si="993">SUM(CU383:CY383)</f>
        <v>1540</v>
      </c>
      <c r="CU383" s="417">
        <v>555</v>
      </c>
      <c r="CV383" s="417">
        <v>272</v>
      </c>
      <c r="CW383" s="417">
        <v>118</v>
      </c>
      <c r="CX383" s="417">
        <v>195</v>
      </c>
      <c r="CY383" s="417">
        <v>400</v>
      </c>
      <c r="CZ383" s="253">
        <f t="shared" ref="CZ383:CZ385" si="994">SUM(DA383:DF383)</f>
        <v>1840</v>
      </c>
      <c r="DA383" s="417">
        <v>70</v>
      </c>
      <c r="DB383" s="417">
        <v>136</v>
      </c>
      <c r="DC383" s="417">
        <v>390</v>
      </c>
      <c r="DD383" s="417">
        <v>557</v>
      </c>
      <c r="DE383" s="417">
        <v>467</v>
      </c>
      <c r="DF383" s="417">
        <v>220</v>
      </c>
      <c r="DG383" s="253">
        <f t="shared" si="978"/>
        <v>28503</v>
      </c>
      <c r="DH383" s="253">
        <f t="shared" si="979"/>
        <v>174</v>
      </c>
      <c r="DI383" s="416">
        <v>40</v>
      </c>
      <c r="DJ383" s="417">
        <v>134</v>
      </c>
      <c r="DK383" s="417">
        <v>0</v>
      </c>
      <c r="DL383" s="256">
        <f t="shared" si="980"/>
        <v>369</v>
      </c>
      <c r="DM383" s="416">
        <v>369</v>
      </c>
      <c r="DN383" s="257">
        <v>0</v>
      </c>
      <c r="DO383" s="253">
        <f t="shared" si="981"/>
        <v>29046</v>
      </c>
      <c r="DP383" s="4"/>
      <c r="DQ383" s="4"/>
      <c r="DR383" s="4"/>
      <c r="DS383" s="4"/>
      <c r="DT383" s="4"/>
      <c r="DU383" s="4"/>
      <c r="DV383" s="4"/>
      <c r="DW383" s="4"/>
      <c r="DX383" s="4"/>
      <c r="DY383" s="4"/>
      <c r="DZ383" s="4"/>
      <c r="EA383" s="4"/>
      <c r="EB383" s="4"/>
    </row>
    <row r="384" spans="1:132" ht="16.5" customHeight="1" x14ac:dyDescent="0.2">
      <c r="A384" s="176" t="s">
        <v>495</v>
      </c>
      <c r="B384" s="253">
        <f t="shared" si="982"/>
        <v>134</v>
      </c>
      <c r="C384" s="417">
        <v>4</v>
      </c>
      <c r="D384" s="417">
        <v>7</v>
      </c>
      <c r="E384" s="417">
        <v>0</v>
      </c>
      <c r="F384" s="417">
        <v>5</v>
      </c>
      <c r="G384" s="417">
        <v>2</v>
      </c>
      <c r="H384" s="417">
        <v>16</v>
      </c>
      <c r="I384" s="417">
        <v>18</v>
      </c>
      <c r="J384" s="417">
        <v>2</v>
      </c>
      <c r="K384" s="417">
        <v>10</v>
      </c>
      <c r="L384" s="417">
        <v>44</v>
      </c>
      <c r="M384" s="417">
        <v>6</v>
      </c>
      <c r="N384" s="417">
        <v>20</v>
      </c>
      <c r="O384" s="253">
        <f t="shared" si="983"/>
        <v>33</v>
      </c>
      <c r="P384" s="417">
        <v>5</v>
      </c>
      <c r="Q384" s="417">
        <v>10</v>
      </c>
      <c r="R384" s="417">
        <v>7</v>
      </c>
      <c r="S384" s="417">
        <v>1</v>
      </c>
      <c r="T384" s="417">
        <v>0</v>
      </c>
      <c r="U384" s="417">
        <v>6</v>
      </c>
      <c r="V384" s="417">
        <v>2</v>
      </c>
      <c r="W384" s="417">
        <v>2</v>
      </c>
      <c r="X384" s="253">
        <f t="shared" si="984"/>
        <v>24</v>
      </c>
      <c r="Y384" s="417">
        <v>5</v>
      </c>
      <c r="Z384" s="417">
        <v>11</v>
      </c>
      <c r="AA384" s="417">
        <v>4</v>
      </c>
      <c r="AB384" s="417">
        <v>4</v>
      </c>
      <c r="AC384" s="253">
        <f t="shared" si="985"/>
        <v>37</v>
      </c>
      <c r="AD384" s="417">
        <v>8</v>
      </c>
      <c r="AE384" s="417">
        <v>6</v>
      </c>
      <c r="AF384" s="417">
        <v>4</v>
      </c>
      <c r="AG384" s="417">
        <v>4</v>
      </c>
      <c r="AH384" s="417">
        <v>4</v>
      </c>
      <c r="AI384" s="417">
        <v>11</v>
      </c>
      <c r="AJ384" s="253">
        <f t="shared" si="986"/>
        <v>4</v>
      </c>
      <c r="AK384" s="417">
        <v>0</v>
      </c>
      <c r="AL384" s="417">
        <v>4</v>
      </c>
      <c r="AM384" s="253">
        <f t="shared" si="987"/>
        <v>59</v>
      </c>
      <c r="AN384" s="417">
        <v>1</v>
      </c>
      <c r="AO384" s="417">
        <v>1</v>
      </c>
      <c r="AP384" s="417">
        <v>9</v>
      </c>
      <c r="AQ384" s="417">
        <v>1</v>
      </c>
      <c r="AR384" s="417">
        <v>4</v>
      </c>
      <c r="AS384" s="417">
        <v>2</v>
      </c>
      <c r="AT384" s="417">
        <v>13</v>
      </c>
      <c r="AU384" s="417">
        <v>13</v>
      </c>
      <c r="AV384" s="417">
        <v>11</v>
      </c>
      <c r="AW384" s="417">
        <v>4</v>
      </c>
      <c r="AX384" s="253">
        <f t="shared" si="988"/>
        <v>73</v>
      </c>
      <c r="AY384" s="417">
        <v>10</v>
      </c>
      <c r="AZ384" s="417">
        <v>34</v>
      </c>
      <c r="BA384" s="417">
        <v>10</v>
      </c>
      <c r="BB384" s="417">
        <v>16</v>
      </c>
      <c r="BC384" s="417">
        <v>3</v>
      </c>
      <c r="BD384" s="253">
        <f t="shared" si="989"/>
        <v>144</v>
      </c>
      <c r="BE384" s="417">
        <v>17</v>
      </c>
      <c r="BF384" s="417">
        <v>40</v>
      </c>
      <c r="BG384" s="417">
        <v>20</v>
      </c>
      <c r="BH384" s="417">
        <v>2</v>
      </c>
      <c r="BI384" s="417">
        <v>17</v>
      </c>
      <c r="BJ384" s="417">
        <v>8</v>
      </c>
      <c r="BK384" s="417">
        <v>29</v>
      </c>
      <c r="BL384" s="417">
        <v>11</v>
      </c>
      <c r="BM384" s="253">
        <f t="shared" si="990"/>
        <v>28</v>
      </c>
      <c r="BN384" s="417">
        <v>10</v>
      </c>
      <c r="BO384" s="417">
        <v>1</v>
      </c>
      <c r="BP384" s="417">
        <v>3</v>
      </c>
      <c r="BQ384" s="417">
        <v>2</v>
      </c>
      <c r="BR384" s="417">
        <v>12</v>
      </c>
      <c r="BS384" s="253">
        <f t="shared" si="991"/>
        <v>76</v>
      </c>
      <c r="BT384" s="417">
        <v>2</v>
      </c>
      <c r="BU384" s="417">
        <v>9</v>
      </c>
      <c r="BV384" s="417">
        <v>0</v>
      </c>
      <c r="BW384" s="417">
        <v>3</v>
      </c>
      <c r="BX384" s="417">
        <v>6</v>
      </c>
      <c r="BY384" s="417">
        <v>30</v>
      </c>
      <c r="BZ384" s="417">
        <v>6</v>
      </c>
      <c r="CA384" s="417">
        <v>5</v>
      </c>
      <c r="CB384" s="417">
        <v>6</v>
      </c>
      <c r="CC384" s="417">
        <v>1</v>
      </c>
      <c r="CD384" s="417">
        <v>2</v>
      </c>
      <c r="CE384" s="417">
        <v>6</v>
      </c>
      <c r="CF384" s="253">
        <f t="shared" si="992"/>
        <v>30</v>
      </c>
      <c r="CG384" s="417">
        <v>0</v>
      </c>
      <c r="CH384" s="417">
        <v>0</v>
      </c>
      <c r="CI384" s="417">
        <v>2</v>
      </c>
      <c r="CJ384" s="417">
        <v>2</v>
      </c>
      <c r="CK384" s="417">
        <v>7</v>
      </c>
      <c r="CL384" s="417">
        <v>0</v>
      </c>
      <c r="CM384" s="417">
        <v>13</v>
      </c>
      <c r="CN384" s="417">
        <v>0</v>
      </c>
      <c r="CO384" s="417">
        <v>1</v>
      </c>
      <c r="CP384" s="417">
        <v>3</v>
      </c>
      <c r="CQ384" s="417">
        <v>2</v>
      </c>
      <c r="CR384" s="417">
        <v>0</v>
      </c>
      <c r="CS384" s="417">
        <v>0</v>
      </c>
      <c r="CT384" s="253">
        <f t="shared" si="993"/>
        <v>59</v>
      </c>
      <c r="CU384" s="417">
        <v>13</v>
      </c>
      <c r="CV384" s="417">
        <v>9</v>
      </c>
      <c r="CW384" s="417">
        <v>7</v>
      </c>
      <c r="CX384" s="417">
        <v>15</v>
      </c>
      <c r="CY384" s="417">
        <v>15</v>
      </c>
      <c r="CZ384" s="253">
        <f t="shared" si="994"/>
        <v>58</v>
      </c>
      <c r="DA384" s="417">
        <v>0</v>
      </c>
      <c r="DB384" s="417">
        <v>0</v>
      </c>
      <c r="DC384" s="417">
        <v>22</v>
      </c>
      <c r="DD384" s="417">
        <v>10</v>
      </c>
      <c r="DE384" s="417">
        <v>17</v>
      </c>
      <c r="DF384" s="417">
        <v>9</v>
      </c>
      <c r="DG384" s="253">
        <f t="shared" si="978"/>
        <v>759</v>
      </c>
      <c r="DH384" s="253">
        <f t="shared" si="979"/>
        <v>2</v>
      </c>
      <c r="DI384" s="416">
        <v>0</v>
      </c>
      <c r="DJ384" s="417">
        <v>2</v>
      </c>
      <c r="DK384" s="417">
        <v>0</v>
      </c>
      <c r="DL384" s="256">
        <f t="shared" si="980"/>
        <v>9</v>
      </c>
      <c r="DM384" s="416">
        <v>9</v>
      </c>
      <c r="DN384" s="257">
        <v>0</v>
      </c>
      <c r="DO384" s="253">
        <f t="shared" si="981"/>
        <v>770</v>
      </c>
      <c r="DP384" s="4"/>
      <c r="DQ384" s="4"/>
      <c r="DR384" s="4"/>
      <c r="DS384" s="4"/>
      <c r="DT384" s="4"/>
      <c r="DU384" s="4"/>
      <c r="DV384" s="4"/>
      <c r="DW384" s="4"/>
      <c r="DX384" s="4"/>
      <c r="DY384" s="4"/>
      <c r="DZ384" s="4"/>
      <c r="EA384" s="4"/>
      <c r="EB384" s="4"/>
    </row>
    <row r="385" spans="1:132" ht="16.5" customHeight="1" x14ac:dyDescent="0.2">
      <c r="A385" s="176" t="s">
        <v>286</v>
      </c>
      <c r="B385" s="253">
        <f t="shared" si="982"/>
        <v>222</v>
      </c>
      <c r="C385" s="417">
        <v>10</v>
      </c>
      <c r="D385" s="417">
        <v>24</v>
      </c>
      <c r="E385" s="417">
        <v>0</v>
      </c>
      <c r="F385" s="417">
        <v>6</v>
      </c>
      <c r="G385" s="417">
        <v>2</v>
      </c>
      <c r="H385" s="417">
        <v>0</v>
      </c>
      <c r="I385" s="417">
        <v>10</v>
      </c>
      <c r="J385" s="417">
        <v>31</v>
      </c>
      <c r="K385" s="417">
        <v>37</v>
      </c>
      <c r="L385" s="417">
        <v>76</v>
      </c>
      <c r="M385" s="417">
        <v>13</v>
      </c>
      <c r="N385" s="417">
        <v>13</v>
      </c>
      <c r="O385" s="253">
        <f t="shared" si="983"/>
        <v>68</v>
      </c>
      <c r="P385" s="417">
        <v>9</v>
      </c>
      <c r="Q385" s="417">
        <v>12</v>
      </c>
      <c r="R385" s="417">
        <v>3</v>
      </c>
      <c r="S385" s="417">
        <v>0</v>
      </c>
      <c r="T385" s="417">
        <v>2</v>
      </c>
      <c r="U385" s="417">
        <v>21</v>
      </c>
      <c r="V385" s="417">
        <v>21</v>
      </c>
      <c r="W385" s="417">
        <v>0</v>
      </c>
      <c r="X385" s="253">
        <f t="shared" si="984"/>
        <v>69</v>
      </c>
      <c r="Y385" s="417">
        <v>9</v>
      </c>
      <c r="Z385" s="417">
        <v>30</v>
      </c>
      <c r="AA385" s="417">
        <v>28</v>
      </c>
      <c r="AB385" s="417">
        <v>2</v>
      </c>
      <c r="AC385" s="253">
        <f t="shared" si="985"/>
        <v>52</v>
      </c>
      <c r="AD385" s="417">
        <v>3</v>
      </c>
      <c r="AE385" s="417">
        <v>14</v>
      </c>
      <c r="AF385" s="417">
        <v>1</v>
      </c>
      <c r="AG385" s="417">
        <v>13</v>
      </c>
      <c r="AH385" s="417">
        <v>11</v>
      </c>
      <c r="AI385" s="417">
        <v>10</v>
      </c>
      <c r="AJ385" s="253">
        <f t="shared" si="986"/>
        <v>4</v>
      </c>
      <c r="AK385" s="417">
        <v>0</v>
      </c>
      <c r="AL385" s="417">
        <v>4</v>
      </c>
      <c r="AM385" s="253">
        <f t="shared" si="987"/>
        <v>141</v>
      </c>
      <c r="AN385" s="417">
        <v>0</v>
      </c>
      <c r="AO385" s="417">
        <v>10</v>
      </c>
      <c r="AP385" s="417">
        <v>14</v>
      </c>
      <c r="AQ385" s="417">
        <v>2</v>
      </c>
      <c r="AR385" s="417">
        <v>21</v>
      </c>
      <c r="AS385" s="417">
        <v>4</v>
      </c>
      <c r="AT385" s="417">
        <v>23</v>
      </c>
      <c r="AU385" s="417">
        <v>54</v>
      </c>
      <c r="AV385" s="417">
        <v>12</v>
      </c>
      <c r="AW385" s="417">
        <v>1</v>
      </c>
      <c r="AX385" s="253">
        <f t="shared" si="988"/>
        <v>231</v>
      </c>
      <c r="AY385" s="417">
        <v>37</v>
      </c>
      <c r="AZ385" s="417">
        <v>79</v>
      </c>
      <c r="BA385" s="417">
        <v>5</v>
      </c>
      <c r="BB385" s="417">
        <v>77</v>
      </c>
      <c r="BC385" s="417">
        <v>33</v>
      </c>
      <c r="BD385" s="253">
        <f t="shared" si="989"/>
        <v>588</v>
      </c>
      <c r="BE385" s="417">
        <v>116</v>
      </c>
      <c r="BF385" s="417">
        <v>124</v>
      </c>
      <c r="BG385" s="417">
        <v>51</v>
      </c>
      <c r="BH385" s="417">
        <v>14</v>
      </c>
      <c r="BI385" s="417">
        <v>51</v>
      </c>
      <c r="BJ385" s="417">
        <v>105</v>
      </c>
      <c r="BK385" s="417">
        <v>44</v>
      </c>
      <c r="BL385" s="417">
        <v>83</v>
      </c>
      <c r="BM385" s="253">
        <f t="shared" si="990"/>
        <v>60</v>
      </c>
      <c r="BN385" s="417">
        <v>27</v>
      </c>
      <c r="BO385" s="417">
        <v>4</v>
      </c>
      <c r="BP385" s="417">
        <v>6</v>
      </c>
      <c r="BQ385" s="417">
        <v>1</v>
      </c>
      <c r="BR385" s="417">
        <v>22</v>
      </c>
      <c r="BS385" s="253">
        <f t="shared" si="991"/>
        <v>111</v>
      </c>
      <c r="BT385" s="417">
        <v>2</v>
      </c>
      <c r="BU385" s="417">
        <v>13</v>
      </c>
      <c r="BV385" s="417">
        <v>0</v>
      </c>
      <c r="BW385" s="417">
        <v>0</v>
      </c>
      <c r="BX385" s="417">
        <v>16</v>
      </c>
      <c r="BY385" s="417">
        <v>40</v>
      </c>
      <c r="BZ385" s="417">
        <v>22</v>
      </c>
      <c r="CA385" s="417">
        <v>6</v>
      </c>
      <c r="CB385" s="417">
        <v>5</v>
      </c>
      <c r="CC385" s="417">
        <v>0</v>
      </c>
      <c r="CD385" s="417">
        <v>3</v>
      </c>
      <c r="CE385" s="417">
        <v>4</v>
      </c>
      <c r="CF385" s="253">
        <f t="shared" si="992"/>
        <v>108</v>
      </c>
      <c r="CG385" s="417">
        <v>0</v>
      </c>
      <c r="CH385" s="417">
        <v>0</v>
      </c>
      <c r="CI385" s="417">
        <v>0</v>
      </c>
      <c r="CJ385" s="417">
        <v>8</v>
      </c>
      <c r="CK385" s="417">
        <v>41</v>
      </c>
      <c r="CL385" s="417">
        <v>0</v>
      </c>
      <c r="CM385" s="417">
        <v>17</v>
      </c>
      <c r="CN385" s="417">
        <v>1</v>
      </c>
      <c r="CO385" s="417">
        <v>4</v>
      </c>
      <c r="CP385" s="417">
        <v>24</v>
      </c>
      <c r="CQ385" s="417">
        <v>6</v>
      </c>
      <c r="CR385" s="417">
        <v>7</v>
      </c>
      <c r="CS385" s="417">
        <v>0</v>
      </c>
      <c r="CT385" s="253">
        <f t="shared" si="993"/>
        <v>43</v>
      </c>
      <c r="CU385" s="417">
        <v>13</v>
      </c>
      <c r="CV385" s="417">
        <v>6</v>
      </c>
      <c r="CW385" s="417">
        <v>3</v>
      </c>
      <c r="CX385" s="417">
        <v>14</v>
      </c>
      <c r="CY385" s="417">
        <v>7</v>
      </c>
      <c r="CZ385" s="253">
        <f t="shared" si="994"/>
        <v>102</v>
      </c>
      <c r="DA385" s="417">
        <v>1</v>
      </c>
      <c r="DB385" s="417">
        <v>8</v>
      </c>
      <c r="DC385" s="417">
        <v>4</v>
      </c>
      <c r="DD385" s="417">
        <v>26</v>
      </c>
      <c r="DE385" s="417">
        <v>45</v>
      </c>
      <c r="DF385" s="417">
        <v>18</v>
      </c>
      <c r="DG385" s="253">
        <f t="shared" si="978"/>
        <v>1799</v>
      </c>
      <c r="DH385" s="253">
        <f t="shared" si="979"/>
        <v>50</v>
      </c>
      <c r="DI385" s="416">
        <v>40</v>
      </c>
      <c r="DJ385" s="417">
        <v>10</v>
      </c>
      <c r="DK385" s="417">
        <v>0</v>
      </c>
      <c r="DL385" s="256">
        <f t="shared" si="980"/>
        <v>47</v>
      </c>
      <c r="DM385" s="416">
        <v>47</v>
      </c>
      <c r="DN385" s="257">
        <v>0</v>
      </c>
      <c r="DO385" s="253">
        <f t="shared" si="981"/>
        <v>1896</v>
      </c>
      <c r="DP385" s="4"/>
      <c r="DQ385" s="4"/>
      <c r="DR385" s="4"/>
      <c r="DS385" s="4"/>
      <c r="DT385" s="4"/>
      <c r="DU385" s="4"/>
      <c r="DV385" s="4"/>
      <c r="DW385" s="4"/>
      <c r="DX385" s="4"/>
      <c r="DY385" s="4"/>
      <c r="DZ385" s="4"/>
      <c r="EA385" s="4"/>
      <c r="EB385" s="4"/>
    </row>
    <row r="386" spans="1:132" ht="16.5" customHeight="1" x14ac:dyDescent="0.2">
      <c r="A386" s="59" t="s">
        <v>747</v>
      </c>
      <c r="B386" s="253"/>
      <c r="C386" s="417"/>
      <c r="D386" s="417"/>
      <c r="E386" s="417"/>
      <c r="F386" s="417"/>
      <c r="G386" s="417"/>
      <c r="H386" s="417"/>
      <c r="I386" s="417"/>
      <c r="J386" s="417"/>
      <c r="K386" s="417"/>
      <c r="L386" s="417"/>
      <c r="M386" s="417"/>
      <c r="N386" s="417"/>
      <c r="O386" s="253"/>
      <c r="P386" s="417"/>
      <c r="Q386" s="417"/>
      <c r="R386" s="417"/>
      <c r="S386" s="417"/>
      <c r="T386" s="417"/>
      <c r="U386" s="417"/>
      <c r="V386" s="417"/>
      <c r="W386" s="417"/>
      <c r="X386" s="253"/>
      <c r="Y386" s="417"/>
      <c r="Z386" s="417"/>
      <c r="AA386" s="417"/>
      <c r="AB386" s="417"/>
      <c r="AC386" s="253"/>
      <c r="AD386" s="417"/>
      <c r="AE386" s="417"/>
      <c r="AF386" s="417"/>
      <c r="AG386" s="417"/>
      <c r="AH386" s="417"/>
      <c r="AI386" s="417"/>
      <c r="AJ386" s="253"/>
      <c r="AK386" s="417"/>
      <c r="AL386" s="417"/>
      <c r="AM386" s="253"/>
      <c r="AN386" s="417"/>
      <c r="AO386" s="417"/>
      <c r="AP386" s="417"/>
      <c r="AQ386" s="417"/>
      <c r="AR386" s="417"/>
      <c r="AS386" s="417"/>
      <c r="AT386" s="417"/>
      <c r="AU386" s="417"/>
      <c r="AV386" s="417"/>
      <c r="AW386" s="417"/>
      <c r="AX386" s="253"/>
      <c r="AY386" s="417"/>
      <c r="AZ386" s="417"/>
      <c r="BA386" s="417"/>
      <c r="BB386" s="417"/>
      <c r="BC386" s="417"/>
      <c r="BD386" s="253"/>
      <c r="BE386" s="417"/>
      <c r="BF386" s="417"/>
      <c r="BG386" s="417"/>
      <c r="BH386" s="417"/>
      <c r="BI386" s="417"/>
      <c r="BJ386" s="417"/>
      <c r="BK386" s="417"/>
      <c r="BL386" s="417"/>
      <c r="BM386" s="253"/>
      <c r="BN386" s="417"/>
      <c r="BO386" s="417"/>
      <c r="BP386" s="417"/>
      <c r="BQ386" s="417"/>
      <c r="BR386" s="417"/>
      <c r="BS386" s="253"/>
      <c r="BT386" s="417"/>
      <c r="BU386" s="417"/>
      <c r="BV386" s="417"/>
      <c r="BW386" s="417"/>
      <c r="BX386" s="417"/>
      <c r="BY386" s="417"/>
      <c r="BZ386" s="417"/>
      <c r="CA386" s="417"/>
      <c r="CB386" s="417"/>
      <c r="CC386" s="417"/>
      <c r="CD386" s="417"/>
      <c r="CE386" s="417"/>
      <c r="CF386" s="253"/>
      <c r="CG386" s="417"/>
      <c r="CH386" s="417"/>
      <c r="CI386" s="417"/>
      <c r="CJ386" s="417"/>
      <c r="CK386" s="417"/>
      <c r="CL386" s="417"/>
      <c r="CM386" s="417"/>
      <c r="CN386" s="417"/>
      <c r="CO386" s="417"/>
      <c r="CP386" s="417"/>
      <c r="CQ386" s="417"/>
      <c r="CR386" s="417"/>
      <c r="CS386" s="417"/>
      <c r="CT386" s="253"/>
      <c r="CU386" s="417"/>
      <c r="CV386" s="417"/>
      <c r="CW386" s="417"/>
      <c r="CX386" s="417"/>
      <c r="CY386" s="417"/>
      <c r="CZ386" s="253"/>
      <c r="DA386" s="417"/>
      <c r="DB386" s="417"/>
      <c r="DC386" s="417"/>
      <c r="DD386" s="417"/>
      <c r="DE386" s="417"/>
      <c r="DF386" s="417"/>
      <c r="DG386" s="253"/>
      <c r="DH386" s="253"/>
      <c r="DI386" s="416"/>
      <c r="DJ386" s="417"/>
      <c r="DK386" s="417"/>
      <c r="DL386" s="256"/>
      <c r="DM386" s="416"/>
      <c r="DN386" s="257"/>
      <c r="DO386" s="253"/>
      <c r="DP386" s="4"/>
      <c r="DQ386" s="4"/>
      <c r="DR386" s="4"/>
      <c r="DS386" s="4"/>
      <c r="DT386" s="4"/>
      <c r="DU386" s="4"/>
      <c r="DV386" s="4"/>
      <c r="DW386" s="4"/>
      <c r="DX386" s="4"/>
      <c r="DY386" s="4"/>
      <c r="DZ386" s="4"/>
      <c r="EA386" s="4"/>
      <c r="EB386" s="4"/>
    </row>
    <row r="387" spans="1:132" ht="16.5" customHeight="1" x14ac:dyDescent="0.2">
      <c r="A387" s="173" t="s">
        <v>283</v>
      </c>
      <c r="B387" s="253">
        <f t="shared" ref="B387" si="995">SUM(C387:N387)</f>
        <v>1</v>
      </c>
      <c r="C387" s="417">
        <v>0</v>
      </c>
      <c r="D387" s="417">
        <v>0</v>
      </c>
      <c r="E387" s="417">
        <v>0</v>
      </c>
      <c r="F387" s="417">
        <v>0</v>
      </c>
      <c r="G387" s="417">
        <v>0</v>
      </c>
      <c r="H387" s="417">
        <v>0</v>
      </c>
      <c r="I387" s="417">
        <v>0</v>
      </c>
      <c r="J387" s="417">
        <v>0</v>
      </c>
      <c r="K387" s="417">
        <v>0</v>
      </c>
      <c r="L387" s="417">
        <v>1</v>
      </c>
      <c r="M387" s="417">
        <v>0</v>
      </c>
      <c r="N387" s="417">
        <v>0</v>
      </c>
      <c r="O387" s="253">
        <f t="shared" ref="O387:O388" si="996">SUM(P387:W387)</f>
        <v>1</v>
      </c>
      <c r="P387" s="417">
        <v>0</v>
      </c>
      <c r="Q387" s="417">
        <v>0</v>
      </c>
      <c r="R387" s="417">
        <v>0</v>
      </c>
      <c r="S387" s="417">
        <v>1</v>
      </c>
      <c r="T387" s="417">
        <v>0</v>
      </c>
      <c r="U387" s="417">
        <v>0</v>
      </c>
      <c r="V387" s="417">
        <v>0</v>
      </c>
      <c r="W387" s="417">
        <v>0</v>
      </c>
      <c r="X387" s="253">
        <f t="shared" ref="X387" si="997">SUM(Y387:AB387)</f>
        <v>7</v>
      </c>
      <c r="Y387" s="417">
        <v>0</v>
      </c>
      <c r="Z387" s="417">
        <v>1</v>
      </c>
      <c r="AA387" s="417">
        <v>1</v>
      </c>
      <c r="AB387" s="417">
        <v>5</v>
      </c>
      <c r="AC387" s="253">
        <f t="shared" ref="AC387" si="998">SUM(AD387:AI387)</f>
        <v>0</v>
      </c>
      <c r="AD387" s="417">
        <v>0</v>
      </c>
      <c r="AE387" s="417">
        <v>0</v>
      </c>
      <c r="AF387" s="417">
        <v>0</v>
      </c>
      <c r="AG387" s="417">
        <v>0</v>
      </c>
      <c r="AH387" s="417">
        <v>0</v>
      </c>
      <c r="AI387" s="417">
        <v>0</v>
      </c>
      <c r="AJ387" s="253">
        <f t="shared" ref="AJ387" si="999">SUM(AK387:AL387)</f>
        <v>0</v>
      </c>
      <c r="AK387" s="417">
        <v>0</v>
      </c>
      <c r="AL387" s="417">
        <v>0</v>
      </c>
      <c r="AM387" s="253">
        <f t="shared" ref="AM387" si="1000">SUM(AN387:AW387)</f>
        <v>0</v>
      </c>
      <c r="AN387" s="417">
        <v>0</v>
      </c>
      <c r="AO387" s="417">
        <v>0</v>
      </c>
      <c r="AP387" s="417">
        <v>0</v>
      </c>
      <c r="AQ387" s="417">
        <v>0</v>
      </c>
      <c r="AR387" s="417">
        <v>0</v>
      </c>
      <c r="AS387" s="417">
        <v>0</v>
      </c>
      <c r="AT387" s="417">
        <v>0</v>
      </c>
      <c r="AU387" s="417">
        <v>0</v>
      </c>
      <c r="AV387" s="417">
        <v>0</v>
      </c>
      <c r="AW387" s="417">
        <v>0</v>
      </c>
      <c r="AX387" s="253">
        <f t="shared" ref="AX387" si="1001">SUM(AY387:BC387)</f>
        <v>0</v>
      </c>
      <c r="AY387" s="417">
        <v>0</v>
      </c>
      <c r="AZ387" s="417">
        <v>0</v>
      </c>
      <c r="BA387" s="417">
        <v>0</v>
      </c>
      <c r="BB387" s="417">
        <v>0</v>
      </c>
      <c r="BC387" s="417">
        <v>0</v>
      </c>
      <c r="BD387" s="253">
        <f t="shared" ref="BD387" si="1002">SUM(BE387:BL387)</f>
        <v>2</v>
      </c>
      <c r="BE387" s="417">
        <v>0</v>
      </c>
      <c r="BF387" s="417">
        <v>1</v>
      </c>
      <c r="BG387" s="417">
        <v>0</v>
      </c>
      <c r="BH387" s="417">
        <v>0</v>
      </c>
      <c r="BI387" s="417">
        <v>0</v>
      </c>
      <c r="BJ387" s="417">
        <v>0</v>
      </c>
      <c r="BK387" s="417">
        <v>1</v>
      </c>
      <c r="BL387" s="417">
        <v>0</v>
      </c>
      <c r="BM387" s="253">
        <f t="shared" ref="BM387" si="1003">SUM(BN387:BR387)</f>
        <v>0</v>
      </c>
      <c r="BN387" s="417">
        <v>0</v>
      </c>
      <c r="BO387" s="417">
        <v>0</v>
      </c>
      <c r="BP387" s="417">
        <v>0</v>
      </c>
      <c r="BQ387" s="417">
        <v>0</v>
      </c>
      <c r="BR387" s="417">
        <v>0</v>
      </c>
      <c r="BS387" s="253">
        <f t="shared" ref="BS387" si="1004">SUM(BT387:CE387)</f>
        <v>0</v>
      </c>
      <c r="BT387" s="417">
        <v>0</v>
      </c>
      <c r="BU387" s="417">
        <v>0</v>
      </c>
      <c r="BV387" s="417">
        <v>0</v>
      </c>
      <c r="BW387" s="417">
        <v>0</v>
      </c>
      <c r="BX387" s="417">
        <v>0</v>
      </c>
      <c r="BY387" s="417">
        <v>0</v>
      </c>
      <c r="BZ387" s="417">
        <v>0</v>
      </c>
      <c r="CA387" s="417">
        <v>0</v>
      </c>
      <c r="CB387" s="417">
        <v>0</v>
      </c>
      <c r="CC387" s="417">
        <v>0</v>
      </c>
      <c r="CD387" s="417">
        <v>0</v>
      </c>
      <c r="CE387" s="417">
        <v>0</v>
      </c>
      <c r="CF387" s="253">
        <f t="shared" ref="CF387" si="1005">SUM(CG387:CS387)</f>
        <v>11</v>
      </c>
      <c r="CG387" s="417">
        <v>1</v>
      </c>
      <c r="CH387" s="417">
        <v>0</v>
      </c>
      <c r="CI387" s="417">
        <v>0</v>
      </c>
      <c r="CJ387" s="417">
        <v>2</v>
      </c>
      <c r="CK387" s="417">
        <v>2</v>
      </c>
      <c r="CL387" s="417">
        <v>0</v>
      </c>
      <c r="CM387" s="417">
        <v>5</v>
      </c>
      <c r="CN387" s="417">
        <v>0</v>
      </c>
      <c r="CO387" s="417">
        <v>0</v>
      </c>
      <c r="CP387" s="417">
        <v>0</v>
      </c>
      <c r="CQ387" s="417">
        <v>0</v>
      </c>
      <c r="CR387" s="417">
        <v>1</v>
      </c>
      <c r="CS387" s="417">
        <v>0</v>
      </c>
      <c r="CT387" s="253">
        <f t="shared" ref="CT387" si="1006">SUM(CU387:CY387)</f>
        <v>0</v>
      </c>
      <c r="CU387" s="417">
        <v>0</v>
      </c>
      <c r="CV387" s="417">
        <v>0</v>
      </c>
      <c r="CW387" s="417">
        <v>0</v>
      </c>
      <c r="CX387" s="417">
        <v>0</v>
      </c>
      <c r="CY387" s="417">
        <v>0</v>
      </c>
      <c r="CZ387" s="253">
        <f t="shared" ref="CZ387" si="1007">SUM(DA387:DF387)</f>
        <v>4</v>
      </c>
      <c r="DA387" s="417">
        <v>0</v>
      </c>
      <c r="DB387" s="417">
        <v>2</v>
      </c>
      <c r="DC387" s="417">
        <v>0</v>
      </c>
      <c r="DD387" s="417">
        <v>2</v>
      </c>
      <c r="DE387" s="417">
        <v>0</v>
      </c>
      <c r="DF387" s="417">
        <v>0</v>
      </c>
      <c r="DG387" s="253">
        <f t="shared" ref="DG387:DG388" si="1008">AM387+BS387+B387+O387+X387+AC387+AJ387+BD387+CF387+AX387+BM387+CT387+CZ387</f>
        <v>26</v>
      </c>
      <c r="DH387" s="253">
        <f t="shared" ref="DH387:DH388" si="1009">SUM(DI387:DK387)</f>
        <v>0</v>
      </c>
      <c r="DI387" s="416">
        <v>0</v>
      </c>
      <c r="DJ387" s="417">
        <v>0</v>
      </c>
      <c r="DK387" s="417">
        <v>0</v>
      </c>
      <c r="DL387" s="256">
        <f t="shared" ref="DL387:DL388" si="1010">SUM(DM387:DN387)</f>
        <v>0</v>
      </c>
      <c r="DM387" s="416">
        <v>0</v>
      </c>
      <c r="DN387" s="257">
        <v>0</v>
      </c>
      <c r="DO387" s="253">
        <f t="shared" ref="DO387:DO388" si="1011">DG387+DH387+DL387</f>
        <v>26</v>
      </c>
      <c r="DP387" s="4"/>
      <c r="DQ387" s="4"/>
      <c r="DR387" s="4"/>
      <c r="DS387" s="4"/>
      <c r="DT387" s="4"/>
      <c r="DU387" s="4"/>
      <c r="DV387" s="4"/>
      <c r="DW387" s="4"/>
      <c r="DX387" s="4"/>
      <c r="DY387" s="4"/>
      <c r="DZ387" s="4"/>
      <c r="EA387" s="4"/>
      <c r="EB387" s="4"/>
    </row>
    <row r="388" spans="1:132" ht="16.5" customHeight="1" x14ac:dyDescent="0.2">
      <c r="A388" s="173" t="s">
        <v>284</v>
      </c>
      <c r="B388" s="253">
        <f t="shared" ref="B388" si="1012">SUM(C388:N388)</f>
        <v>20</v>
      </c>
      <c r="C388" s="417">
        <v>0</v>
      </c>
      <c r="D388" s="417">
        <v>0</v>
      </c>
      <c r="E388" s="417">
        <v>0</v>
      </c>
      <c r="F388" s="417">
        <v>0</v>
      </c>
      <c r="G388" s="417">
        <v>0</v>
      </c>
      <c r="H388" s="417">
        <v>0</v>
      </c>
      <c r="I388" s="417">
        <v>0</v>
      </c>
      <c r="J388" s="417">
        <v>0</v>
      </c>
      <c r="K388" s="417">
        <v>0</v>
      </c>
      <c r="L388" s="417">
        <v>20</v>
      </c>
      <c r="M388" s="417">
        <v>0</v>
      </c>
      <c r="N388" s="417">
        <v>0</v>
      </c>
      <c r="O388" s="253">
        <f t="shared" si="996"/>
        <v>49</v>
      </c>
      <c r="P388" s="417">
        <v>0</v>
      </c>
      <c r="Q388" s="417">
        <v>0</v>
      </c>
      <c r="R388" s="417">
        <v>0</v>
      </c>
      <c r="S388" s="417">
        <v>49</v>
      </c>
      <c r="T388" s="417">
        <v>0</v>
      </c>
      <c r="U388" s="417">
        <v>0</v>
      </c>
      <c r="V388" s="417">
        <v>0</v>
      </c>
      <c r="W388" s="417">
        <v>0</v>
      </c>
      <c r="X388" s="253">
        <f t="shared" ref="X388" si="1013">SUM(Y388:AB388)</f>
        <v>143</v>
      </c>
      <c r="Y388" s="417">
        <v>0</v>
      </c>
      <c r="Z388" s="417">
        <v>28</v>
      </c>
      <c r="AA388" s="417">
        <v>25</v>
      </c>
      <c r="AB388" s="417">
        <v>90</v>
      </c>
      <c r="AC388" s="253">
        <f t="shared" ref="AC388" si="1014">SUM(AD388:AI388)</f>
        <v>0</v>
      </c>
      <c r="AD388" s="417">
        <v>0</v>
      </c>
      <c r="AE388" s="417">
        <v>0</v>
      </c>
      <c r="AF388" s="417">
        <v>0</v>
      </c>
      <c r="AG388" s="417">
        <v>0</v>
      </c>
      <c r="AH388" s="417">
        <v>0</v>
      </c>
      <c r="AI388" s="417">
        <v>0</v>
      </c>
      <c r="AJ388" s="253">
        <f t="shared" ref="AJ388" si="1015">SUM(AK388:AL388)</f>
        <v>0</v>
      </c>
      <c r="AK388" s="417">
        <v>0</v>
      </c>
      <c r="AL388" s="417">
        <v>0</v>
      </c>
      <c r="AM388" s="253">
        <f t="shared" ref="AM388" si="1016">SUM(AN388:AW388)</f>
        <v>0</v>
      </c>
      <c r="AN388" s="417">
        <v>0</v>
      </c>
      <c r="AO388" s="417">
        <v>0</v>
      </c>
      <c r="AP388" s="417">
        <v>0</v>
      </c>
      <c r="AQ388" s="417">
        <v>0</v>
      </c>
      <c r="AR388" s="417">
        <v>0</v>
      </c>
      <c r="AS388" s="417">
        <v>0</v>
      </c>
      <c r="AT388" s="417">
        <v>0</v>
      </c>
      <c r="AU388" s="417">
        <v>0</v>
      </c>
      <c r="AV388" s="417">
        <v>0</v>
      </c>
      <c r="AW388" s="417">
        <v>0</v>
      </c>
      <c r="AX388" s="253">
        <f t="shared" ref="AX388" si="1017">SUM(AY388:BC388)</f>
        <v>0</v>
      </c>
      <c r="AY388" s="417">
        <v>0</v>
      </c>
      <c r="AZ388" s="417">
        <v>0</v>
      </c>
      <c r="BA388" s="417">
        <v>0</v>
      </c>
      <c r="BB388" s="417">
        <v>0</v>
      </c>
      <c r="BC388" s="417">
        <v>0</v>
      </c>
      <c r="BD388" s="253">
        <f t="shared" ref="BD388" si="1018">SUM(BE388:BL388)</f>
        <v>55</v>
      </c>
      <c r="BE388" s="417">
        <v>0</v>
      </c>
      <c r="BF388" s="417">
        <v>26</v>
      </c>
      <c r="BG388" s="417">
        <v>0</v>
      </c>
      <c r="BH388" s="417">
        <v>0</v>
      </c>
      <c r="BI388" s="417">
        <v>0</v>
      </c>
      <c r="BJ388" s="417">
        <v>0</v>
      </c>
      <c r="BK388" s="417">
        <v>29</v>
      </c>
      <c r="BL388" s="417">
        <v>0</v>
      </c>
      <c r="BM388" s="253">
        <f t="shared" ref="BM388" si="1019">SUM(BN388:BR388)</f>
        <v>0</v>
      </c>
      <c r="BN388" s="417">
        <v>0</v>
      </c>
      <c r="BO388" s="417">
        <v>0</v>
      </c>
      <c r="BP388" s="417">
        <v>0</v>
      </c>
      <c r="BQ388" s="417">
        <v>0</v>
      </c>
      <c r="BR388" s="417">
        <v>0</v>
      </c>
      <c r="BS388" s="253">
        <f t="shared" ref="BS388" si="1020">SUM(BT388:CE388)</f>
        <v>0</v>
      </c>
      <c r="BT388" s="417">
        <v>0</v>
      </c>
      <c r="BU388" s="417">
        <v>0</v>
      </c>
      <c r="BV388" s="417">
        <v>0</v>
      </c>
      <c r="BW388" s="417">
        <v>0</v>
      </c>
      <c r="BX388" s="417">
        <v>0</v>
      </c>
      <c r="BY388" s="417">
        <v>0</v>
      </c>
      <c r="BZ388" s="417">
        <v>0</v>
      </c>
      <c r="CA388" s="417">
        <v>0</v>
      </c>
      <c r="CB388" s="417">
        <v>0</v>
      </c>
      <c r="CC388" s="417">
        <v>0</v>
      </c>
      <c r="CD388" s="417">
        <v>0</v>
      </c>
      <c r="CE388" s="417">
        <v>0</v>
      </c>
      <c r="CF388" s="253">
        <f t="shared" ref="CF388" si="1021">SUM(CG388:CS388)</f>
        <v>378</v>
      </c>
      <c r="CG388" s="417">
        <v>11</v>
      </c>
      <c r="CH388" s="417">
        <v>0</v>
      </c>
      <c r="CI388" s="417">
        <v>0</v>
      </c>
      <c r="CJ388" s="417">
        <v>75</v>
      </c>
      <c r="CK388" s="417">
        <v>50</v>
      </c>
      <c r="CL388" s="417">
        <v>0</v>
      </c>
      <c r="CM388" s="417">
        <v>194</v>
      </c>
      <c r="CN388" s="417">
        <v>0</v>
      </c>
      <c r="CO388" s="417">
        <v>0</v>
      </c>
      <c r="CP388" s="417">
        <v>0</v>
      </c>
      <c r="CQ388" s="417">
        <v>0</v>
      </c>
      <c r="CR388" s="417">
        <v>48</v>
      </c>
      <c r="CS388" s="417">
        <v>0</v>
      </c>
      <c r="CT388" s="253">
        <f t="shared" ref="CT388" si="1022">SUM(CU388:CY388)</f>
        <v>0</v>
      </c>
      <c r="CU388" s="417">
        <v>0</v>
      </c>
      <c r="CV388" s="417">
        <v>0</v>
      </c>
      <c r="CW388" s="417">
        <v>0</v>
      </c>
      <c r="CX388" s="417">
        <v>0</v>
      </c>
      <c r="CY388" s="417">
        <v>0</v>
      </c>
      <c r="CZ388" s="253">
        <f t="shared" ref="CZ388" si="1023">SUM(DA388:DF388)</f>
        <v>99</v>
      </c>
      <c r="DA388" s="417">
        <v>0</v>
      </c>
      <c r="DB388" s="417">
        <v>34</v>
      </c>
      <c r="DC388" s="417">
        <v>0</v>
      </c>
      <c r="DD388" s="417">
        <v>65</v>
      </c>
      <c r="DE388" s="417">
        <v>0</v>
      </c>
      <c r="DF388" s="417">
        <v>0</v>
      </c>
      <c r="DG388" s="253">
        <f t="shared" si="1008"/>
        <v>744</v>
      </c>
      <c r="DH388" s="253">
        <f t="shared" si="1009"/>
        <v>0</v>
      </c>
      <c r="DI388" s="416">
        <v>0</v>
      </c>
      <c r="DJ388" s="417">
        <v>0</v>
      </c>
      <c r="DK388" s="417">
        <v>0</v>
      </c>
      <c r="DL388" s="256">
        <f t="shared" si="1010"/>
        <v>0</v>
      </c>
      <c r="DM388" s="416">
        <v>0</v>
      </c>
      <c r="DN388" s="257">
        <v>0</v>
      </c>
      <c r="DO388" s="253">
        <f t="shared" si="1011"/>
        <v>744</v>
      </c>
      <c r="DP388" s="4"/>
      <c r="DQ388" s="4"/>
      <c r="DR388" s="4"/>
      <c r="DS388" s="4"/>
      <c r="DT388" s="4"/>
      <c r="DU388" s="4"/>
      <c r="DV388" s="4"/>
      <c r="DW388" s="4"/>
      <c r="DX388" s="4"/>
      <c r="DY388" s="4"/>
      <c r="DZ388" s="4"/>
      <c r="EA388" s="4"/>
      <c r="EB388" s="4"/>
    </row>
    <row r="389" spans="1:132" ht="16.5" customHeight="1" x14ac:dyDescent="0.2">
      <c r="A389" s="59" t="s">
        <v>296</v>
      </c>
      <c r="B389" s="253"/>
      <c r="C389" s="417"/>
      <c r="D389" s="417"/>
      <c r="E389" s="417"/>
      <c r="F389" s="417"/>
      <c r="G389" s="417"/>
      <c r="H389" s="417"/>
      <c r="I389" s="417"/>
      <c r="J389" s="417"/>
      <c r="K389" s="417"/>
      <c r="L389" s="417"/>
      <c r="M389" s="417"/>
      <c r="N389" s="417"/>
      <c r="O389" s="253"/>
      <c r="P389" s="417"/>
      <c r="Q389" s="417"/>
      <c r="R389" s="417"/>
      <c r="S389" s="417"/>
      <c r="T389" s="417"/>
      <c r="U389" s="417"/>
      <c r="V389" s="417"/>
      <c r="W389" s="417"/>
      <c r="X389" s="253"/>
      <c r="Y389" s="417"/>
      <c r="Z389" s="417"/>
      <c r="AA389" s="417"/>
      <c r="AB389" s="417"/>
      <c r="AC389" s="253"/>
      <c r="AD389" s="417"/>
      <c r="AE389" s="417"/>
      <c r="AF389" s="417"/>
      <c r="AG389" s="417"/>
      <c r="AH389" s="417"/>
      <c r="AI389" s="417"/>
      <c r="AJ389" s="253"/>
      <c r="AK389" s="417"/>
      <c r="AL389" s="417"/>
      <c r="AM389" s="253"/>
      <c r="AN389" s="417"/>
      <c r="AO389" s="417"/>
      <c r="AP389" s="417"/>
      <c r="AQ389" s="417"/>
      <c r="AR389" s="417"/>
      <c r="AS389" s="417"/>
      <c r="AT389" s="417"/>
      <c r="AU389" s="417"/>
      <c r="AV389" s="417"/>
      <c r="AW389" s="417"/>
      <c r="AX389" s="253"/>
      <c r="AY389" s="417"/>
      <c r="AZ389" s="417"/>
      <c r="BA389" s="417"/>
      <c r="BB389" s="417"/>
      <c r="BC389" s="417"/>
      <c r="BD389" s="253"/>
      <c r="BE389" s="417"/>
      <c r="BF389" s="417"/>
      <c r="BG389" s="417"/>
      <c r="BH389" s="417"/>
      <c r="BI389" s="417"/>
      <c r="BJ389" s="417"/>
      <c r="BK389" s="417"/>
      <c r="BL389" s="417"/>
      <c r="BM389" s="253"/>
      <c r="BN389" s="417"/>
      <c r="BO389" s="417"/>
      <c r="BP389" s="417"/>
      <c r="BQ389" s="417"/>
      <c r="BR389" s="417"/>
      <c r="BS389" s="253"/>
      <c r="BT389" s="417"/>
      <c r="BU389" s="417"/>
      <c r="BV389" s="417"/>
      <c r="BW389" s="417"/>
      <c r="BX389" s="417"/>
      <c r="BY389" s="417"/>
      <c r="BZ389" s="417"/>
      <c r="CA389" s="417"/>
      <c r="CB389" s="417"/>
      <c r="CC389" s="417"/>
      <c r="CD389" s="417"/>
      <c r="CE389" s="417"/>
      <c r="CF389" s="253"/>
      <c r="CG389" s="417"/>
      <c r="CH389" s="417"/>
      <c r="CI389" s="417"/>
      <c r="CJ389" s="417"/>
      <c r="CK389" s="417"/>
      <c r="CL389" s="417"/>
      <c r="CM389" s="417"/>
      <c r="CN389" s="417"/>
      <c r="CO389" s="417"/>
      <c r="CP389" s="417"/>
      <c r="CQ389" s="417"/>
      <c r="CR389" s="417"/>
      <c r="CS389" s="417"/>
      <c r="CT389" s="253"/>
      <c r="CU389" s="417"/>
      <c r="CV389" s="417"/>
      <c r="CW389" s="417"/>
      <c r="CX389" s="417"/>
      <c r="CY389" s="417"/>
      <c r="CZ389" s="253"/>
      <c r="DA389" s="417"/>
      <c r="DB389" s="417"/>
      <c r="DC389" s="417"/>
      <c r="DD389" s="417"/>
      <c r="DE389" s="417"/>
      <c r="DF389" s="417"/>
      <c r="DG389" s="253"/>
      <c r="DH389" s="253"/>
      <c r="DI389" s="416"/>
      <c r="DJ389" s="417"/>
      <c r="DK389" s="417"/>
      <c r="DL389" s="256"/>
      <c r="DM389" s="416"/>
      <c r="DN389" s="257"/>
      <c r="DO389" s="253"/>
      <c r="DP389" s="4"/>
      <c r="DQ389" s="4"/>
      <c r="DR389" s="4"/>
      <c r="DS389" s="4"/>
      <c r="DT389" s="4"/>
      <c r="DU389" s="4"/>
      <c r="DV389" s="4"/>
      <c r="DW389" s="4"/>
      <c r="DX389" s="4"/>
      <c r="DY389" s="4"/>
      <c r="DZ389" s="4"/>
      <c r="EA389" s="4"/>
      <c r="EB389" s="4"/>
    </row>
    <row r="390" spans="1:132" ht="16.5" customHeight="1" x14ac:dyDescent="0.2">
      <c r="A390" s="173" t="s">
        <v>283</v>
      </c>
      <c r="B390" s="253">
        <f t="shared" ref="B390" si="1024">SUM(C390:N390)</f>
        <v>252</v>
      </c>
      <c r="C390" s="417">
        <v>6</v>
      </c>
      <c r="D390" s="417">
        <v>11</v>
      </c>
      <c r="E390" s="417">
        <v>7</v>
      </c>
      <c r="F390" s="417">
        <v>7</v>
      </c>
      <c r="G390" s="417">
        <v>23</v>
      </c>
      <c r="H390" s="417">
        <v>38</v>
      </c>
      <c r="I390" s="417">
        <v>41</v>
      </c>
      <c r="J390" s="417">
        <v>3</v>
      </c>
      <c r="K390" s="417">
        <v>30</v>
      </c>
      <c r="L390" s="417">
        <v>69</v>
      </c>
      <c r="M390" s="417">
        <v>9</v>
      </c>
      <c r="N390" s="417">
        <v>8</v>
      </c>
      <c r="O390" s="253">
        <f t="shared" ref="O390" si="1025">SUM(P390:W390)</f>
        <v>121</v>
      </c>
      <c r="P390" s="417">
        <v>9</v>
      </c>
      <c r="Q390" s="417">
        <v>21</v>
      </c>
      <c r="R390" s="417">
        <v>9</v>
      </c>
      <c r="S390" s="417">
        <v>13</v>
      </c>
      <c r="T390" s="417">
        <v>7</v>
      </c>
      <c r="U390" s="417">
        <v>43</v>
      </c>
      <c r="V390" s="417">
        <v>15</v>
      </c>
      <c r="W390" s="417">
        <v>4</v>
      </c>
      <c r="X390" s="253">
        <f t="shared" ref="X390" si="1026">SUM(Y390:AB390)</f>
        <v>126</v>
      </c>
      <c r="Y390" s="417">
        <v>16</v>
      </c>
      <c r="Z390" s="417">
        <v>41</v>
      </c>
      <c r="AA390" s="417">
        <v>52</v>
      </c>
      <c r="AB390" s="417">
        <v>17</v>
      </c>
      <c r="AC390" s="253">
        <f t="shared" ref="AC390" si="1027">SUM(AD390:AI390)</f>
        <v>82</v>
      </c>
      <c r="AD390" s="417">
        <v>7</v>
      </c>
      <c r="AE390" s="417">
        <v>11</v>
      </c>
      <c r="AF390" s="417">
        <v>11</v>
      </c>
      <c r="AG390" s="417">
        <v>22</v>
      </c>
      <c r="AH390" s="417">
        <v>12</v>
      </c>
      <c r="AI390" s="417">
        <v>19</v>
      </c>
      <c r="AJ390" s="253">
        <f t="shared" ref="AJ390" si="1028">SUM(AK390:AL390)</f>
        <v>2</v>
      </c>
      <c r="AK390" s="417">
        <v>1</v>
      </c>
      <c r="AL390" s="417">
        <v>1</v>
      </c>
      <c r="AM390" s="253">
        <f t="shared" ref="AM390" si="1029">SUM(AN390:AW390)</f>
        <v>158</v>
      </c>
      <c r="AN390" s="417">
        <v>6</v>
      </c>
      <c r="AO390" s="417">
        <v>9</v>
      </c>
      <c r="AP390" s="417">
        <v>22</v>
      </c>
      <c r="AQ390" s="417">
        <v>6</v>
      </c>
      <c r="AR390" s="417">
        <v>22</v>
      </c>
      <c r="AS390" s="417">
        <v>8</v>
      </c>
      <c r="AT390" s="417">
        <v>16</v>
      </c>
      <c r="AU390" s="429">
        <v>19</v>
      </c>
      <c r="AV390" s="429">
        <v>37</v>
      </c>
      <c r="AW390" s="417">
        <v>13</v>
      </c>
      <c r="AX390" s="253">
        <f t="shared" ref="AX390" si="1030">SUM(AY390:BC390)</f>
        <v>181</v>
      </c>
      <c r="AY390" s="417">
        <v>18</v>
      </c>
      <c r="AZ390" s="417">
        <v>68</v>
      </c>
      <c r="BA390" s="417">
        <v>16</v>
      </c>
      <c r="BB390" s="417">
        <v>54</v>
      </c>
      <c r="BC390" s="417">
        <v>25</v>
      </c>
      <c r="BD390" s="253">
        <f t="shared" ref="BD390" si="1031">SUM(BE390:BL390)</f>
        <v>157</v>
      </c>
      <c r="BE390" s="417">
        <v>24</v>
      </c>
      <c r="BF390" s="417">
        <v>27</v>
      </c>
      <c r="BG390" s="417">
        <v>16</v>
      </c>
      <c r="BH390" s="417">
        <v>24</v>
      </c>
      <c r="BI390" s="417">
        <v>21</v>
      </c>
      <c r="BJ390" s="417">
        <v>20</v>
      </c>
      <c r="BK390" s="417">
        <v>11</v>
      </c>
      <c r="BL390" s="417">
        <v>14</v>
      </c>
      <c r="BM390" s="253">
        <f t="shared" ref="BM390" si="1032">SUM(BN390:BR390)</f>
        <v>107</v>
      </c>
      <c r="BN390" s="417">
        <v>20</v>
      </c>
      <c r="BO390" s="417">
        <v>24</v>
      </c>
      <c r="BP390" s="417">
        <v>13</v>
      </c>
      <c r="BQ390" s="417">
        <v>11</v>
      </c>
      <c r="BR390" s="417">
        <v>39</v>
      </c>
      <c r="BS390" s="253">
        <f t="shared" ref="BS390" si="1033">SUM(BT390:CE390)</f>
        <v>183</v>
      </c>
      <c r="BT390" s="417">
        <v>13</v>
      </c>
      <c r="BU390" s="417">
        <v>23</v>
      </c>
      <c r="BV390" s="417">
        <v>14</v>
      </c>
      <c r="BW390" s="417">
        <v>5</v>
      </c>
      <c r="BX390" s="417">
        <v>10</v>
      </c>
      <c r="BY390" s="417">
        <v>29</v>
      </c>
      <c r="BZ390" s="417">
        <v>3</v>
      </c>
      <c r="CA390" s="417">
        <v>7</v>
      </c>
      <c r="CB390" s="417">
        <v>23</v>
      </c>
      <c r="CC390" s="417">
        <v>18</v>
      </c>
      <c r="CD390" s="417">
        <v>21</v>
      </c>
      <c r="CE390" s="417">
        <v>17</v>
      </c>
      <c r="CF390" s="253">
        <f t="shared" ref="CF390" si="1034">SUM(CG390:CS390)</f>
        <v>135</v>
      </c>
      <c r="CG390" s="417">
        <v>2</v>
      </c>
      <c r="CH390" s="417">
        <v>9</v>
      </c>
      <c r="CI390" s="417">
        <v>8</v>
      </c>
      <c r="CJ390" s="417">
        <v>12</v>
      </c>
      <c r="CK390" s="417">
        <v>19</v>
      </c>
      <c r="CL390" s="417">
        <v>6</v>
      </c>
      <c r="CM390" s="417">
        <v>17</v>
      </c>
      <c r="CN390" s="417">
        <v>9</v>
      </c>
      <c r="CO390" s="417">
        <v>14</v>
      </c>
      <c r="CP390" s="417">
        <v>3</v>
      </c>
      <c r="CQ390" s="417">
        <v>9</v>
      </c>
      <c r="CR390" s="417">
        <v>20</v>
      </c>
      <c r="CS390" s="417">
        <v>7</v>
      </c>
      <c r="CT390" s="253">
        <f t="shared" ref="CT390" si="1035">SUM(CU390:CY390)</f>
        <v>178</v>
      </c>
      <c r="CU390" s="417">
        <v>64</v>
      </c>
      <c r="CV390" s="417">
        <v>25</v>
      </c>
      <c r="CW390" s="417">
        <v>24</v>
      </c>
      <c r="CX390" s="417">
        <v>30</v>
      </c>
      <c r="CY390" s="417">
        <v>35</v>
      </c>
      <c r="CZ390" s="253">
        <f t="shared" ref="CZ390" si="1036">SUM(DA390:DF390)</f>
        <v>94</v>
      </c>
      <c r="DA390" s="417">
        <v>8</v>
      </c>
      <c r="DB390" s="417">
        <v>5</v>
      </c>
      <c r="DC390" s="417">
        <v>21</v>
      </c>
      <c r="DD390" s="417">
        <v>28</v>
      </c>
      <c r="DE390" s="417">
        <v>20</v>
      </c>
      <c r="DF390" s="417">
        <v>12</v>
      </c>
      <c r="DG390" s="253">
        <f t="shared" ref="DG390:DG393" si="1037">AM390+BS390+B390+O390+X390+AC390+AJ390+BD390+CF390+AX390+BM390+CT390+CZ390</f>
        <v>1776</v>
      </c>
      <c r="DH390" s="253">
        <f t="shared" ref="DH390:DH393" si="1038">SUM(DI390:DK390)</f>
        <v>13</v>
      </c>
      <c r="DI390" s="416">
        <v>9</v>
      </c>
      <c r="DJ390" s="417">
        <v>3</v>
      </c>
      <c r="DK390" s="417">
        <v>1</v>
      </c>
      <c r="DL390" s="256">
        <f t="shared" ref="DL390:DL393" si="1039">SUM(DM390:DN390)</f>
        <v>12</v>
      </c>
      <c r="DM390" s="416">
        <v>12</v>
      </c>
      <c r="DN390" s="257">
        <v>0</v>
      </c>
      <c r="DO390" s="253">
        <f t="shared" ref="DO390:DO393" si="1040">DG390+DH390+DL390</f>
        <v>1801</v>
      </c>
      <c r="DP390" s="4"/>
      <c r="DQ390" s="4"/>
      <c r="DR390" s="4"/>
      <c r="DS390" s="4"/>
      <c r="DT390" s="4"/>
      <c r="DU390" s="4"/>
      <c r="DV390" s="4"/>
      <c r="DW390" s="4"/>
      <c r="DX390" s="4"/>
      <c r="DY390" s="4"/>
      <c r="DZ390" s="4"/>
      <c r="EA390" s="4"/>
      <c r="EB390" s="4"/>
    </row>
    <row r="391" spans="1:132" ht="16.5" customHeight="1" x14ac:dyDescent="0.2">
      <c r="A391" s="173" t="s">
        <v>284</v>
      </c>
      <c r="B391" s="253">
        <f t="shared" ref="B391:B393" si="1041">SUM(C391:N391)</f>
        <v>7416</v>
      </c>
      <c r="C391" s="417">
        <v>198</v>
      </c>
      <c r="D391" s="417">
        <v>360</v>
      </c>
      <c r="E391" s="417">
        <v>243</v>
      </c>
      <c r="F391" s="417">
        <v>187</v>
      </c>
      <c r="G391" s="417">
        <v>619</v>
      </c>
      <c r="H391" s="417">
        <v>1078</v>
      </c>
      <c r="I391" s="417">
        <v>873</v>
      </c>
      <c r="J391" s="417">
        <v>88</v>
      </c>
      <c r="K391" s="417">
        <v>971</v>
      </c>
      <c r="L391" s="417">
        <v>2206</v>
      </c>
      <c r="M391" s="417">
        <v>264</v>
      </c>
      <c r="N391" s="417">
        <v>329</v>
      </c>
      <c r="O391" s="253">
        <f t="shared" ref="O391:O393" si="1042">SUM(P391:W391)</f>
        <v>3148</v>
      </c>
      <c r="P391" s="417">
        <v>269</v>
      </c>
      <c r="Q391" s="417">
        <v>479</v>
      </c>
      <c r="R391" s="417">
        <v>314</v>
      </c>
      <c r="S391" s="417">
        <v>476</v>
      </c>
      <c r="T391" s="417">
        <v>109</v>
      </c>
      <c r="U391" s="417">
        <v>897</v>
      </c>
      <c r="V391" s="417">
        <v>493</v>
      </c>
      <c r="W391" s="417">
        <v>111</v>
      </c>
      <c r="X391" s="253">
        <f t="shared" ref="X391:X393" si="1043">SUM(Y391:AB391)</f>
        <v>3391</v>
      </c>
      <c r="Y391" s="417">
        <v>570</v>
      </c>
      <c r="Z391" s="417">
        <v>976</v>
      </c>
      <c r="AA391" s="417">
        <v>1301</v>
      </c>
      <c r="AB391" s="417">
        <v>544</v>
      </c>
      <c r="AC391" s="253">
        <f t="shared" ref="AC391:AC393" si="1044">SUM(AD391:AI391)</f>
        <v>2291</v>
      </c>
      <c r="AD391" s="417">
        <v>224</v>
      </c>
      <c r="AE391" s="417">
        <v>497</v>
      </c>
      <c r="AF391" s="417">
        <v>203</v>
      </c>
      <c r="AG391" s="417">
        <v>575</v>
      </c>
      <c r="AH391" s="417">
        <v>282</v>
      </c>
      <c r="AI391" s="417">
        <v>510</v>
      </c>
      <c r="AJ391" s="253">
        <f t="shared" ref="AJ391:AJ393" si="1045">SUM(AK391:AL391)</f>
        <v>24</v>
      </c>
      <c r="AK391" s="417">
        <v>12</v>
      </c>
      <c r="AL391" s="417">
        <v>12</v>
      </c>
      <c r="AM391" s="253">
        <f t="shared" ref="AM391:AM393" si="1046">SUM(AN391:AW391)</f>
        <v>4616</v>
      </c>
      <c r="AN391" s="417">
        <v>183</v>
      </c>
      <c r="AO391" s="417">
        <v>261</v>
      </c>
      <c r="AP391" s="417">
        <v>484</v>
      </c>
      <c r="AQ391" s="417">
        <v>180</v>
      </c>
      <c r="AR391" s="417">
        <v>614</v>
      </c>
      <c r="AS391" s="417">
        <v>175</v>
      </c>
      <c r="AT391" s="417">
        <v>376</v>
      </c>
      <c r="AU391" s="429">
        <v>834</v>
      </c>
      <c r="AV391" s="429">
        <v>1077</v>
      </c>
      <c r="AW391" s="417">
        <v>432</v>
      </c>
      <c r="AX391" s="253">
        <f t="shared" ref="AX391:AX393" si="1047">SUM(AY391:BC391)</f>
        <v>5447</v>
      </c>
      <c r="AY391" s="417">
        <v>401</v>
      </c>
      <c r="AZ391" s="417">
        <v>2299</v>
      </c>
      <c r="BA391" s="417">
        <v>484</v>
      </c>
      <c r="BB391" s="417">
        <v>1467</v>
      </c>
      <c r="BC391" s="417">
        <v>796</v>
      </c>
      <c r="BD391" s="253">
        <f t="shared" ref="BD391:BD393" si="1048">SUM(BE391:BL391)</f>
        <v>4496</v>
      </c>
      <c r="BE391" s="417">
        <v>488</v>
      </c>
      <c r="BF391" s="417">
        <v>736</v>
      </c>
      <c r="BG391" s="417">
        <v>618</v>
      </c>
      <c r="BH391" s="417">
        <v>794</v>
      </c>
      <c r="BI391" s="417">
        <v>504</v>
      </c>
      <c r="BJ391" s="417">
        <v>616</v>
      </c>
      <c r="BK391" s="417">
        <v>187</v>
      </c>
      <c r="BL391" s="417">
        <v>553</v>
      </c>
      <c r="BM391" s="253">
        <f t="shared" ref="BM391:BM393" si="1049">SUM(BN391:BR391)</f>
        <v>3785</v>
      </c>
      <c r="BN391" s="417">
        <v>618</v>
      </c>
      <c r="BO391" s="417">
        <v>919</v>
      </c>
      <c r="BP391" s="417">
        <v>445</v>
      </c>
      <c r="BQ391" s="417">
        <v>385</v>
      </c>
      <c r="BR391" s="417">
        <v>1418</v>
      </c>
      <c r="BS391" s="253">
        <f t="shared" ref="BS391:BS393" si="1050">SUM(BT391:CE391)</f>
        <v>5264</v>
      </c>
      <c r="BT391" s="417">
        <v>332</v>
      </c>
      <c r="BU391" s="417">
        <v>757</v>
      </c>
      <c r="BV391" s="417">
        <v>508</v>
      </c>
      <c r="BW391" s="417">
        <v>137</v>
      </c>
      <c r="BX391" s="417">
        <v>283</v>
      </c>
      <c r="BY391" s="417">
        <v>843</v>
      </c>
      <c r="BZ391" s="417">
        <v>104</v>
      </c>
      <c r="CA391" s="417">
        <v>347</v>
      </c>
      <c r="CB391" s="417">
        <v>630</v>
      </c>
      <c r="CC391" s="417">
        <v>478</v>
      </c>
      <c r="CD391" s="417">
        <v>355</v>
      </c>
      <c r="CE391" s="417">
        <v>490</v>
      </c>
      <c r="CF391" s="253">
        <f t="shared" ref="CF391:CF393" si="1051">SUM(CG391:CS391)</f>
        <v>4998</v>
      </c>
      <c r="CG391" s="417">
        <v>58</v>
      </c>
      <c r="CH391" s="417">
        <v>203</v>
      </c>
      <c r="CI391" s="417">
        <v>350</v>
      </c>
      <c r="CJ391" s="417">
        <v>346</v>
      </c>
      <c r="CK391" s="417">
        <v>939</v>
      </c>
      <c r="CL391" s="417">
        <v>153</v>
      </c>
      <c r="CM391" s="417">
        <v>612</v>
      </c>
      <c r="CN391" s="417">
        <v>232</v>
      </c>
      <c r="CO391" s="417">
        <v>541</v>
      </c>
      <c r="CP391" s="417">
        <v>68</v>
      </c>
      <c r="CQ391" s="417">
        <v>352</v>
      </c>
      <c r="CR391" s="417">
        <v>751</v>
      </c>
      <c r="CS391" s="417">
        <v>393</v>
      </c>
      <c r="CT391" s="253">
        <f t="shared" ref="CT391:CT393" si="1052">SUM(CU391:CY391)</f>
        <v>3915</v>
      </c>
      <c r="CU391" s="417">
        <v>1431</v>
      </c>
      <c r="CV391" s="417">
        <v>639</v>
      </c>
      <c r="CW391" s="417">
        <v>390</v>
      </c>
      <c r="CX391" s="417">
        <v>652</v>
      </c>
      <c r="CY391" s="417">
        <v>803</v>
      </c>
      <c r="CZ391" s="253">
        <f t="shared" ref="CZ391:CZ393" si="1053">SUM(DA391:DF391)</f>
        <v>3173</v>
      </c>
      <c r="DA391" s="417">
        <v>141</v>
      </c>
      <c r="DB391" s="417">
        <v>158</v>
      </c>
      <c r="DC391" s="417">
        <v>589</v>
      </c>
      <c r="DD391" s="417">
        <v>1253</v>
      </c>
      <c r="DE391" s="417">
        <v>710</v>
      </c>
      <c r="DF391" s="417">
        <v>322</v>
      </c>
      <c r="DG391" s="253">
        <f t="shared" si="1037"/>
        <v>51964</v>
      </c>
      <c r="DH391" s="253">
        <f t="shared" si="1038"/>
        <v>355</v>
      </c>
      <c r="DI391" s="416">
        <v>246</v>
      </c>
      <c r="DJ391" s="417">
        <v>65</v>
      </c>
      <c r="DK391" s="417">
        <v>44</v>
      </c>
      <c r="DL391" s="256">
        <f t="shared" si="1039"/>
        <v>333</v>
      </c>
      <c r="DM391" s="416">
        <v>333</v>
      </c>
      <c r="DN391" s="257">
        <v>0</v>
      </c>
      <c r="DO391" s="253">
        <f t="shared" si="1040"/>
        <v>52652</v>
      </c>
      <c r="DP391" s="4"/>
      <c r="DQ391" s="4"/>
      <c r="DR391" s="4"/>
      <c r="DS391" s="4"/>
      <c r="DT391" s="4"/>
      <c r="DU391" s="4"/>
      <c r="DV391" s="4"/>
      <c r="DW391" s="4"/>
      <c r="DX391" s="4"/>
      <c r="DY391" s="4"/>
      <c r="DZ391" s="4"/>
      <c r="EA391" s="4"/>
      <c r="EB391" s="4"/>
    </row>
    <row r="392" spans="1:132" ht="16.5" customHeight="1" x14ac:dyDescent="0.2">
      <c r="A392" s="176" t="s">
        <v>495</v>
      </c>
      <c r="B392" s="253">
        <f t="shared" si="1041"/>
        <v>144</v>
      </c>
      <c r="C392" s="417">
        <v>0</v>
      </c>
      <c r="D392" s="417">
        <v>3</v>
      </c>
      <c r="E392" s="417">
        <v>0</v>
      </c>
      <c r="F392" s="417">
        <v>0</v>
      </c>
      <c r="G392" s="417">
        <v>1</v>
      </c>
      <c r="H392" s="417">
        <v>11</v>
      </c>
      <c r="I392" s="417">
        <v>7</v>
      </c>
      <c r="J392" s="417">
        <v>5</v>
      </c>
      <c r="K392" s="417">
        <v>10</v>
      </c>
      <c r="L392" s="417">
        <v>85</v>
      </c>
      <c r="M392" s="417">
        <v>8</v>
      </c>
      <c r="N392" s="417">
        <v>14</v>
      </c>
      <c r="O392" s="253">
        <f t="shared" si="1042"/>
        <v>74</v>
      </c>
      <c r="P392" s="417">
        <v>0</v>
      </c>
      <c r="Q392" s="417">
        <v>19</v>
      </c>
      <c r="R392" s="417">
        <v>6</v>
      </c>
      <c r="S392" s="417">
        <v>16</v>
      </c>
      <c r="T392" s="417">
        <v>0</v>
      </c>
      <c r="U392" s="417">
        <v>5</v>
      </c>
      <c r="V392" s="417">
        <v>20</v>
      </c>
      <c r="W392" s="417">
        <v>8</v>
      </c>
      <c r="X392" s="253">
        <f t="shared" si="1043"/>
        <v>71</v>
      </c>
      <c r="Y392" s="417">
        <v>11</v>
      </c>
      <c r="Z392" s="417">
        <v>20</v>
      </c>
      <c r="AA392" s="417">
        <v>28</v>
      </c>
      <c r="AB392" s="417">
        <v>12</v>
      </c>
      <c r="AC392" s="253">
        <f t="shared" si="1044"/>
        <v>66</v>
      </c>
      <c r="AD392" s="417">
        <v>8</v>
      </c>
      <c r="AE392" s="417">
        <v>2</v>
      </c>
      <c r="AF392" s="417">
        <v>2</v>
      </c>
      <c r="AG392" s="417">
        <v>6</v>
      </c>
      <c r="AH392" s="417">
        <v>9</v>
      </c>
      <c r="AI392" s="417">
        <v>39</v>
      </c>
      <c r="AJ392" s="253">
        <f t="shared" si="1045"/>
        <v>6</v>
      </c>
      <c r="AK392" s="417">
        <v>0</v>
      </c>
      <c r="AL392" s="417">
        <v>6</v>
      </c>
      <c r="AM392" s="253">
        <f t="shared" si="1046"/>
        <v>143</v>
      </c>
      <c r="AN392" s="417">
        <v>37</v>
      </c>
      <c r="AO392" s="417">
        <v>13</v>
      </c>
      <c r="AP392" s="417">
        <v>15</v>
      </c>
      <c r="AQ392" s="417">
        <v>0</v>
      </c>
      <c r="AR392" s="417">
        <v>18</v>
      </c>
      <c r="AS392" s="417">
        <v>7</v>
      </c>
      <c r="AT392" s="417">
        <v>12</v>
      </c>
      <c r="AU392" s="429">
        <v>13</v>
      </c>
      <c r="AV392" s="429">
        <v>18</v>
      </c>
      <c r="AW392" s="417">
        <v>10</v>
      </c>
      <c r="AX392" s="253">
        <f t="shared" si="1047"/>
        <v>122</v>
      </c>
      <c r="AY392" s="417">
        <v>0</v>
      </c>
      <c r="AZ392" s="417">
        <v>32</v>
      </c>
      <c r="BA392" s="417">
        <v>12</v>
      </c>
      <c r="BB392" s="417">
        <v>39</v>
      </c>
      <c r="BC392" s="417">
        <v>39</v>
      </c>
      <c r="BD392" s="253">
        <f t="shared" si="1048"/>
        <v>132</v>
      </c>
      <c r="BE392" s="417">
        <v>0</v>
      </c>
      <c r="BF392" s="417">
        <v>19</v>
      </c>
      <c r="BG392" s="417">
        <v>8</v>
      </c>
      <c r="BH392" s="417">
        <v>30</v>
      </c>
      <c r="BI392" s="417">
        <v>31</v>
      </c>
      <c r="BJ392" s="417">
        <v>17</v>
      </c>
      <c r="BK392" s="417">
        <v>18</v>
      </c>
      <c r="BL392" s="417">
        <v>9</v>
      </c>
      <c r="BM392" s="253">
        <f t="shared" si="1049"/>
        <v>24</v>
      </c>
      <c r="BN392" s="417">
        <v>3</v>
      </c>
      <c r="BO392" s="417">
        <v>1</v>
      </c>
      <c r="BP392" s="417">
        <v>0</v>
      </c>
      <c r="BQ392" s="417">
        <v>7</v>
      </c>
      <c r="BR392" s="417">
        <v>13</v>
      </c>
      <c r="BS392" s="253">
        <f t="shared" si="1050"/>
        <v>105</v>
      </c>
      <c r="BT392" s="417">
        <v>0</v>
      </c>
      <c r="BU392" s="417">
        <v>10</v>
      </c>
      <c r="BV392" s="417">
        <v>10</v>
      </c>
      <c r="BW392" s="417">
        <v>3</v>
      </c>
      <c r="BX392" s="417">
        <v>4</v>
      </c>
      <c r="BY392" s="417">
        <v>18</v>
      </c>
      <c r="BZ392" s="417">
        <v>4</v>
      </c>
      <c r="CA392" s="417">
        <v>17</v>
      </c>
      <c r="CB392" s="417">
        <v>11</v>
      </c>
      <c r="CC392" s="417">
        <v>15</v>
      </c>
      <c r="CD392" s="417">
        <v>0</v>
      </c>
      <c r="CE392" s="417">
        <v>13</v>
      </c>
      <c r="CF392" s="253">
        <f t="shared" si="1051"/>
        <v>78</v>
      </c>
      <c r="CG392" s="417">
        <v>0</v>
      </c>
      <c r="CH392" s="417">
        <v>0</v>
      </c>
      <c r="CI392" s="417">
        <v>4</v>
      </c>
      <c r="CJ392" s="417">
        <v>0</v>
      </c>
      <c r="CK392" s="417">
        <v>11</v>
      </c>
      <c r="CL392" s="417">
        <v>2</v>
      </c>
      <c r="CM392" s="417">
        <v>18</v>
      </c>
      <c r="CN392" s="417">
        <v>5</v>
      </c>
      <c r="CO392" s="417">
        <v>1</v>
      </c>
      <c r="CP392" s="417">
        <v>2</v>
      </c>
      <c r="CQ392" s="417">
        <v>21</v>
      </c>
      <c r="CR392" s="417">
        <v>13</v>
      </c>
      <c r="CS392" s="417">
        <v>1</v>
      </c>
      <c r="CT392" s="253">
        <f t="shared" si="1052"/>
        <v>95</v>
      </c>
      <c r="CU392" s="417">
        <v>37</v>
      </c>
      <c r="CV392" s="417">
        <v>14</v>
      </c>
      <c r="CW392" s="417">
        <v>7</v>
      </c>
      <c r="CX392" s="417">
        <v>19</v>
      </c>
      <c r="CY392" s="417">
        <v>18</v>
      </c>
      <c r="CZ392" s="253">
        <f t="shared" si="1053"/>
        <v>113</v>
      </c>
      <c r="DA392" s="417">
        <v>0</v>
      </c>
      <c r="DB392" s="417">
        <v>0</v>
      </c>
      <c r="DC392" s="417">
        <v>11</v>
      </c>
      <c r="DD392" s="417">
        <v>48</v>
      </c>
      <c r="DE392" s="417">
        <v>39</v>
      </c>
      <c r="DF392" s="417">
        <v>15</v>
      </c>
      <c r="DG392" s="253">
        <f t="shared" si="1037"/>
        <v>1173</v>
      </c>
      <c r="DH392" s="253">
        <f t="shared" si="1038"/>
        <v>0</v>
      </c>
      <c r="DI392" s="416">
        <v>0</v>
      </c>
      <c r="DJ392" s="417">
        <v>0</v>
      </c>
      <c r="DK392" s="417">
        <v>0</v>
      </c>
      <c r="DL392" s="256">
        <f t="shared" si="1039"/>
        <v>0</v>
      </c>
      <c r="DM392" s="416">
        <v>0</v>
      </c>
      <c r="DN392" s="257">
        <v>0</v>
      </c>
      <c r="DO392" s="253">
        <f t="shared" si="1040"/>
        <v>1173</v>
      </c>
      <c r="DP392" s="4"/>
      <c r="DQ392" s="4"/>
      <c r="DR392" s="4"/>
      <c r="DS392" s="4"/>
      <c r="DT392" s="4"/>
      <c r="DU392" s="4"/>
      <c r="DV392" s="4"/>
      <c r="DW392" s="4"/>
      <c r="DX392" s="4"/>
      <c r="DY392" s="4"/>
      <c r="DZ392" s="4"/>
      <c r="EA392" s="4"/>
      <c r="EB392" s="4"/>
    </row>
    <row r="393" spans="1:132" ht="16.5" customHeight="1" x14ac:dyDescent="0.2">
      <c r="A393" s="176" t="s">
        <v>286</v>
      </c>
      <c r="B393" s="253">
        <f t="shared" si="1041"/>
        <v>2427</v>
      </c>
      <c r="C393" s="417">
        <v>33</v>
      </c>
      <c r="D393" s="417">
        <v>107</v>
      </c>
      <c r="E393" s="417">
        <v>29</v>
      </c>
      <c r="F393" s="417">
        <v>32</v>
      </c>
      <c r="G393" s="417">
        <v>63</v>
      </c>
      <c r="H393" s="417">
        <v>562</v>
      </c>
      <c r="I393" s="417">
        <v>252</v>
      </c>
      <c r="J393" s="417">
        <v>8</v>
      </c>
      <c r="K393" s="417">
        <v>298</v>
      </c>
      <c r="L393" s="417">
        <v>974</v>
      </c>
      <c r="M393" s="417">
        <v>5</v>
      </c>
      <c r="N393" s="417">
        <v>64</v>
      </c>
      <c r="O393" s="253">
        <f t="shared" si="1042"/>
        <v>913</v>
      </c>
      <c r="P393" s="417">
        <v>132</v>
      </c>
      <c r="Q393" s="417">
        <v>134</v>
      </c>
      <c r="R393" s="417">
        <v>29</v>
      </c>
      <c r="S393" s="417">
        <v>109</v>
      </c>
      <c r="T393" s="417">
        <v>52</v>
      </c>
      <c r="U393" s="417">
        <v>331</v>
      </c>
      <c r="V393" s="417">
        <v>78</v>
      </c>
      <c r="W393" s="417">
        <v>48</v>
      </c>
      <c r="X393" s="253">
        <f t="shared" si="1043"/>
        <v>589</v>
      </c>
      <c r="Y393" s="417">
        <v>47</v>
      </c>
      <c r="Z393" s="417">
        <v>116</v>
      </c>
      <c r="AA393" s="417">
        <v>319</v>
      </c>
      <c r="AB393" s="417">
        <v>107</v>
      </c>
      <c r="AC393" s="253">
        <f t="shared" si="1044"/>
        <v>598</v>
      </c>
      <c r="AD393" s="417">
        <v>60</v>
      </c>
      <c r="AE393" s="417">
        <v>84</v>
      </c>
      <c r="AF393" s="417">
        <v>52</v>
      </c>
      <c r="AG393" s="417">
        <v>187</v>
      </c>
      <c r="AH393" s="417">
        <v>49</v>
      </c>
      <c r="AI393" s="417">
        <v>166</v>
      </c>
      <c r="AJ393" s="253">
        <f t="shared" si="1045"/>
        <v>6</v>
      </c>
      <c r="AK393" s="417">
        <v>0</v>
      </c>
      <c r="AL393" s="417">
        <v>6</v>
      </c>
      <c r="AM393" s="253">
        <f t="shared" si="1046"/>
        <v>1160</v>
      </c>
      <c r="AN393" s="417">
        <v>51</v>
      </c>
      <c r="AO393" s="417">
        <v>49</v>
      </c>
      <c r="AP393" s="417">
        <v>118</v>
      </c>
      <c r="AQ393" s="417">
        <v>29</v>
      </c>
      <c r="AR393" s="417">
        <v>173</v>
      </c>
      <c r="AS393" s="417">
        <v>27</v>
      </c>
      <c r="AT393" s="417">
        <v>86</v>
      </c>
      <c r="AU393" s="429">
        <v>308</v>
      </c>
      <c r="AV393" s="429">
        <v>269</v>
      </c>
      <c r="AW393" s="417">
        <v>50</v>
      </c>
      <c r="AX393" s="253">
        <f t="shared" si="1047"/>
        <v>1609</v>
      </c>
      <c r="AY393" s="417">
        <v>188</v>
      </c>
      <c r="AZ393" s="417">
        <v>592</v>
      </c>
      <c r="BA393" s="417">
        <v>0</v>
      </c>
      <c r="BB393" s="417">
        <v>585</v>
      </c>
      <c r="BC393" s="417">
        <v>244</v>
      </c>
      <c r="BD393" s="253">
        <f t="shared" si="1048"/>
        <v>1365</v>
      </c>
      <c r="BE393" s="417">
        <v>242</v>
      </c>
      <c r="BF393" s="417">
        <v>175</v>
      </c>
      <c r="BG393" s="417">
        <v>19</v>
      </c>
      <c r="BH393" s="417">
        <v>236</v>
      </c>
      <c r="BI393" s="417">
        <v>136</v>
      </c>
      <c r="BJ393" s="417">
        <v>334</v>
      </c>
      <c r="BK393" s="417">
        <v>64</v>
      </c>
      <c r="BL393" s="417">
        <v>159</v>
      </c>
      <c r="BM393" s="253">
        <f t="shared" si="1049"/>
        <v>1441</v>
      </c>
      <c r="BN393" s="417">
        <v>307</v>
      </c>
      <c r="BO393" s="417">
        <v>159</v>
      </c>
      <c r="BP393" s="417">
        <v>122</v>
      </c>
      <c r="BQ393" s="417">
        <v>72</v>
      </c>
      <c r="BR393" s="417">
        <v>781</v>
      </c>
      <c r="BS393" s="253">
        <f t="shared" si="1050"/>
        <v>1119</v>
      </c>
      <c r="BT393" s="417">
        <v>90</v>
      </c>
      <c r="BU393" s="417">
        <v>113</v>
      </c>
      <c r="BV393" s="417">
        <v>28</v>
      </c>
      <c r="BW393" s="417">
        <v>9</v>
      </c>
      <c r="BX393" s="417">
        <v>56</v>
      </c>
      <c r="BY393" s="417">
        <v>329</v>
      </c>
      <c r="BZ393" s="417">
        <v>25</v>
      </c>
      <c r="CA393" s="417">
        <v>36</v>
      </c>
      <c r="CB393" s="417">
        <v>167</v>
      </c>
      <c r="CC393" s="417">
        <v>37</v>
      </c>
      <c r="CD393" s="417">
        <v>129</v>
      </c>
      <c r="CE393" s="417">
        <v>100</v>
      </c>
      <c r="CF393" s="253">
        <f t="shared" si="1051"/>
        <v>743</v>
      </c>
      <c r="CG393" s="417">
        <v>10</v>
      </c>
      <c r="CH393" s="417">
        <v>37</v>
      </c>
      <c r="CI393" s="417">
        <v>16</v>
      </c>
      <c r="CJ393" s="417">
        <v>89</v>
      </c>
      <c r="CK393" s="417">
        <v>139</v>
      </c>
      <c r="CL393" s="417">
        <v>0</v>
      </c>
      <c r="CM393" s="417">
        <v>205</v>
      </c>
      <c r="CN393" s="417">
        <v>0</v>
      </c>
      <c r="CO393" s="417">
        <v>13</v>
      </c>
      <c r="CP393" s="417">
        <v>1</v>
      </c>
      <c r="CQ393" s="417">
        <v>73</v>
      </c>
      <c r="CR393" s="417">
        <v>127</v>
      </c>
      <c r="CS393" s="417">
        <v>33</v>
      </c>
      <c r="CT393" s="253">
        <f t="shared" si="1052"/>
        <v>968</v>
      </c>
      <c r="CU393" s="417">
        <v>357</v>
      </c>
      <c r="CV393" s="417">
        <v>137</v>
      </c>
      <c r="CW393" s="417">
        <v>125</v>
      </c>
      <c r="CX393" s="417">
        <v>172</v>
      </c>
      <c r="CY393" s="417">
        <v>177</v>
      </c>
      <c r="CZ393" s="253">
        <f t="shared" si="1053"/>
        <v>648</v>
      </c>
      <c r="DA393" s="417">
        <v>10</v>
      </c>
      <c r="DB393" s="417">
        <v>11</v>
      </c>
      <c r="DC393" s="417">
        <v>176</v>
      </c>
      <c r="DD393" s="417">
        <v>226</v>
      </c>
      <c r="DE393" s="417">
        <v>170</v>
      </c>
      <c r="DF393" s="417">
        <v>55</v>
      </c>
      <c r="DG393" s="253">
        <f t="shared" si="1037"/>
        <v>13586</v>
      </c>
      <c r="DH393" s="253">
        <f t="shared" si="1038"/>
        <v>180</v>
      </c>
      <c r="DI393" s="416">
        <v>96</v>
      </c>
      <c r="DJ393" s="417">
        <v>40</v>
      </c>
      <c r="DK393" s="417">
        <v>44</v>
      </c>
      <c r="DL393" s="256">
        <f t="shared" si="1039"/>
        <v>236</v>
      </c>
      <c r="DM393" s="416">
        <v>236</v>
      </c>
      <c r="DN393" s="257">
        <v>0</v>
      </c>
      <c r="DO393" s="253">
        <f t="shared" si="1040"/>
        <v>14002</v>
      </c>
      <c r="DP393" s="4"/>
      <c r="DQ393" s="4"/>
      <c r="DR393" s="4"/>
      <c r="DS393" s="4"/>
      <c r="DT393" s="4"/>
      <c r="DU393" s="4"/>
      <c r="DV393" s="4"/>
      <c r="DW393" s="4"/>
      <c r="DX393" s="4"/>
      <c r="DY393" s="4"/>
      <c r="DZ393" s="4"/>
      <c r="EA393" s="4"/>
      <c r="EB393" s="4"/>
    </row>
    <row r="394" spans="1:132" ht="16.5" customHeight="1" x14ac:dyDescent="0.2">
      <c r="A394" s="59" t="s">
        <v>297</v>
      </c>
      <c r="B394" s="253"/>
      <c r="C394" s="417"/>
      <c r="D394" s="417"/>
      <c r="E394" s="417"/>
      <c r="F394" s="417"/>
      <c r="G394" s="417"/>
      <c r="H394" s="417"/>
      <c r="I394" s="417"/>
      <c r="J394" s="417"/>
      <c r="K394" s="417"/>
      <c r="L394" s="417"/>
      <c r="M394" s="417"/>
      <c r="N394" s="417"/>
      <c r="O394" s="253"/>
      <c r="P394" s="417"/>
      <c r="Q394" s="417"/>
      <c r="R394" s="417"/>
      <c r="S394" s="417"/>
      <c r="T394" s="417"/>
      <c r="U394" s="417"/>
      <c r="V394" s="417"/>
      <c r="W394" s="417"/>
      <c r="X394" s="253"/>
      <c r="Y394" s="417"/>
      <c r="Z394" s="417"/>
      <c r="AA394" s="417"/>
      <c r="AB394" s="417"/>
      <c r="AC394" s="253"/>
      <c r="AD394" s="417"/>
      <c r="AE394" s="417"/>
      <c r="AF394" s="417"/>
      <c r="AG394" s="417"/>
      <c r="AH394" s="417"/>
      <c r="AI394" s="417"/>
      <c r="AJ394" s="253"/>
      <c r="AK394" s="417"/>
      <c r="AL394" s="417"/>
      <c r="AM394" s="253"/>
      <c r="AN394" s="417"/>
      <c r="AO394" s="417"/>
      <c r="AP394" s="417"/>
      <c r="AQ394" s="417"/>
      <c r="AR394" s="417"/>
      <c r="AS394" s="417"/>
      <c r="AT394" s="417"/>
      <c r="AU394" s="429"/>
      <c r="AV394" s="429"/>
      <c r="AW394" s="417"/>
      <c r="AX394" s="253"/>
      <c r="AY394" s="417"/>
      <c r="AZ394" s="417"/>
      <c r="BA394" s="417"/>
      <c r="BB394" s="417"/>
      <c r="BC394" s="417"/>
      <c r="BD394" s="253"/>
      <c r="BE394" s="417"/>
      <c r="BF394" s="417"/>
      <c r="BG394" s="417"/>
      <c r="BH394" s="417"/>
      <c r="BI394" s="417"/>
      <c r="BJ394" s="417"/>
      <c r="BK394" s="417"/>
      <c r="BL394" s="417"/>
      <c r="BM394" s="253"/>
      <c r="BN394" s="417"/>
      <c r="BO394" s="417"/>
      <c r="BP394" s="417"/>
      <c r="BQ394" s="417"/>
      <c r="BR394" s="417"/>
      <c r="BS394" s="253"/>
      <c r="BT394" s="417"/>
      <c r="BU394" s="417"/>
      <c r="BV394" s="417"/>
      <c r="BW394" s="417"/>
      <c r="BX394" s="417"/>
      <c r="BY394" s="417"/>
      <c r="BZ394" s="417"/>
      <c r="CA394" s="417"/>
      <c r="CB394" s="417"/>
      <c r="CC394" s="417"/>
      <c r="CD394" s="417"/>
      <c r="CE394" s="417"/>
      <c r="CF394" s="253"/>
      <c r="CG394" s="417"/>
      <c r="CH394" s="417"/>
      <c r="CI394" s="417"/>
      <c r="CJ394" s="417"/>
      <c r="CK394" s="417"/>
      <c r="CL394" s="417"/>
      <c r="CM394" s="417"/>
      <c r="CN394" s="417"/>
      <c r="CO394" s="417"/>
      <c r="CP394" s="417"/>
      <c r="CQ394" s="417"/>
      <c r="CR394" s="417"/>
      <c r="CS394" s="417"/>
      <c r="CT394" s="253"/>
      <c r="CU394" s="417"/>
      <c r="CV394" s="417"/>
      <c r="CW394" s="417"/>
      <c r="CX394" s="417"/>
      <c r="CY394" s="417"/>
      <c r="CZ394" s="253"/>
      <c r="DA394" s="417"/>
      <c r="DB394" s="417"/>
      <c r="DC394" s="417"/>
      <c r="DD394" s="417"/>
      <c r="DE394" s="417"/>
      <c r="DF394" s="417"/>
      <c r="DG394" s="253"/>
      <c r="DH394" s="253"/>
      <c r="DI394" s="416"/>
      <c r="DJ394" s="417"/>
      <c r="DK394" s="417"/>
      <c r="DL394" s="256"/>
      <c r="DM394" s="416"/>
      <c r="DN394" s="257"/>
      <c r="DO394" s="253"/>
      <c r="DP394" s="4"/>
      <c r="DQ394" s="4"/>
      <c r="DR394" s="4"/>
      <c r="DS394" s="4"/>
      <c r="DT394" s="4"/>
      <c r="DU394" s="4"/>
      <c r="DV394" s="4"/>
      <c r="DW394" s="4"/>
      <c r="DX394" s="4"/>
      <c r="DY394" s="4"/>
      <c r="DZ394" s="4"/>
      <c r="EA394" s="4"/>
      <c r="EB394" s="4"/>
    </row>
    <row r="395" spans="1:132" ht="16.5" customHeight="1" x14ac:dyDescent="0.2">
      <c r="A395" s="173" t="s">
        <v>283</v>
      </c>
      <c r="B395" s="253">
        <f t="shared" ref="B395" si="1054">SUM(C395:N395)</f>
        <v>199</v>
      </c>
      <c r="C395" s="417">
        <v>15</v>
      </c>
      <c r="D395" s="417">
        <v>6</v>
      </c>
      <c r="E395" s="417">
        <v>5</v>
      </c>
      <c r="F395" s="417">
        <v>7</v>
      </c>
      <c r="G395" s="417">
        <v>27</v>
      </c>
      <c r="H395" s="417">
        <v>43</v>
      </c>
      <c r="I395" s="417">
        <v>16</v>
      </c>
      <c r="J395" s="417">
        <v>6</v>
      </c>
      <c r="K395" s="417">
        <v>16</v>
      </c>
      <c r="L395" s="417">
        <v>42</v>
      </c>
      <c r="M395" s="417">
        <v>7</v>
      </c>
      <c r="N395" s="417">
        <v>9</v>
      </c>
      <c r="O395" s="253">
        <f t="shared" ref="O395" si="1055">SUM(P395:W395)</f>
        <v>69</v>
      </c>
      <c r="P395" s="417">
        <v>18</v>
      </c>
      <c r="Q395" s="417">
        <v>18</v>
      </c>
      <c r="R395" s="417">
        <v>7</v>
      </c>
      <c r="S395" s="417">
        <v>4</v>
      </c>
      <c r="T395" s="417">
        <v>2</v>
      </c>
      <c r="U395" s="417">
        <v>13</v>
      </c>
      <c r="V395" s="417">
        <v>6</v>
      </c>
      <c r="W395" s="417">
        <v>1</v>
      </c>
      <c r="X395" s="253">
        <f t="shared" ref="X395" si="1056">SUM(Y395:AB395)</f>
        <v>68</v>
      </c>
      <c r="Y395" s="417">
        <v>8</v>
      </c>
      <c r="Z395" s="417">
        <v>32</v>
      </c>
      <c r="AA395" s="417">
        <v>17</v>
      </c>
      <c r="AB395" s="417">
        <v>11</v>
      </c>
      <c r="AC395" s="253">
        <f t="shared" ref="AC395" si="1057">SUM(AD395:AI395)</f>
        <v>69</v>
      </c>
      <c r="AD395" s="417">
        <v>9</v>
      </c>
      <c r="AE395" s="417">
        <v>11</v>
      </c>
      <c r="AF395" s="417">
        <v>10</v>
      </c>
      <c r="AG395" s="417">
        <v>17</v>
      </c>
      <c r="AH395" s="417">
        <v>9</v>
      </c>
      <c r="AI395" s="417">
        <v>13</v>
      </c>
      <c r="AJ395" s="253">
        <f t="shared" ref="AJ395" si="1058">SUM(AK395:AL395)</f>
        <v>3</v>
      </c>
      <c r="AK395" s="417">
        <v>1</v>
      </c>
      <c r="AL395" s="417">
        <v>2</v>
      </c>
      <c r="AM395" s="253">
        <f t="shared" ref="AM395" si="1059">SUM(AN395:AW395)</f>
        <v>116</v>
      </c>
      <c r="AN395" s="417">
        <v>5</v>
      </c>
      <c r="AO395" s="417">
        <v>7</v>
      </c>
      <c r="AP395" s="417">
        <v>10</v>
      </c>
      <c r="AQ395" s="417">
        <v>4</v>
      </c>
      <c r="AR395" s="417">
        <v>17</v>
      </c>
      <c r="AS395" s="417">
        <v>4</v>
      </c>
      <c r="AT395" s="417">
        <v>22</v>
      </c>
      <c r="AU395" s="429">
        <v>18</v>
      </c>
      <c r="AV395" s="429">
        <v>19</v>
      </c>
      <c r="AW395" s="417">
        <v>10</v>
      </c>
      <c r="AX395" s="253">
        <f t="shared" ref="AX395" si="1060">SUM(AY395:BC395)</f>
        <v>162</v>
      </c>
      <c r="AY395" s="417">
        <v>12</v>
      </c>
      <c r="AZ395" s="417">
        <v>78</v>
      </c>
      <c r="BA395" s="417">
        <v>21</v>
      </c>
      <c r="BB395" s="417">
        <v>37</v>
      </c>
      <c r="BC395" s="417">
        <v>14</v>
      </c>
      <c r="BD395" s="253">
        <f t="shared" ref="BD395" si="1061">SUM(BE395:BL395)</f>
        <v>117</v>
      </c>
      <c r="BE395" s="417">
        <v>24</v>
      </c>
      <c r="BF395" s="417">
        <v>12</v>
      </c>
      <c r="BG395" s="417">
        <v>17</v>
      </c>
      <c r="BH395" s="417">
        <v>13</v>
      </c>
      <c r="BI395" s="417">
        <v>16</v>
      </c>
      <c r="BJ395" s="417">
        <v>15</v>
      </c>
      <c r="BK395" s="417">
        <v>12</v>
      </c>
      <c r="BL395" s="417">
        <v>8</v>
      </c>
      <c r="BM395" s="253">
        <f t="shared" ref="BM395" si="1062">SUM(BN395:BR395)</f>
        <v>63</v>
      </c>
      <c r="BN395" s="417">
        <v>15</v>
      </c>
      <c r="BO395" s="417">
        <v>10</v>
      </c>
      <c r="BP395" s="417">
        <v>10</v>
      </c>
      <c r="BQ395" s="417">
        <v>7</v>
      </c>
      <c r="BR395" s="417">
        <v>21</v>
      </c>
      <c r="BS395" s="253">
        <f t="shared" ref="BS395" si="1063">SUM(BT395:CE395)</f>
        <v>120</v>
      </c>
      <c r="BT395" s="417">
        <v>7</v>
      </c>
      <c r="BU395" s="417">
        <v>15</v>
      </c>
      <c r="BV395" s="417">
        <v>8</v>
      </c>
      <c r="BW395" s="417">
        <v>6</v>
      </c>
      <c r="BX395" s="417">
        <v>8</v>
      </c>
      <c r="BY395" s="417">
        <v>15</v>
      </c>
      <c r="BZ395" s="417">
        <v>5</v>
      </c>
      <c r="CA395" s="417">
        <v>7</v>
      </c>
      <c r="CB395" s="417">
        <v>21</v>
      </c>
      <c r="CC395" s="417">
        <v>5</v>
      </c>
      <c r="CD395" s="417">
        <v>17</v>
      </c>
      <c r="CE395" s="417">
        <v>6</v>
      </c>
      <c r="CF395" s="253">
        <f t="shared" ref="CF395" si="1064">SUM(CG395:CS395)</f>
        <v>114</v>
      </c>
      <c r="CG395" s="417">
        <v>7</v>
      </c>
      <c r="CH395" s="417">
        <v>17</v>
      </c>
      <c r="CI395" s="417">
        <v>7</v>
      </c>
      <c r="CJ395" s="417">
        <v>9</v>
      </c>
      <c r="CK395" s="417">
        <v>14</v>
      </c>
      <c r="CL395" s="417">
        <v>6</v>
      </c>
      <c r="CM395" s="417">
        <v>20</v>
      </c>
      <c r="CN395" s="417">
        <v>4</v>
      </c>
      <c r="CO395" s="417">
        <v>5</v>
      </c>
      <c r="CP395" s="417">
        <v>6</v>
      </c>
      <c r="CQ395" s="417">
        <v>7</v>
      </c>
      <c r="CR395" s="417">
        <v>7</v>
      </c>
      <c r="CS395" s="417">
        <v>5</v>
      </c>
      <c r="CT395" s="253">
        <f t="shared" ref="CT395" si="1065">SUM(CU395:CY395)</f>
        <v>108</v>
      </c>
      <c r="CU395" s="417">
        <v>41</v>
      </c>
      <c r="CV395" s="417">
        <v>15</v>
      </c>
      <c r="CW395" s="417">
        <v>14</v>
      </c>
      <c r="CX395" s="417">
        <v>22</v>
      </c>
      <c r="CY395" s="417">
        <v>16</v>
      </c>
      <c r="CZ395" s="253">
        <f t="shared" ref="CZ395" si="1066">SUM(DA395:DF395)</f>
        <v>60</v>
      </c>
      <c r="DA395" s="417">
        <v>3</v>
      </c>
      <c r="DB395" s="417">
        <v>5</v>
      </c>
      <c r="DC395" s="417">
        <v>5</v>
      </c>
      <c r="DD395" s="417">
        <v>23</v>
      </c>
      <c r="DE395" s="417">
        <v>12</v>
      </c>
      <c r="DF395" s="417">
        <v>12</v>
      </c>
      <c r="DG395" s="253">
        <f t="shared" ref="DG395:DG398" si="1067">AM395+BS395+B395+O395+X395+AC395+AJ395+BD395+CF395+AX395+BM395+CT395+CZ395</f>
        <v>1268</v>
      </c>
      <c r="DH395" s="253">
        <f t="shared" ref="DH395:DH398" si="1068">SUM(DI395:DK395)</f>
        <v>3</v>
      </c>
      <c r="DI395" s="416">
        <v>2</v>
      </c>
      <c r="DJ395" s="417">
        <v>1</v>
      </c>
      <c r="DK395" s="417">
        <v>0</v>
      </c>
      <c r="DL395" s="256">
        <f t="shared" ref="DL395:DL398" si="1069">SUM(DM395:DN395)</f>
        <v>7</v>
      </c>
      <c r="DM395" s="416">
        <v>7</v>
      </c>
      <c r="DN395" s="257">
        <v>0</v>
      </c>
      <c r="DO395" s="253">
        <f t="shared" ref="DO395:DO398" si="1070">DG395+DH395+DL395</f>
        <v>1278</v>
      </c>
      <c r="DP395" s="4"/>
      <c r="DQ395" s="4"/>
      <c r="DR395" s="4"/>
      <c r="DS395" s="4"/>
      <c r="DT395" s="4"/>
      <c r="DU395" s="4"/>
      <c r="DV395" s="4"/>
      <c r="DW395" s="4"/>
      <c r="DX395" s="4"/>
      <c r="DY395" s="4"/>
      <c r="DZ395" s="4"/>
      <c r="EA395" s="4"/>
      <c r="EB395" s="4"/>
    </row>
    <row r="396" spans="1:132" ht="16.5" customHeight="1" x14ac:dyDescent="0.2">
      <c r="A396" s="173" t="s">
        <v>284</v>
      </c>
      <c r="B396" s="253">
        <f t="shared" ref="B396:B398" si="1071">SUM(C396:N396)</f>
        <v>6064</v>
      </c>
      <c r="C396" s="417">
        <v>731</v>
      </c>
      <c r="D396" s="417">
        <v>196</v>
      </c>
      <c r="E396" s="417">
        <v>291</v>
      </c>
      <c r="F396" s="417">
        <v>296</v>
      </c>
      <c r="G396" s="417">
        <v>519</v>
      </c>
      <c r="H396" s="417">
        <v>955</v>
      </c>
      <c r="I396" s="417">
        <v>367</v>
      </c>
      <c r="J396" s="417">
        <v>180</v>
      </c>
      <c r="K396" s="417">
        <v>433</v>
      </c>
      <c r="L396" s="417">
        <v>1300</v>
      </c>
      <c r="M396" s="417">
        <v>360</v>
      </c>
      <c r="N396" s="417">
        <v>436</v>
      </c>
      <c r="O396" s="253">
        <f t="shared" ref="O396:O398" si="1072">SUM(P396:W396)</f>
        <v>2240</v>
      </c>
      <c r="P396" s="417">
        <v>732</v>
      </c>
      <c r="Q396" s="417">
        <v>536</v>
      </c>
      <c r="R396" s="417">
        <v>226</v>
      </c>
      <c r="S396" s="417">
        <v>85</v>
      </c>
      <c r="T396" s="417">
        <v>127</v>
      </c>
      <c r="U396" s="417">
        <v>312</v>
      </c>
      <c r="V396" s="417">
        <v>194</v>
      </c>
      <c r="W396" s="417">
        <v>28</v>
      </c>
      <c r="X396" s="253">
        <f t="shared" ref="X396:X398" si="1073">SUM(Y396:AB396)</f>
        <v>2273</v>
      </c>
      <c r="Y396" s="417">
        <v>246</v>
      </c>
      <c r="Z396" s="417">
        <v>987</v>
      </c>
      <c r="AA396" s="417">
        <v>524</v>
      </c>
      <c r="AB396" s="417">
        <v>516</v>
      </c>
      <c r="AC396" s="253">
        <f t="shared" ref="AC396:AC398" si="1074">SUM(AD396:AI396)</f>
        <v>2066</v>
      </c>
      <c r="AD396" s="417">
        <v>368</v>
      </c>
      <c r="AE396" s="417">
        <v>283</v>
      </c>
      <c r="AF396" s="417">
        <v>137</v>
      </c>
      <c r="AG396" s="417">
        <v>469</v>
      </c>
      <c r="AH396" s="417">
        <v>300</v>
      </c>
      <c r="AI396" s="417">
        <v>509</v>
      </c>
      <c r="AJ396" s="253">
        <f t="shared" ref="AJ396:AJ398" si="1075">SUM(AK396:AL396)</f>
        <v>83</v>
      </c>
      <c r="AK396" s="417">
        <v>29</v>
      </c>
      <c r="AL396" s="417">
        <v>54</v>
      </c>
      <c r="AM396" s="253">
        <f t="shared" ref="AM396:AM398" si="1076">SUM(AN396:AW396)</f>
        <v>3221</v>
      </c>
      <c r="AN396" s="417">
        <v>91</v>
      </c>
      <c r="AO396" s="417">
        <v>213</v>
      </c>
      <c r="AP396" s="417">
        <v>322</v>
      </c>
      <c r="AQ396" s="417">
        <v>138</v>
      </c>
      <c r="AR396" s="417">
        <v>391</v>
      </c>
      <c r="AS396" s="417">
        <v>82</v>
      </c>
      <c r="AT396" s="417">
        <v>580</v>
      </c>
      <c r="AU396" s="429">
        <v>610</v>
      </c>
      <c r="AV396" s="429">
        <v>520</v>
      </c>
      <c r="AW396" s="417">
        <v>274</v>
      </c>
      <c r="AX396" s="253">
        <f t="shared" ref="AX396:AX398" si="1077">SUM(AY396:BC396)</f>
        <v>3901</v>
      </c>
      <c r="AY396" s="417">
        <v>383</v>
      </c>
      <c r="AZ396" s="417">
        <v>1589</v>
      </c>
      <c r="BA396" s="417">
        <v>733</v>
      </c>
      <c r="BB396" s="417">
        <v>923</v>
      </c>
      <c r="BC396" s="417">
        <v>273</v>
      </c>
      <c r="BD396" s="253">
        <f t="shared" ref="BD396:BD398" si="1078">SUM(BE396:BL396)</f>
        <v>3783</v>
      </c>
      <c r="BE396" s="417">
        <v>641</v>
      </c>
      <c r="BF396" s="417">
        <v>453</v>
      </c>
      <c r="BG396" s="417">
        <v>751</v>
      </c>
      <c r="BH396" s="417">
        <v>380</v>
      </c>
      <c r="BI396" s="417">
        <v>564</v>
      </c>
      <c r="BJ396" s="417">
        <v>342</v>
      </c>
      <c r="BK396" s="417">
        <v>362</v>
      </c>
      <c r="BL396" s="417">
        <v>290</v>
      </c>
      <c r="BM396" s="253">
        <f t="shared" ref="BM396:BM398" si="1079">SUM(BN396:BR396)</f>
        <v>2355</v>
      </c>
      <c r="BN396" s="417">
        <v>429</v>
      </c>
      <c r="BO396" s="417">
        <v>285</v>
      </c>
      <c r="BP396" s="417">
        <v>519</v>
      </c>
      <c r="BQ396" s="417">
        <v>364</v>
      </c>
      <c r="BR396" s="417">
        <v>758</v>
      </c>
      <c r="BS396" s="253">
        <f t="shared" ref="BS396:BS398" si="1080">SUM(BT396:CE396)</f>
        <v>3994</v>
      </c>
      <c r="BT396" s="417">
        <v>238</v>
      </c>
      <c r="BU396" s="417">
        <v>396</v>
      </c>
      <c r="BV396" s="417">
        <v>261</v>
      </c>
      <c r="BW396" s="417">
        <v>184</v>
      </c>
      <c r="BX396" s="417">
        <v>441</v>
      </c>
      <c r="BY396" s="417">
        <v>433</v>
      </c>
      <c r="BZ396" s="417">
        <v>182</v>
      </c>
      <c r="CA396" s="417">
        <v>222</v>
      </c>
      <c r="CB396" s="417">
        <v>721</v>
      </c>
      <c r="CC396" s="417">
        <v>322</v>
      </c>
      <c r="CD396" s="417">
        <v>456</v>
      </c>
      <c r="CE396" s="417">
        <v>138</v>
      </c>
      <c r="CF396" s="253">
        <f t="shared" ref="CF396:CF398" si="1081">SUM(CG396:CS396)</f>
        <v>4206</v>
      </c>
      <c r="CG396" s="417">
        <v>186</v>
      </c>
      <c r="CH396" s="417">
        <v>431</v>
      </c>
      <c r="CI396" s="417">
        <v>316</v>
      </c>
      <c r="CJ396" s="417">
        <v>238</v>
      </c>
      <c r="CK396" s="417">
        <v>637</v>
      </c>
      <c r="CL396" s="417">
        <v>204</v>
      </c>
      <c r="CM396" s="417">
        <v>646</v>
      </c>
      <c r="CN396" s="417">
        <v>199</v>
      </c>
      <c r="CO396" s="417">
        <v>496</v>
      </c>
      <c r="CP396" s="417">
        <v>234</v>
      </c>
      <c r="CQ396" s="417">
        <v>211</v>
      </c>
      <c r="CR396" s="417">
        <v>264</v>
      </c>
      <c r="CS396" s="417">
        <v>144</v>
      </c>
      <c r="CT396" s="253">
        <f t="shared" ref="CT396:CT398" si="1082">SUM(CU396:CY396)</f>
        <v>2132</v>
      </c>
      <c r="CU396" s="417">
        <v>701</v>
      </c>
      <c r="CV396" s="417">
        <v>402</v>
      </c>
      <c r="CW396" s="417">
        <v>301</v>
      </c>
      <c r="CX396" s="417">
        <v>456</v>
      </c>
      <c r="CY396" s="417">
        <v>272</v>
      </c>
      <c r="CZ396" s="253">
        <f t="shared" ref="CZ396:CZ398" si="1083">SUM(DA396:DF396)</f>
        <v>1874</v>
      </c>
      <c r="DA396" s="417">
        <v>102</v>
      </c>
      <c r="DB396" s="417">
        <v>143</v>
      </c>
      <c r="DC396" s="417">
        <v>186</v>
      </c>
      <c r="DD396" s="417">
        <v>836</v>
      </c>
      <c r="DE396" s="417">
        <v>247</v>
      </c>
      <c r="DF396" s="417">
        <v>360</v>
      </c>
      <c r="DG396" s="253">
        <f t="shared" si="1067"/>
        <v>38192</v>
      </c>
      <c r="DH396" s="253">
        <f t="shared" si="1068"/>
        <v>57</v>
      </c>
      <c r="DI396" s="416">
        <v>29</v>
      </c>
      <c r="DJ396" s="417">
        <v>28</v>
      </c>
      <c r="DK396" s="417">
        <v>0</v>
      </c>
      <c r="DL396" s="256">
        <f t="shared" si="1069"/>
        <v>157</v>
      </c>
      <c r="DM396" s="416">
        <v>157</v>
      </c>
      <c r="DN396" s="257">
        <v>0</v>
      </c>
      <c r="DO396" s="253">
        <f t="shared" si="1070"/>
        <v>38406</v>
      </c>
      <c r="DP396" s="4"/>
      <c r="DQ396" s="4"/>
      <c r="DR396" s="4"/>
      <c r="DS396" s="4"/>
      <c r="DT396" s="4"/>
      <c r="DU396" s="4"/>
      <c r="DV396" s="4"/>
      <c r="DW396" s="4"/>
      <c r="DX396" s="4"/>
      <c r="DY396" s="4"/>
      <c r="DZ396" s="4"/>
      <c r="EA396" s="4"/>
      <c r="EB396" s="4"/>
    </row>
    <row r="397" spans="1:132" ht="16.5" customHeight="1" x14ac:dyDescent="0.2">
      <c r="A397" s="176" t="s">
        <v>495</v>
      </c>
      <c r="B397" s="253">
        <f t="shared" si="1071"/>
        <v>246</v>
      </c>
      <c r="C397" s="417">
        <v>114</v>
      </c>
      <c r="D397" s="417">
        <v>15</v>
      </c>
      <c r="E397" s="417">
        <v>22</v>
      </c>
      <c r="F397" s="417">
        <v>7</v>
      </c>
      <c r="G397" s="417">
        <v>1</v>
      </c>
      <c r="H397" s="417">
        <v>21</v>
      </c>
      <c r="I397" s="417">
        <v>0</v>
      </c>
      <c r="J397" s="417">
        <v>2</v>
      </c>
      <c r="K397" s="417">
        <v>13</v>
      </c>
      <c r="L397" s="417">
        <v>37</v>
      </c>
      <c r="M397" s="417">
        <v>7</v>
      </c>
      <c r="N397" s="417">
        <v>7</v>
      </c>
      <c r="O397" s="253">
        <f t="shared" si="1072"/>
        <v>25</v>
      </c>
      <c r="P397" s="417">
        <v>3</v>
      </c>
      <c r="Q397" s="417">
        <v>10</v>
      </c>
      <c r="R397" s="417">
        <v>0</v>
      </c>
      <c r="S397" s="417">
        <v>0</v>
      </c>
      <c r="T397" s="417">
        <v>0</v>
      </c>
      <c r="U397" s="417">
        <v>0</v>
      </c>
      <c r="V397" s="417">
        <v>12</v>
      </c>
      <c r="W397" s="417">
        <v>0</v>
      </c>
      <c r="X397" s="253">
        <f t="shared" si="1073"/>
        <v>109</v>
      </c>
      <c r="Y397" s="417">
        <v>0</v>
      </c>
      <c r="Z397" s="417">
        <v>13</v>
      </c>
      <c r="AA397" s="417">
        <v>13</v>
      </c>
      <c r="AB397" s="417">
        <v>83</v>
      </c>
      <c r="AC397" s="253">
        <f t="shared" si="1074"/>
        <v>16</v>
      </c>
      <c r="AD397" s="417">
        <v>3</v>
      </c>
      <c r="AE397" s="417">
        <v>3</v>
      </c>
      <c r="AF397" s="417">
        <v>0</v>
      </c>
      <c r="AG397" s="417">
        <v>2</v>
      </c>
      <c r="AH397" s="417">
        <v>8</v>
      </c>
      <c r="AI397" s="417">
        <v>0</v>
      </c>
      <c r="AJ397" s="253">
        <f t="shared" si="1075"/>
        <v>0</v>
      </c>
      <c r="AK397" s="417">
        <v>0</v>
      </c>
      <c r="AL397" s="417">
        <v>0</v>
      </c>
      <c r="AM397" s="253">
        <f t="shared" si="1076"/>
        <v>56</v>
      </c>
      <c r="AN397" s="417">
        <v>0</v>
      </c>
      <c r="AO397" s="417">
        <v>2</v>
      </c>
      <c r="AP397" s="417">
        <v>6</v>
      </c>
      <c r="AQ397" s="417">
        <v>9</v>
      </c>
      <c r="AR397" s="417">
        <v>5</v>
      </c>
      <c r="AS397" s="417">
        <v>1</v>
      </c>
      <c r="AT397" s="417">
        <v>18</v>
      </c>
      <c r="AU397" s="429">
        <v>1</v>
      </c>
      <c r="AV397" s="429">
        <v>4</v>
      </c>
      <c r="AW397" s="417">
        <v>10</v>
      </c>
      <c r="AX397" s="253">
        <f t="shared" si="1077"/>
        <v>35</v>
      </c>
      <c r="AY397" s="417">
        <v>4</v>
      </c>
      <c r="AZ397" s="417">
        <v>20</v>
      </c>
      <c r="BA397" s="417">
        <v>0</v>
      </c>
      <c r="BB397" s="417">
        <v>11</v>
      </c>
      <c r="BC397" s="417">
        <v>0</v>
      </c>
      <c r="BD397" s="253">
        <f t="shared" si="1078"/>
        <v>54</v>
      </c>
      <c r="BE397" s="417">
        <v>2</v>
      </c>
      <c r="BF397" s="417">
        <v>7</v>
      </c>
      <c r="BG397" s="417">
        <v>3</v>
      </c>
      <c r="BH397" s="417">
        <v>15</v>
      </c>
      <c r="BI397" s="417">
        <v>7</v>
      </c>
      <c r="BJ397" s="417">
        <v>9</v>
      </c>
      <c r="BK397" s="417">
        <v>9</v>
      </c>
      <c r="BL397" s="417">
        <v>2</v>
      </c>
      <c r="BM397" s="253">
        <f t="shared" si="1079"/>
        <v>27</v>
      </c>
      <c r="BN397" s="417">
        <v>2</v>
      </c>
      <c r="BO397" s="417">
        <v>0</v>
      </c>
      <c r="BP397" s="417">
        <v>3</v>
      </c>
      <c r="BQ397" s="417">
        <v>1</v>
      </c>
      <c r="BR397" s="417">
        <v>21</v>
      </c>
      <c r="BS397" s="253">
        <f t="shared" si="1080"/>
        <v>65</v>
      </c>
      <c r="BT397" s="417">
        <v>0</v>
      </c>
      <c r="BU397" s="417">
        <v>3</v>
      </c>
      <c r="BV397" s="417">
        <v>2</v>
      </c>
      <c r="BW397" s="417">
        <v>13</v>
      </c>
      <c r="BX397" s="417">
        <v>0</v>
      </c>
      <c r="BY397" s="417">
        <v>22</v>
      </c>
      <c r="BZ397" s="417">
        <v>4</v>
      </c>
      <c r="CA397" s="417">
        <v>16</v>
      </c>
      <c r="CB397" s="417">
        <v>1</v>
      </c>
      <c r="CC397" s="417">
        <v>0</v>
      </c>
      <c r="CD397" s="417">
        <v>2</v>
      </c>
      <c r="CE397" s="417">
        <v>2</v>
      </c>
      <c r="CF397" s="253">
        <f t="shared" si="1081"/>
        <v>85</v>
      </c>
      <c r="CG397" s="417">
        <v>0</v>
      </c>
      <c r="CH397" s="417">
        <v>0</v>
      </c>
      <c r="CI397" s="417">
        <v>1</v>
      </c>
      <c r="CJ397" s="417">
        <v>0</v>
      </c>
      <c r="CK397" s="417">
        <v>1</v>
      </c>
      <c r="CL397" s="417">
        <v>19</v>
      </c>
      <c r="CM397" s="417">
        <v>8</v>
      </c>
      <c r="CN397" s="417">
        <v>0</v>
      </c>
      <c r="CO397" s="417">
        <v>4</v>
      </c>
      <c r="CP397" s="417">
        <v>2</v>
      </c>
      <c r="CQ397" s="417">
        <v>48</v>
      </c>
      <c r="CR397" s="417">
        <v>1</v>
      </c>
      <c r="CS397" s="417">
        <v>1</v>
      </c>
      <c r="CT397" s="253">
        <f t="shared" si="1082"/>
        <v>63</v>
      </c>
      <c r="CU397" s="417">
        <v>22</v>
      </c>
      <c r="CV397" s="417">
        <v>10</v>
      </c>
      <c r="CW397" s="417">
        <v>5</v>
      </c>
      <c r="CX397" s="417">
        <v>18</v>
      </c>
      <c r="CY397" s="417">
        <v>8</v>
      </c>
      <c r="CZ397" s="253">
        <f t="shared" si="1083"/>
        <v>53</v>
      </c>
      <c r="DA397" s="417">
        <v>2</v>
      </c>
      <c r="DB397" s="417">
        <v>0</v>
      </c>
      <c r="DC397" s="417">
        <v>0</v>
      </c>
      <c r="DD397" s="417">
        <v>2</v>
      </c>
      <c r="DE397" s="417">
        <v>2</v>
      </c>
      <c r="DF397" s="417">
        <v>47</v>
      </c>
      <c r="DG397" s="253">
        <f t="shared" si="1067"/>
        <v>834</v>
      </c>
      <c r="DH397" s="253">
        <f t="shared" si="1068"/>
        <v>0</v>
      </c>
      <c r="DI397" s="416">
        <v>0</v>
      </c>
      <c r="DJ397" s="417">
        <v>0</v>
      </c>
      <c r="DK397" s="417">
        <v>0</v>
      </c>
      <c r="DL397" s="256">
        <f t="shared" si="1069"/>
        <v>13</v>
      </c>
      <c r="DM397" s="416">
        <v>13</v>
      </c>
      <c r="DN397" s="257">
        <v>0</v>
      </c>
      <c r="DO397" s="253">
        <f t="shared" si="1070"/>
        <v>847</v>
      </c>
      <c r="DP397" s="4"/>
      <c r="DQ397" s="4"/>
      <c r="DR397" s="4"/>
      <c r="DS397" s="4"/>
      <c r="DT397" s="4"/>
      <c r="DU397" s="4"/>
      <c r="DV397" s="4"/>
      <c r="DW397" s="4"/>
      <c r="DX397" s="4"/>
      <c r="DY397" s="4"/>
      <c r="DZ397" s="4"/>
      <c r="EA397" s="4"/>
      <c r="EB397" s="4"/>
    </row>
    <row r="398" spans="1:132" ht="16.5" customHeight="1" x14ac:dyDescent="0.2">
      <c r="A398" s="176" t="s">
        <v>286</v>
      </c>
      <c r="B398" s="253">
        <f t="shared" si="1071"/>
        <v>163</v>
      </c>
      <c r="C398" s="417">
        <v>111</v>
      </c>
      <c r="D398" s="417">
        <v>10</v>
      </c>
      <c r="E398" s="417">
        <v>22</v>
      </c>
      <c r="F398" s="417">
        <v>0</v>
      </c>
      <c r="G398" s="417">
        <v>0</v>
      </c>
      <c r="H398" s="417">
        <v>0</v>
      </c>
      <c r="I398" s="417">
        <v>0</v>
      </c>
      <c r="J398" s="417">
        <v>0</v>
      </c>
      <c r="K398" s="417">
        <v>12</v>
      </c>
      <c r="L398" s="417">
        <v>8</v>
      </c>
      <c r="M398" s="417">
        <v>0</v>
      </c>
      <c r="N398" s="417">
        <v>0</v>
      </c>
      <c r="O398" s="253">
        <f t="shared" si="1072"/>
        <v>12</v>
      </c>
      <c r="P398" s="417">
        <v>0</v>
      </c>
      <c r="Q398" s="417">
        <v>0</v>
      </c>
      <c r="R398" s="417">
        <v>0</v>
      </c>
      <c r="S398" s="417">
        <v>0</v>
      </c>
      <c r="T398" s="417">
        <v>0</v>
      </c>
      <c r="U398" s="417">
        <v>0</v>
      </c>
      <c r="V398" s="417">
        <v>12</v>
      </c>
      <c r="W398" s="417">
        <v>0</v>
      </c>
      <c r="X398" s="253">
        <f t="shared" si="1073"/>
        <v>95</v>
      </c>
      <c r="Y398" s="417">
        <v>0</v>
      </c>
      <c r="Z398" s="417">
        <v>13</v>
      </c>
      <c r="AA398" s="417">
        <v>0</v>
      </c>
      <c r="AB398" s="417">
        <v>82</v>
      </c>
      <c r="AC398" s="253">
        <f t="shared" si="1074"/>
        <v>15</v>
      </c>
      <c r="AD398" s="417">
        <v>0</v>
      </c>
      <c r="AE398" s="417">
        <v>0</v>
      </c>
      <c r="AF398" s="417">
        <v>0</v>
      </c>
      <c r="AG398" s="417">
        <v>15</v>
      </c>
      <c r="AH398" s="417">
        <v>0</v>
      </c>
      <c r="AI398" s="417">
        <v>0</v>
      </c>
      <c r="AJ398" s="253">
        <f t="shared" si="1075"/>
        <v>0</v>
      </c>
      <c r="AK398" s="417">
        <v>0</v>
      </c>
      <c r="AL398" s="417">
        <v>0</v>
      </c>
      <c r="AM398" s="253">
        <f t="shared" si="1076"/>
        <v>26</v>
      </c>
      <c r="AN398" s="417">
        <v>0</v>
      </c>
      <c r="AO398" s="417">
        <v>0</v>
      </c>
      <c r="AP398" s="417">
        <v>0</v>
      </c>
      <c r="AQ398" s="417">
        <v>9</v>
      </c>
      <c r="AR398" s="417">
        <v>0</v>
      </c>
      <c r="AS398" s="417">
        <v>0</v>
      </c>
      <c r="AT398" s="417">
        <v>9</v>
      </c>
      <c r="AU398" s="429">
        <v>0</v>
      </c>
      <c r="AV398" s="429">
        <v>0</v>
      </c>
      <c r="AW398" s="417">
        <v>8</v>
      </c>
      <c r="AX398" s="253">
        <f t="shared" si="1077"/>
        <v>20</v>
      </c>
      <c r="AY398" s="417">
        <v>0</v>
      </c>
      <c r="AZ398" s="417">
        <v>20</v>
      </c>
      <c r="BA398" s="417">
        <v>0</v>
      </c>
      <c r="BB398" s="417">
        <v>0</v>
      </c>
      <c r="BC398" s="417">
        <v>0</v>
      </c>
      <c r="BD398" s="253">
        <f t="shared" si="1078"/>
        <v>11</v>
      </c>
      <c r="BE398" s="417">
        <v>0</v>
      </c>
      <c r="BF398" s="417">
        <v>0</v>
      </c>
      <c r="BG398" s="417">
        <v>0</v>
      </c>
      <c r="BH398" s="417">
        <v>4</v>
      </c>
      <c r="BI398" s="417">
        <v>0</v>
      </c>
      <c r="BJ398" s="417">
        <v>2</v>
      </c>
      <c r="BK398" s="417">
        <v>5</v>
      </c>
      <c r="BL398" s="417">
        <v>0</v>
      </c>
      <c r="BM398" s="253">
        <f t="shared" si="1079"/>
        <v>0</v>
      </c>
      <c r="BN398" s="417">
        <v>0</v>
      </c>
      <c r="BO398" s="417">
        <v>0</v>
      </c>
      <c r="BP398" s="417">
        <v>0</v>
      </c>
      <c r="BQ398" s="417">
        <v>0</v>
      </c>
      <c r="BR398" s="417">
        <v>0</v>
      </c>
      <c r="BS398" s="253">
        <f t="shared" si="1080"/>
        <v>41</v>
      </c>
      <c r="BT398" s="417">
        <v>0</v>
      </c>
      <c r="BU398" s="417">
        <v>0</v>
      </c>
      <c r="BV398" s="417">
        <v>0</v>
      </c>
      <c r="BW398" s="417">
        <v>9</v>
      </c>
      <c r="BX398" s="417">
        <v>0</v>
      </c>
      <c r="BY398" s="417">
        <v>16</v>
      </c>
      <c r="BZ398" s="417">
        <v>0</v>
      </c>
      <c r="CA398" s="417">
        <v>16</v>
      </c>
      <c r="CB398" s="417">
        <v>0</v>
      </c>
      <c r="CC398" s="417">
        <v>0</v>
      </c>
      <c r="CD398" s="417">
        <v>0</v>
      </c>
      <c r="CE398" s="417">
        <v>0</v>
      </c>
      <c r="CF398" s="253">
        <f t="shared" si="1081"/>
        <v>34</v>
      </c>
      <c r="CG398" s="417">
        <v>0</v>
      </c>
      <c r="CH398" s="417">
        <v>0</v>
      </c>
      <c r="CI398" s="417">
        <v>18</v>
      </c>
      <c r="CJ398" s="417">
        <v>0</v>
      </c>
      <c r="CK398" s="417">
        <v>0</v>
      </c>
      <c r="CL398" s="417">
        <v>0</v>
      </c>
      <c r="CM398" s="417">
        <v>0</v>
      </c>
      <c r="CN398" s="417">
        <v>0</v>
      </c>
      <c r="CO398" s="417">
        <v>4</v>
      </c>
      <c r="CP398" s="417">
        <v>0</v>
      </c>
      <c r="CQ398" s="417">
        <v>12</v>
      </c>
      <c r="CR398" s="417">
        <v>0</v>
      </c>
      <c r="CS398" s="417">
        <v>0</v>
      </c>
      <c r="CT398" s="253">
        <f t="shared" si="1082"/>
        <v>0</v>
      </c>
      <c r="CU398" s="417">
        <v>0</v>
      </c>
      <c r="CV398" s="417">
        <v>0</v>
      </c>
      <c r="CW398" s="417">
        <v>0</v>
      </c>
      <c r="CX398" s="417">
        <v>0</v>
      </c>
      <c r="CY398" s="417">
        <v>0</v>
      </c>
      <c r="CZ398" s="253">
        <f t="shared" si="1083"/>
        <v>23</v>
      </c>
      <c r="DA398" s="417">
        <v>10</v>
      </c>
      <c r="DB398" s="417">
        <v>0</v>
      </c>
      <c r="DC398" s="417">
        <v>6</v>
      </c>
      <c r="DD398" s="417">
        <v>0</v>
      </c>
      <c r="DE398" s="417">
        <v>0</v>
      </c>
      <c r="DF398" s="417">
        <v>7</v>
      </c>
      <c r="DG398" s="253">
        <f t="shared" si="1067"/>
        <v>440</v>
      </c>
      <c r="DH398" s="253">
        <f t="shared" si="1068"/>
        <v>0</v>
      </c>
      <c r="DI398" s="416">
        <v>0</v>
      </c>
      <c r="DJ398" s="417">
        <v>0</v>
      </c>
      <c r="DK398" s="417">
        <v>0</v>
      </c>
      <c r="DL398" s="256">
        <f t="shared" si="1069"/>
        <v>12</v>
      </c>
      <c r="DM398" s="416">
        <v>12</v>
      </c>
      <c r="DN398" s="257">
        <v>0</v>
      </c>
      <c r="DO398" s="253">
        <f t="shared" si="1070"/>
        <v>452</v>
      </c>
      <c r="DP398" s="4"/>
      <c r="DQ398" s="4"/>
      <c r="DR398" s="4"/>
      <c r="DS398" s="4"/>
      <c r="DT398" s="4"/>
      <c r="DU398" s="4"/>
      <c r="DV398" s="4"/>
      <c r="DW398" s="4"/>
      <c r="DX398" s="4"/>
      <c r="DY398" s="4"/>
      <c r="DZ398" s="4"/>
      <c r="EA398" s="4"/>
      <c r="EB398" s="4"/>
    </row>
    <row r="399" spans="1:132" ht="16.5" customHeight="1" x14ac:dyDescent="0.2">
      <c r="A399" s="59" t="s">
        <v>483</v>
      </c>
      <c r="B399" s="253"/>
      <c r="C399" s="417"/>
      <c r="D399" s="417"/>
      <c r="E399" s="417"/>
      <c r="F399" s="417"/>
      <c r="G399" s="417"/>
      <c r="H399" s="417"/>
      <c r="I399" s="417"/>
      <c r="J399" s="417"/>
      <c r="K399" s="417"/>
      <c r="L399" s="417"/>
      <c r="M399" s="417"/>
      <c r="N399" s="417"/>
      <c r="O399" s="253"/>
      <c r="P399" s="417"/>
      <c r="Q399" s="417"/>
      <c r="R399" s="417"/>
      <c r="S399" s="417"/>
      <c r="T399" s="417"/>
      <c r="U399" s="417"/>
      <c r="V399" s="417"/>
      <c r="W399" s="417"/>
      <c r="X399" s="253"/>
      <c r="Y399" s="417"/>
      <c r="Z399" s="417"/>
      <c r="AA399" s="417"/>
      <c r="AB399" s="417"/>
      <c r="AC399" s="253"/>
      <c r="AD399" s="417"/>
      <c r="AE399" s="417"/>
      <c r="AF399" s="417"/>
      <c r="AG399" s="417"/>
      <c r="AH399" s="417"/>
      <c r="AI399" s="417"/>
      <c r="AJ399" s="253"/>
      <c r="AK399" s="417"/>
      <c r="AL399" s="417"/>
      <c r="AM399" s="253"/>
      <c r="AN399" s="417"/>
      <c r="AO399" s="417"/>
      <c r="AP399" s="417"/>
      <c r="AQ399" s="417"/>
      <c r="AR399" s="417"/>
      <c r="AS399" s="417"/>
      <c r="AT399" s="417"/>
      <c r="AU399" s="417"/>
      <c r="AV399" s="417"/>
      <c r="AW399" s="417"/>
      <c r="AX399" s="253"/>
      <c r="AY399" s="417"/>
      <c r="AZ399" s="417"/>
      <c r="BA399" s="417"/>
      <c r="BB399" s="417"/>
      <c r="BC399" s="417"/>
      <c r="BD399" s="253"/>
      <c r="BE399" s="417"/>
      <c r="BF399" s="417"/>
      <c r="BG399" s="417"/>
      <c r="BH399" s="417"/>
      <c r="BI399" s="417"/>
      <c r="BJ399" s="417"/>
      <c r="BK399" s="417"/>
      <c r="BL399" s="417"/>
      <c r="BM399" s="253"/>
      <c r="BN399" s="417"/>
      <c r="BO399" s="417"/>
      <c r="BP399" s="417"/>
      <c r="BQ399" s="417"/>
      <c r="BR399" s="417"/>
      <c r="BS399" s="253"/>
      <c r="BT399" s="417"/>
      <c r="BU399" s="417"/>
      <c r="BV399" s="417"/>
      <c r="BW399" s="417"/>
      <c r="BX399" s="417"/>
      <c r="BY399" s="417"/>
      <c r="BZ399" s="417"/>
      <c r="CA399" s="417"/>
      <c r="CB399" s="417"/>
      <c r="CC399" s="417"/>
      <c r="CD399" s="417"/>
      <c r="CE399" s="417"/>
      <c r="CF399" s="253"/>
      <c r="CG399" s="417"/>
      <c r="CH399" s="417"/>
      <c r="CI399" s="417"/>
      <c r="CJ399" s="417"/>
      <c r="CK399" s="417"/>
      <c r="CL399" s="417"/>
      <c r="CM399" s="417"/>
      <c r="CN399" s="417"/>
      <c r="CO399" s="417"/>
      <c r="CP399" s="417"/>
      <c r="CQ399" s="417"/>
      <c r="CR399" s="417"/>
      <c r="CS399" s="417"/>
      <c r="CT399" s="253"/>
      <c r="CU399" s="417"/>
      <c r="CV399" s="417"/>
      <c r="CW399" s="417"/>
      <c r="CX399" s="417"/>
      <c r="CY399" s="417"/>
      <c r="CZ399" s="253"/>
      <c r="DA399" s="417"/>
      <c r="DB399" s="417"/>
      <c r="DC399" s="417"/>
      <c r="DD399" s="417"/>
      <c r="DE399" s="417"/>
      <c r="DF399" s="417"/>
      <c r="DG399" s="253"/>
      <c r="DH399" s="253"/>
      <c r="DI399" s="416"/>
      <c r="DJ399" s="417"/>
      <c r="DK399" s="417"/>
      <c r="DL399" s="256"/>
      <c r="DM399" s="416"/>
      <c r="DN399" s="257"/>
      <c r="DO399" s="253"/>
      <c r="DP399" s="4"/>
      <c r="DQ399" s="4"/>
      <c r="DR399" s="4"/>
      <c r="DS399" s="4"/>
      <c r="DT399" s="4"/>
      <c r="DU399" s="4"/>
      <c r="DV399" s="4"/>
      <c r="DW399" s="4"/>
      <c r="DX399" s="4"/>
      <c r="DY399" s="4"/>
      <c r="DZ399" s="4"/>
      <c r="EA399" s="4"/>
      <c r="EB399" s="4"/>
    </row>
    <row r="400" spans="1:132" ht="16.5" customHeight="1" x14ac:dyDescent="0.2">
      <c r="A400" s="173" t="s">
        <v>283</v>
      </c>
      <c r="B400" s="253">
        <f t="shared" ref="B400" si="1084">SUM(C400:N400)</f>
        <v>10</v>
      </c>
      <c r="C400" s="417">
        <v>2</v>
      </c>
      <c r="D400" s="417">
        <v>0</v>
      </c>
      <c r="E400" s="417">
        <v>0</v>
      </c>
      <c r="F400" s="417">
        <v>0</v>
      </c>
      <c r="G400" s="417">
        <v>0</v>
      </c>
      <c r="H400" s="417">
        <v>0</v>
      </c>
      <c r="I400" s="417">
        <v>0</v>
      </c>
      <c r="J400" s="417">
        <v>0</v>
      </c>
      <c r="K400" s="417">
        <v>2</v>
      </c>
      <c r="L400" s="417">
        <v>5</v>
      </c>
      <c r="M400" s="417">
        <v>0</v>
      </c>
      <c r="N400" s="417">
        <v>1</v>
      </c>
      <c r="O400" s="253">
        <f t="shared" ref="O400" si="1085">SUM(P400:W400)</f>
        <v>2</v>
      </c>
      <c r="P400" s="417">
        <v>0</v>
      </c>
      <c r="Q400" s="417">
        <v>0</v>
      </c>
      <c r="R400" s="417">
        <v>1</v>
      </c>
      <c r="S400" s="417">
        <v>0</v>
      </c>
      <c r="T400" s="417">
        <v>0</v>
      </c>
      <c r="U400" s="417">
        <v>0</v>
      </c>
      <c r="V400" s="417">
        <v>0</v>
      </c>
      <c r="W400" s="417">
        <v>1</v>
      </c>
      <c r="X400" s="253">
        <f t="shared" ref="X400" si="1086">SUM(Y400:AB400)</f>
        <v>1</v>
      </c>
      <c r="Y400" s="417">
        <v>0</v>
      </c>
      <c r="Z400" s="417">
        <v>1</v>
      </c>
      <c r="AA400" s="417">
        <v>0</v>
      </c>
      <c r="AB400" s="417">
        <v>0</v>
      </c>
      <c r="AC400" s="253">
        <f t="shared" ref="AC400" si="1087">SUM(AD400:AI400)</f>
        <v>2</v>
      </c>
      <c r="AD400" s="417">
        <v>0</v>
      </c>
      <c r="AE400" s="417">
        <v>0</v>
      </c>
      <c r="AF400" s="417">
        <v>0</v>
      </c>
      <c r="AG400" s="417">
        <v>0</v>
      </c>
      <c r="AH400" s="417">
        <v>0</v>
      </c>
      <c r="AI400" s="417">
        <v>2</v>
      </c>
      <c r="AJ400" s="253">
        <f t="shared" ref="AJ400" si="1088">SUM(AK400:AL400)</f>
        <v>0</v>
      </c>
      <c r="AK400" s="417">
        <v>0</v>
      </c>
      <c r="AL400" s="417">
        <v>0</v>
      </c>
      <c r="AM400" s="253">
        <f t="shared" ref="AM400" si="1089">SUM(AN400:AW400)</f>
        <v>1</v>
      </c>
      <c r="AN400" s="417">
        <v>0</v>
      </c>
      <c r="AO400" s="417">
        <v>0</v>
      </c>
      <c r="AP400" s="417">
        <v>0</v>
      </c>
      <c r="AQ400" s="417">
        <v>0</v>
      </c>
      <c r="AR400" s="417">
        <v>0</v>
      </c>
      <c r="AS400" s="417">
        <v>0</v>
      </c>
      <c r="AT400" s="417">
        <v>1</v>
      </c>
      <c r="AU400" s="417">
        <v>0</v>
      </c>
      <c r="AV400" s="417">
        <v>0</v>
      </c>
      <c r="AW400" s="417">
        <v>0</v>
      </c>
      <c r="AX400" s="253">
        <f t="shared" ref="AX400" si="1090">SUM(AY400:BC400)</f>
        <v>5</v>
      </c>
      <c r="AY400" s="417">
        <v>1</v>
      </c>
      <c r="AZ400" s="417">
        <v>4</v>
      </c>
      <c r="BA400" s="417">
        <v>0</v>
      </c>
      <c r="BB400" s="417">
        <v>0</v>
      </c>
      <c r="BC400" s="417">
        <v>0</v>
      </c>
      <c r="BD400" s="253">
        <f t="shared" ref="BD400" si="1091">SUM(BE400:BL400)</f>
        <v>45</v>
      </c>
      <c r="BE400" s="417">
        <v>2</v>
      </c>
      <c r="BF400" s="417">
        <v>7</v>
      </c>
      <c r="BG400" s="417">
        <v>7</v>
      </c>
      <c r="BH400" s="417">
        <v>5</v>
      </c>
      <c r="BI400" s="417">
        <v>21</v>
      </c>
      <c r="BJ400" s="417">
        <v>2</v>
      </c>
      <c r="BK400" s="417">
        <v>1</v>
      </c>
      <c r="BL400" s="417">
        <v>0</v>
      </c>
      <c r="BM400" s="253">
        <f t="shared" ref="BM400" si="1092">SUM(BN400:BR400)</f>
        <v>2</v>
      </c>
      <c r="BN400" s="417">
        <v>0</v>
      </c>
      <c r="BO400" s="417">
        <v>0</v>
      </c>
      <c r="BP400" s="417">
        <v>2</v>
      </c>
      <c r="BQ400" s="417">
        <v>0</v>
      </c>
      <c r="BR400" s="417">
        <v>0</v>
      </c>
      <c r="BS400" s="253">
        <f t="shared" ref="BS400" si="1093">SUM(BT400:CE400)</f>
        <v>12</v>
      </c>
      <c r="BT400" s="417">
        <v>0</v>
      </c>
      <c r="BU400" s="417">
        <v>0</v>
      </c>
      <c r="BV400" s="417">
        <v>0</v>
      </c>
      <c r="BW400" s="417">
        <v>0</v>
      </c>
      <c r="BX400" s="417">
        <v>0</v>
      </c>
      <c r="BY400" s="417">
        <v>6</v>
      </c>
      <c r="BZ400" s="417">
        <v>2</v>
      </c>
      <c r="CA400" s="417">
        <v>0</v>
      </c>
      <c r="CB400" s="417">
        <v>1</v>
      </c>
      <c r="CC400" s="417">
        <v>0</v>
      </c>
      <c r="CD400" s="417">
        <v>0</v>
      </c>
      <c r="CE400" s="417">
        <v>3</v>
      </c>
      <c r="CF400" s="253">
        <f t="shared" ref="CF400" si="1094">SUM(CG400:CS400)</f>
        <v>1</v>
      </c>
      <c r="CG400" s="417">
        <v>0</v>
      </c>
      <c r="CH400" s="417">
        <v>0</v>
      </c>
      <c r="CI400" s="417">
        <v>0</v>
      </c>
      <c r="CJ400" s="417">
        <v>1</v>
      </c>
      <c r="CK400" s="417">
        <v>0</v>
      </c>
      <c r="CL400" s="417">
        <v>0</v>
      </c>
      <c r="CM400" s="417">
        <v>0</v>
      </c>
      <c r="CN400" s="417">
        <v>0</v>
      </c>
      <c r="CO400" s="417">
        <v>0</v>
      </c>
      <c r="CP400" s="417">
        <v>0</v>
      </c>
      <c r="CQ400" s="417">
        <v>0</v>
      </c>
      <c r="CR400" s="417">
        <v>0</v>
      </c>
      <c r="CS400" s="417">
        <v>0</v>
      </c>
      <c r="CT400" s="253">
        <f t="shared" ref="CT400" si="1095">SUM(CU400:CY400)</f>
        <v>0</v>
      </c>
      <c r="CU400" s="417">
        <v>0</v>
      </c>
      <c r="CV400" s="417">
        <v>0</v>
      </c>
      <c r="CW400" s="417">
        <v>0</v>
      </c>
      <c r="CX400" s="417">
        <v>0</v>
      </c>
      <c r="CY400" s="417">
        <v>0</v>
      </c>
      <c r="CZ400" s="253">
        <f t="shared" ref="CZ400" si="1096">SUM(DA400:DF400)</f>
        <v>13</v>
      </c>
      <c r="DA400" s="417">
        <v>0</v>
      </c>
      <c r="DB400" s="417">
        <v>0</v>
      </c>
      <c r="DC400" s="417">
        <v>10</v>
      </c>
      <c r="DD400" s="417">
        <v>2</v>
      </c>
      <c r="DE400" s="417">
        <v>1</v>
      </c>
      <c r="DF400" s="417">
        <v>0</v>
      </c>
      <c r="DG400" s="253">
        <f t="shared" ref="DG400:DG403" si="1097">AM400+BS400+B400+O400+X400+AC400+AJ400+BD400+CF400+AX400+BM400+CT400+CZ400</f>
        <v>94</v>
      </c>
      <c r="DH400" s="253">
        <f t="shared" ref="DH400:DH403" si="1098">SUM(DI400:DK400)</f>
        <v>1</v>
      </c>
      <c r="DI400" s="416">
        <v>1</v>
      </c>
      <c r="DJ400" s="417">
        <v>0</v>
      </c>
      <c r="DK400" s="417">
        <v>0</v>
      </c>
      <c r="DL400" s="256">
        <f t="shared" ref="DL400:DL403" si="1099">SUM(DM400:DN400)</f>
        <v>0</v>
      </c>
      <c r="DM400" s="416">
        <v>0</v>
      </c>
      <c r="DN400" s="257">
        <v>0</v>
      </c>
      <c r="DO400" s="253">
        <f t="shared" ref="DO400:DO403" si="1100">DG400+DH400+DL400</f>
        <v>95</v>
      </c>
      <c r="DP400" s="4"/>
      <c r="DQ400" s="4"/>
      <c r="DR400" s="4"/>
      <c r="DS400" s="4"/>
      <c r="DT400" s="4"/>
      <c r="DU400" s="4"/>
      <c r="DV400" s="4"/>
      <c r="DW400" s="4"/>
      <c r="DX400" s="4"/>
      <c r="DY400" s="4"/>
      <c r="DZ400" s="4"/>
      <c r="EA400" s="4"/>
      <c r="EB400" s="4"/>
    </row>
    <row r="401" spans="1:132" ht="16.5" customHeight="1" x14ac:dyDescent="0.2">
      <c r="A401" s="173" t="s">
        <v>284</v>
      </c>
      <c r="B401" s="253">
        <f t="shared" ref="B401:B403" si="1101">SUM(C401:N401)</f>
        <v>384</v>
      </c>
      <c r="C401" s="417">
        <v>42</v>
      </c>
      <c r="D401" s="417">
        <v>0</v>
      </c>
      <c r="E401" s="417">
        <v>0</v>
      </c>
      <c r="F401" s="417">
        <v>0</v>
      </c>
      <c r="G401" s="417">
        <v>0</v>
      </c>
      <c r="H401" s="417">
        <v>0</v>
      </c>
      <c r="I401" s="417">
        <v>0</v>
      </c>
      <c r="J401" s="417">
        <v>0</v>
      </c>
      <c r="K401" s="417">
        <v>80</v>
      </c>
      <c r="L401" s="417">
        <v>206</v>
      </c>
      <c r="M401" s="417">
        <v>0</v>
      </c>
      <c r="N401" s="417">
        <v>56</v>
      </c>
      <c r="O401" s="253">
        <f t="shared" ref="O401:O403" si="1102">SUM(P401:W401)</f>
        <v>57</v>
      </c>
      <c r="P401" s="417">
        <v>0</v>
      </c>
      <c r="Q401" s="417">
        <v>0</v>
      </c>
      <c r="R401" s="417">
        <v>43</v>
      </c>
      <c r="S401" s="417">
        <v>0</v>
      </c>
      <c r="T401" s="417">
        <v>0</v>
      </c>
      <c r="U401" s="417">
        <v>0</v>
      </c>
      <c r="V401" s="417">
        <v>0</v>
      </c>
      <c r="W401" s="417">
        <v>14</v>
      </c>
      <c r="X401" s="253">
        <f t="shared" ref="X401:X403" si="1103">SUM(Y401:AB401)</f>
        <v>23</v>
      </c>
      <c r="Y401" s="417">
        <v>0</v>
      </c>
      <c r="Z401" s="417">
        <v>23</v>
      </c>
      <c r="AA401" s="417">
        <v>0</v>
      </c>
      <c r="AB401" s="417">
        <v>0</v>
      </c>
      <c r="AC401" s="253">
        <f t="shared" ref="AC401:AC403" si="1104">SUM(AD401:AI401)</f>
        <v>35</v>
      </c>
      <c r="AD401" s="417">
        <v>0</v>
      </c>
      <c r="AE401" s="417">
        <v>0</v>
      </c>
      <c r="AF401" s="417">
        <v>0</v>
      </c>
      <c r="AG401" s="417">
        <v>0</v>
      </c>
      <c r="AH401" s="417">
        <v>0</v>
      </c>
      <c r="AI401" s="417">
        <v>35</v>
      </c>
      <c r="AJ401" s="253">
        <f t="shared" ref="AJ401:AJ403" si="1105">SUM(AK401:AL401)</f>
        <v>0</v>
      </c>
      <c r="AK401" s="417">
        <v>0</v>
      </c>
      <c r="AL401" s="417">
        <v>0</v>
      </c>
      <c r="AM401" s="253">
        <f t="shared" ref="AM401:AM403" si="1106">SUM(AN401:AW401)</f>
        <v>47</v>
      </c>
      <c r="AN401" s="417">
        <v>0</v>
      </c>
      <c r="AO401" s="417">
        <v>0</v>
      </c>
      <c r="AP401" s="417">
        <v>0</v>
      </c>
      <c r="AQ401" s="417">
        <v>0</v>
      </c>
      <c r="AR401" s="417">
        <v>0</v>
      </c>
      <c r="AS401" s="417">
        <v>0</v>
      </c>
      <c r="AT401" s="417">
        <v>47</v>
      </c>
      <c r="AU401" s="417">
        <v>0</v>
      </c>
      <c r="AV401" s="417">
        <v>0</v>
      </c>
      <c r="AW401" s="417">
        <v>0</v>
      </c>
      <c r="AX401" s="253">
        <f t="shared" ref="AX401:AX403" si="1107">SUM(AY401:BC401)</f>
        <v>114</v>
      </c>
      <c r="AY401" s="417">
        <v>21</v>
      </c>
      <c r="AZ401" s="417">
        <v>93</v>
      </c>
      <c r="BA401" s="417">
        <v>0</v>
      </c>
      <c r="BB401" s="417">
        <v>0</v>
      </c>
      <c r="BC401" s="417">
        <v>0</v>
      </c>
      <c r="BD401" s="253">
        <f t="shared" ref="BD401:BD403" si="1108">SUM(BE401:BL401)</f>
        <v>1276</v>
      </c>
      <c r="BE401" s="417">
        <v>47</v>
      </c>
      <c r="BF401" s="417">
        <v>282</v>
      </c>
      <c r="BG401" s="417">
        <v>137</v>
      </c>
      <c r="BH401" s="417">
        <v>98</v>
      </c>
      <c r="BI401" s="417">
        <v>628</v>
      </c>
      <c r="BJ401" s="417">
        <v>34</v>
      </c>
      <c r="BK401" s="417">
        <v>50</v>
      </c>
      <c r="BL401" s="417">
        <v>0</v>
      </c>
      <c r="BM401" s="253">
        <f t="shared" ref="BM401:BM403" si="1109">SUM(BN401:BR401)</f>
        <v>154</v>
      </c>
      <c r="BN401" s="417">
        <v>0</v>
      </c>
      <c r="BO401" s="417">
        <v>0</v>
      </c>
      <c r="BP401" s="417">
        <v>154</v>
      </c>
      <c r="BQ401" s="417">
        <v>0</v>
      </c>
      <c r="BR401" s="417">
        <v>0</v>
      </c>
      <c r="BS401" s="253">
        <f t="shared" ref="BS401:BS403" si="1110">SUM(BT401:CE401)</f>
        <v>687</v>
      </c>
      <c r="BT401" s="417">
        <v>0</v>
      </c>
      <c r="BU401" s="417">
        <v>0</v>
      </c>
      <c r="BV401" s="417">
        <v>0</v>
      </c>
      <c r="BW401" s="417">
        <v>0</v>
      </c>
      <c r="BX401" s="417">
        <v>0</v>
      </c>
      <c r="BY401" s="417">
        <v>417</v>
      </c>
      <c r="BZ401" s="417">
        <v>105</v>
      </c>
      <c r="CA401" s="417">
        <v>0</v>
      </c>
      <c r="CB401" s="417">
        <v>52</v>
      </c>
      <c r="CC401" s="417">
        <v>0</v>
      </c>
      <c r="CD401" s="417">
        <v>0</v>
      </c>
      <c r="CE401" s="417">
        <v>113</v>
      </c>
      <c r="CF401" s="253">
        <f t="shared" ref="CF401:CF403" si="1111">SUM(CG401:CS401)</f>
        <v>20</v>
      </c>
      <c r="CG401" s="417">
        <v>0</v>
      </c>
      <c r="CH401" s="417">
        <v>0</v>
      </c>
      <c r="CI401" s="417">
        <v>0</v>
      </c>
      <c r="CJ401" s="417">
        <v>20</v>
      </c>
      <c r="CK401" s="417">
        <v>0</v>
      </c>
      <c r="CL401" s="417">
        <v>0</v>
      </c>
      <c r="CM401" s="417">
        <v>0</v>
      </c>
      <c r="CN401" s="417">
        <v>0</v>
      </c>
      <c r="CO401" s="417">
        <v>0</v>
      </c>
      <c r="CP401" s="417">
        <v>0</v>
      </c>
      <c r="CQ401" s="417">
        <v>0</v>
      </c>
      <c r="CR401" s="417">
        <v>0</v>
      </c>
      <c r="CS401" s="417">
        <v>0</v>
      </c>
      <c r="CT401" s="253">
        <f t="shared" ref="CT401:CT403" si="1112">SUM(CU401:CY401)</f>
        <v>0</v>
      </c>
      <c r="CU401" s="417">
        <v>0</v>
      </c>
      <c r="CV401" s="417">
        <v>0</v>
      </c>
      <c r="CW401" s="417">
        <v>0</v>
      </c>
      <c r="CX401" s="417">
        <v>0</v>
      </c>
      <c r="CY401" s="417">
        <v>0</v>
      </c>
      <c r="CZ401" s="253">
        <f t="shared" ref="CZ401:CZ403" si="1113">SUM(DA401:DF401)</f>
        <v>663</v>
      </c>
      <c r="DA401" s="417">
        <v>0</v>
      </c>
      <c r="DB401" s="417">
        <v>0</v>
      </c>
      <c r="DC401" s="417">
        <v>519</v>
      </c>
      <c r="DD401" s="417">
        <v>97</v>
      </c>
      <c r="DE401" s="417">
        <v>47</v>
      </c>
      <c r="DF401" s="417">
        <v>0</v>
      </c>
      <c r="DG401" s="253">
        <f t="shared" si="1097"/>
        <v>3460</v>
      </c>
      <c r="DH401" s="253">
        <f t="shared" si="1098"/>
        <v>20</v>
      </c>
      <c r="DI401" s="416">
        <v>20</v>
      </c>
      <c r="DJ401" s="417">
        <v>0</v>
      </c>
      <c r="DK401" s="417">
        <v>0</v>
      </c>
      <c r="DL401" s="256">
        <f t="shared" si="1099"/>
        <v>0</v>
      </c>
      <c r="DM401" s="416">
        <v>0</v>
      </c>
      <c r="DN401" s="257">
        <v>0</v>
      </c>
      <c r="DO401" s="253">
        <f t="shared" si="1100"/>
        <v>3480</v>
      </c>
      <c r="DP401" s="4"/>
      <c r="DQ401" s="4"/>
      <c r="DR401" s="4"/>
      <c r="DS401" s="4"/>
      <c r="DT401" s="4"/>
      <c r="DU401" s="4"/>
      <c r="DV401" s="4"/>
      <c r="DW401" s="4"/>
      <c r="DX401" s="4"/>
      <c r="DY401" s="4"/>
      <c r="DZ401" s="4"/>
      <c r="EA401" s="4"/>
      <c r="EB401" s="4"/>
    </row>
    <row r="402" spans="1:132" ht="16.5" customHeight="1" x14ac:dyDescent="0.2">
      <c r="A402" s="176" t="s">
        <v>495</v>
      </c>
      <c r="B402" s="253">
        <f t="shared" si="1101"/>
        <v>2</v>
      </c>
      <c r="C402" s="417">
        <v>0</v>
      </c>
      <c r="D402" s="417">
        <v>0</v>
      </c>
      <c r="E402" s="417">
        <v>0</v>
      </c>
      <c r="F402" s="417">
        <v>0</v>
      </c>
      <c r="G402" s="417">
        <v>0</v>
      </c>
      <c r="H402" s="417">
        <v>0</v>
      </c>
      <c r="I402" s="417">
        <v>0</v>
      </c>
      <c r="J402" s="417">
        <v>0</v>
      </c>
      <c r="K402" s="417">
        <v>2</v>
      </c>
      <c r="L402" s="417">
        <v>0</v>
      </c>
      <c r="M402" s="417">
        <v>0</v>
      </c>
      <c r="N402" s="417">
        <v>0</v>
      </c>
      <c r="O402" s="253">
        <f t="shared" si="1102"/>
        <v>0</v>
      </c>
      <c r="P402" s="417">
        <v>0</v>
      </c>
      <c r="Q402" s="417">
        <v>0</v>
      </c>
      <c r="R402" s="417">
        <v>0</v>
      </c>
      <c r="S402" s="417">
        <v>0</v>
      </c>
      <c r="T402" s="417">
        <v>0</v>
      </c>
      <c r="U402" s="417">
        <v>0</v>
      </c>
      <c r="V402" s="417">
        <v>0</v>
      </c>
      <c r="W402" s="417">
        <v>0</v>
      </c>
      <c r="X402" s="253">
        <f t="shared" si="1103"/>
        <v>0</v>
      </c>
      <c r="Y402" s="417">
        <v>0</v>
      </c>
      <c r="Z402" s="417">
        <v>0</v>
      </c>
      <c r="AA402" s="417">
        <v>0</v>
      </c>
      <c r="AB402" s="417">
        <v>0</v>
      </c>
      <c r="AC402" s="253">
        <f t="shared" si="1104"/>
        <v>0</v>
      </c>
      <c r="AD402" s="417">
        <v>0</v>
      </c>
      <c r="AE402" s="417">
        <v>0</v>
      </c>
      <c r="AF402" s="417">
        <v>0</v>
      </c>
      <c r="AG402" s="417">
        <v>0</v>
      </c>
      <c r="AH402" s="417">
        <v>0</v>
      </c>
      <c r="AI402" s="417">
        <v>0</v>
      </c>
      <c r="AJ402" s="253">
        <f t="shared" si="1105"/>
        <v>0</v>
      </c>
      <c r="AK402" s="417">
        <v>0</v>
      </c>
      <c r="AL402" s="417">
        <v>0</v>
      </c>
      <c r="AM402" s="253">
        <f t="shared" si="1106"/>
        <v>1</v>
      </c>
      <c r="AN402" s="417">
        <v>0</v>
      </c>
      <c r="AO402" s="417">
        <v>0</v>
      </c>
      <c r="AP402" s="417">
        <v>0</v>
      </c>
      <c r="AQ402" s="417">
        <v>0</v>
      </c>
      <c r="AR402" s="417">
        <v>0</v>
      </c>
      <c r="AS402" s="417">
        <v>0</v>
      </c>
      <c r="AT402" s="417">
        <v>1</v>
      </c>
      <c r="AU402" s="417">
        <v>0</v>
      </c>
      <c r="AV402" s="417">
        <v>0</v>
      </c>
      <c r="AW402" s="417">
        <v>0</v>
      </c>
      <c r="AX402" s="253">
        <f t="shared" si="1107"/>
        <v>0</v>
      </c>
      <c r="AY402" s="417">
        <v>0</v>
      </c>
      <c r="AZ402" s="417">
        <v>0</v>
      </c>
      <c r="BA402" s="417">
        <v>0</v>
      </c>
      <c r="BB402" s="417">
        <v>0</v>
      </c>
      <c r="BC402" s="417">
        <v>0</v>
      </c>
      <c r="BD402" s="253">
        <f t="shared" si="1108"/>
        <v>47</v>
      </c>
      <c r="BE402" s="417">
        <v>0</v>
      </c>
      <c r="BF402" s="417">
        <v>1</v>
      </c>
      <c r="BG402" s="417">
        <v>0</v>
      </c>
      <c r="BH402" s="417">
        <v>15</v>
      </c>
      <c r="BI402" s="417">
        <v>31</v>
      </c>
      <c r="BJ402" s="417">
        <v>0</v>
      </c>
      <c r="BK402" s="417">
        <v>0</v>
      </c>
      <c r="BL402" s="417">
        <v>0</v>
      </c>
      <c r="BM402" s="253">
        <f t="shared" si="1109"/>
        <v>0</v>
      </c>
      <c r="BN402" s="417">
        <v>0</v>
      </c>
      <c r="BO402" s="417">
        <v>0</v>
      </c>
      <c r="BP402" s="417">
        <v>0</v>
      </c>
      <c r="BQ402" s="417">
        <v>0</v>
      </c>
      <c r="BR402" s="417">
        <v>0</v>
      </c>
      <c r="BS402" s="253">
        <f t="shared" si="1110"/>
        <v>20</v>
      </c>
      <c r="BT402" s="417">
        <v>0</v>
      </c>
      <c r="BU402" s="417">
        <v>0</v>
      </c>
      <c r="BV402" s="417">
        <v>0</v>
      </c>
      <c r="BW402" s="417">
        <v>0</v>
      </c>
      <c r="BX402" s="417">
        <v>0</v>
      </c>
      <c r="BY402" s="417">
        <v>15</v>
      </c>
      <c r="BZ402" s="417">
        <v>0</v>
      </c>
      <c r="CA402" s="417">
        <v>0</v>
      </c>
      <c r="CB402" s="417">
        <v>0</v>
      </c>
      <c r="CC402" s="417">
        <v>0</v>
      </c>
      <c r="CD402" s="417">
        <v>0</v>
      </c>
      <c r="CE402" s="417">
        <v>5</v>
      </c>
      <c r="CF402" s="253">
        <f t="shared" si="1111"/>
        <v>0</v>
      </c>
      <c r="CG402" s="417">
        <v>0</v>
      </c>
      <c r="CH402" s="417">
        <v>0</v>
      </c>
      <c r="CI402" s="417">
        <v>0</v>
      </c>
      <c r="CJ402" s="417">
        <v>0</v>
      </c>
      <c r="CK402" s="417">
        <v>0</v>
      </c>
      <c r="CL402" s="417">
        <v>0</v>
      </c>
      <c r="CM402" s="417">
        <v>0</v>
      </c>
      <c r="CN402" s="417">
        <v>0</v>
      </c>
      <c r="CO402" s="417">
        <v>0</v>
      </c>
      <c r="CP402" s="417">
        <v>0</v>
      </c>
      <c r="CQ402" s="417">
        <v>0</v>
      </c>
      <c r="CR402" s="417">
        <v>0</v>
      </c>
      <c r="CS402" s="417">
        <v>0</v>
      </c>
      <c r="CT402" s="253">
        <f t="shared" si="1112"/>
        <v>0</v>
      </c>
      <c r="CU402" s="417">
        <v>0</v>
      </c>
      <c r="CV402" s="417">
        <v>0</v>
      </c>
      <c r="CW402" s="417">
        <v>0</v>
      </c>
      <c r="CX402" s="417">
        <v>0</v>
      </c>
      <c r="CY402" s="417">
        <v>0</v>
      </c>
      <c r="CZ402" s="253">
        <f t="shared" si="1113"/>
        <v>15</v>
      </c>
      <c r="DA402" s="417">
        <v>0</v>
      </c>
      <c r="DB402" s="417">
        <v>0</v>
      </c>
      <c r="DC402" s="417">
        <v>14</v>
      </c>
      <c r="DD402" s="417">
        <v>1</v>
      </c>
      <c r="DE402" s="417">
        <v>0</v>
      </c>
      <c r="DF402" s="417">
        <v>0</v>
      </c>
      <c r="DG402" s="253">
        <f t="shared" si="1097"/>
        <v>85</v>
      </c>
      <c r="DH402" s="253">
        <f t="shared" si="1098"/>
        <v>0</v>
      </c>
      <c r="DI402" s="416">
        <v>0</v>
      </c>
      <c r="DJ402" s="417">
        <v>0</v>
      </c>
      <c r="DK402" s="417">
        <v>0</v>
      </c>
      <c r="DL402" s="256">
        <f t="shared" si="1099"/>
        <v>0</v>
      </c>
      <c r="DM402" s="416">
        <v>0</v>
      </c>
      <c r="DN402" s="257">
        <v>0</v>
      </c>
      <c r="DO402" s="253">
        <f t="shared" si="1100"/>
        <v>85</v>
      </c>
      <c r="DP402" s="4"/>
      <c r="DQ402" s="4"/>
      <c r="DR402" s="4"/>
      <c r="DS402" s="4"/>
      <c r="DT402" s="4"/>
      <c r="DU402" s="4"/>
      <c r="DV402" s="4"/>
      <c r="DW402" s="4"/>
      <c r="DX402" s="4"/>
      <c r="DY402" s="4"/>
      <c r="DZ402" s="4"/>
      <c r="EA402" s="4"/>
      <c r="EB402" s="4"/>
    </row>
    <row r="403" spans="1:132" ht="16.5" customHeight="1" x14ac:dyDescent="0.2">
      <c r="A403" s="176" t="s">
        <v>286</v>
      </c>
      <c r="B403" s="253">
        <f t="shared" si="1101"/>
        <v>89</v>
      </c>
      <c r="C403" s="417">
        <v>42</v>
      </c>
      <c r="D403" s="417">
        <v>0</v>
      </c>
      <c r="E403" s="417">
        <v>0</v>
      </c>
      <c r="F403" s="417">
        <v>0</v>
      </c>
      <c r="G403" s="417">
        <v>0</v>
      </c>
      <c r="H403" s="417">
        <v>0</v>
      </c>
      <c r="I403" s="417">
        <v>0</v>
      </c>
      <c r="J403" s="417">
        <v>0</v>
      </c>
      <c r="K403" s="417">
        <v>0</v>
      </c>
      <c r="L403" s="417">
        <v>47</v>
      </c>
      <c r="M403" s="417">
        <v>0</v>
      </c>
      <c r="N403" s="417">
        <v>0</v>
      </c>
      <c r="O403" s="253">
        <f t="shared" si="1102"/>
        <v>1</v>
      </c>
      <c r="P403" s="417">
        <v>0</v>
      </c>
      <c r="Q403" s="417">
        <v>0</v>
      </c>
      <c r="R403" s="417">
        <v>1</v>
      </c>
      <c r="S403" s="417">
        <v>0</v>
      </c>
      <c r="T403" s="417">
        <v>0</v>
      </c>
      <c r="U403" s="417">
        <v>0</v>
      </c>
      <c r="V403" s="417">
        <v>0</v>
      </c>
      <c r="W403" s="417">
        <v>0</v>
      </c>
      <c r="X403" s="253">
        <f t="shared" si="1103"/>
        <v>0</v>
      </c>
      <c r="Y403" s="417">
        <v>0</v>
      </c>
      <c r="Z403" s="417">
        <v>0</v>
      </c>
      <c r="AA403" s="417">
        <v>0</v>
      </c>
      <c r="AB403" s="417">
        <v>0</v>
      </c>
      <c r="AC403" s="253">
        <f t="shared" si="1104"/>
        <v>0</v>
      </c>
      <c r="AD403" s="417">
        <v>0</v>
      </c>
      <c r="AE403" s="417">
        <v>0</v>
      </c>
      <c r="AF403" s="417">
        <v>0</v>
      </c>
      <c r="AG403" s="417">
        <v>0</v>
      </c>
      <c r="AH403" s="417">
        <v>0</v>
      </c>
      <c r="AI403" s="417">
        <v>0</v>
      </c>
      <c r="AJ403" s="253">
        <f t="shared" si="1105"/>
        <v>0</v>
      </c>
      <c r="AK403" s="417">
        <v>0</v>
      </c>
      <c r="AL403" s="417">
        <v>0</v>
      </c>
      <c r="AM403" s="253">
        <f t="shared" si="1106"/>
        <v>0</v>
      </c>
      <c r="AN403" s="417">
        <v>0</v>
      </c>
      <c r="AO403" s="417">
        <v>0</v>
      </c>
      <c r="AP403" s="417">
        <v>0</v>
      </c>
      <c r="AQ403" s="417">
        <v>0</v>
      </c>
      <c r="AR403" s="417">
        <v>0</v>
      </c>
      <c r="AS403" s="417">
        <v>0</v>
      </c>
      <c r="AT403" s="417">
        <v>0</v>
      </c>
      <c r="AU403" s="417">
        <v>0</v>
      </c>
      <c r="AV403" s="417">
        <v>0</v>
      </c>
      <c r="AW403" s="417">
        <v>0</v>
      </c>
      <c r="AX403" s="253">
        <f t="shared" si="1107"/>
        <v>30</v>
      </c>
      <c r="AY403" s="417">
        <v>0</v>
      </c>
      <c r="AZ403" s="417">
        <v>30</v>
      </c>
      <c r="BA403" s="417">
        <v>0</v>
      </c>
      <c r="BB403" s="417">
        <v>0</v>
      </c>
      <c r="BC403" s="417">
        <v>0</v>
      </c>
      <c r="BD403" s="253">
        <f t="shared" si="1108"/>
        <v>781</v>
      </c>
      <c r="BE403" s="417">
        <v>25</v>
      </c>
      <c r="BF403" s="417">
        <v>72</v>
      </c>
      <c r="BG403" s="417">
        <v>137</v>
      </c>
      <c r="BH403" s="417">
        <v>80</v>
      </c>
      <c r="BI403" s="417">
        <v>452</v>
      </c>
      <c r="BJ403" s="417">
        <v>15</v>
      </c>
      <c r="BK403" s="417">
        <v>0</v>
      </c>
      <c r="BL403" s="417">
        <v>0</v>
      </c>
      <c r="BM403" s="253">
        <f t="shared" si="1109"/>
        <v>35</v>
      </c>
      <c r="BN403" s="417">
        <v>0</v>
      </c>
      <c r="BO403" s="417">
        <v>0</v>
      </c>
      <c r="BP403" s="417">
        <v>35</v>
      </c>
      <c r="BQ403" s="417">
        <v>0</v>
      </c>
      <c r="BR403" s="417">
        <v>0</v>
      </c>
      <c r="BS403" s="253">
        <f t="shared" si="1110"/>
        <v>89</v>
      </c>
      <c r="BT403" s="417">
        <v>0</v>
      </c>
      <c r="BU403" s="417">
        <v>0</v>
      </c>
      <c r="BV403" s="417">
        <v>0</v>
      </c>
      <c r="BW403" s="417">
        <v>0</v>
      </c>
      <c r="BX403" s="417">
        <v>0</v>
      </c>
      <c r="BY403" s="417">
        <v>57</v>
      </c>
      <c r="BZ403" s="417">
        <v>14</v>
      </c>
      <c r="CA403" s="417">
        <v>0</v>
      </c>
      <c r="CB403" s="417">
        <v>3</v>
      </c>
      <c r="CC403" s="417">
        <v>0</v>
      </c>
      <c r="CD403" s="417">
        <v>0</v>
      </c>
      <c r="CE403" s="417">
        <v>15</v>
      </c>
      <c r="CF403" s="253">
        <f t="shared" si="1111"/>
        <v>1</v>
      </c>
      <c r="CG403" s="417">
        <v>0</v>
      </c>
      <c r="CH403" s="417">
        <v>0</v>
      </c>
      <c r="CI403" s="417">
        <v>0</v>
      </c>
      <c r="CJ403" s="417">
        <v>1</v>
      </c>
      <c r="CK403" s="417">
        <v>0</v>
      </c>
      <c r="CL403" s="417">
        <v>0</v>
      </c>
      <c r="CM403" s="417">
        <v>0</v>
      </c>
      <c r="CN403" s="417">
        <v>0</v>
      </c>
      <c r="CO403" s="417">
        <v>0</v>
      </c>
      <c r="CP403" s="417">
        <v>0</v>
      </c>
      <c r="CQ403" s="417">
        <v>0</v>
      </c>
      <c r="CR403" s="417">
        <v>0</v>
      </c>
      <c r="CS403" s="417">
        <v>0</v>
      </c>
      <c r="CT403" s="253">
        <f t="shared" si="1112"/>
        <v>0</v>
      </c>
      <c r="CU403" s="417">
        <v>0</v>
      </c>
      <c r="CV403" s="417">
        <v>0</v>
      </c>
      <c r="CW403" s="417">
        <v>0</v>
      </c>
      <c r="CX403" s="417">
        <v>0</v>
      </c>
      <c r="CY403" s="417">
        <v>0</v>
      </c>
      <c r="CZ403" s="253">
        <f t="shared" si="1113"/>
        <v>79</v>
      </c>
      <c r="DA403" s="417">
        <v>0</v>
      </c>
      <c r="DB403" s="417">
        <v>0</v>
      </c>
      <c r="DC403" s="417">
        <v>75</v>
      </c>
      <c r="DD403" s="417">
        <v>0</v>
      </c>
      <c r="DE403" s="417">
        <v>4</v>
      </c>
      <c r="DF403" s="417">
        <v>0</v>
      </c>
      <c r="DG403" s="253">
        <f t="shared" si="1097"/>
        <v>1105</v>
      </c>
      <c r="DH403" s="253">
        <f t="shared" si="1098"/>
        <v>20</v>
      </c>
      <c r="DI403" s="416">
        <v>20</v>
      </c>
      <c r="DJ403" s="417">
        <v>0</v>
      </c>
      <c r="DK403" s="417">
        <v>0</v>
      </c>
      <c r="DL403" s="256">
        <f t="shared" si="1099"/>
        <v>0</v>
      </c>
      <c r="DM403" s="416">
        <v>0</v>
      </c>
      <c r="DN403" s="257">
        <v>0</v>
      </c>
      <c r="DO403" s="253">
        <f t="shared" si="1100"/>
        <v>1125</v>
      </c>
      <c r="DP403" s="4"/>
      <c r="DQ403" s="4"/>
      <c r="DR403" s="4"/>
      <c r="DS403" s="4"/>
      <c r="DT403" s="4"/>
      <c r="DU403" s="4"/>
      <c r="DV403" s="4"/>
      <c r="DW403" s="4"/>
      <c r="DX403" s="4"/>
      <c r="DY403" s="4"/>
      <c r="DZ403" s="4"/>
      <c r="EA403" s="4"/>
      <c r="EB403" s="4"/>
    </row>
    <row r="404" spans="1:132" ht="16.5" customHeight="1" x14ac:dyDescent="0.2">
      <c r="A404" s="59" t="s">
        <v>748</v>
      </c>
      <c r="B404" s="253"/>
      <c r="C404" s="417"/>
      <c r="D404" s="417"/>
      <c r="E404" s="417"/>
      <c r="F404" s="417"/>
      <c r="G404" s="417"/>
      <c r="H404" s="417"/>
      <c r="I404" s="417"/>
      <c r="J404" s="417"/>
      <c r="K404" s="417"/>
      <c r="L404" s="417"/>
      <c r="M404" s="417"/>
      <c r="N404" s="417"/>
      <c r="O404" s="253"/>
      <c r="P404" s="417"/>
      <c r="Q404" s="417"/>
      <c r="R404" s="417"/>
      <c r="S404" s="417"/>
      <c r="T404" s="417"/>
      <c r="U404" s="417"/>
      <c r="V404" s="417"/>
      <c r="W404" s="417"/>
      <c r="X404" s="253"/>
      <c r="Y404" s="417"/>
      <c r="Z404" s="417"/>
      <c r="AA404" s="417"/>
      <c r="AB404" s="417"/>
      <c r="AC404" s="253"/>
      <c r="AD404" s="417"/>
      <c r="AE404" s="417"/>
      <c r="AF404" s="417"/>
      <c r="AG404" s="417"/>
      <c r="AH404" s="417"/>
      <c r="AI404" s="417"/>
      <c r="AJ404" s="253"/>
      <c r="AK404" s="417"/>
      <c r="AL404" s="417"/>
      <c r="AM404" s="253"/>
      <c r="AN404" s="417"/>
      <c r="AO404" s="417"/>
      <c r="AP404" s="417"/>
      <c r="AQ404" s="417"/>
      <c r="AR404" s="417"/>
      <c r="AS404" s="417"/>
      <c r="AT404" s="417"/>
      <c r="AU404" s="417"/>
      <c r="AV404" s="417"/>
      <c r="AW404" s="417"/>
      <c r="AX404" s="253"/>
      <c r="AY404" s="417"/>
      <c r="AZ404" s="417"/>
      <c r="BA404" s="417"/>
      <c r="BB404" s="417"/>
      <c r="BC404" s="417"/>
      <c r="BD404" s="253"/>
      <c r="BE404" s="417"/>
      <c r="BF404" s="417"/>
      <c r="BG404" s="417"/>
      <c r="BH404" s="417"/>
      <c r="BI404" s="417"/>
      <c r="BJ404" s="417"/>
      <c r="BK404" s="417"/>
      <c r="BL404" s="417"/>
      <c r="BM404" s="253"/>
      <c r="BN404" s="417"/>
      <c r="BO404" s="417"/>
      <c r="BP404" s="417"/>
      <c r="BQ404" s="417"/>
      <c r="BR404" s="417"/>
      <c r="BS404" s="253"/>
      <c r="BT404" s="417"/>
      <c r="BU404" s="417"/>
      <c r="BV404" s="417"/>
      <c r="BW404" s="417"/>
      <c r="BX404" s="417"/>
      <c r="BY404" s="417"/>
      <c r="BZ404" s="417"/>
      <c r="CA404" s="417"/>
      <c r="CB404" s="417"/>
      <c r="CC404" s="417"/>
      <c r="CD404" s="417"/>
      <c r="CE404" s="417"/>
      <c r="CF404" s="253"/>
      <c r="CG404" s="417"/>
      <c r="CH404" s="417"/>
      <c r="CI404" s="417"/>
      <c r="CJ404" s="417"/>
      <c r="CK404" s="417"/>
      <c r="CL404" s="417"/>
      <c r="CM404" s="417"/>
      <c r="CN404" s="417"/>
      <c r="CO404" s="417"/>
      <c r="CP404" s="417"/>
      <c r="CQ404" s="417"/>
      <c r="CR404" s="417"/>
      <c r="CS404" s="417"/>
      <c r="CT404" s="253"/>
      <c r="CU404" s="417"/>
      <c r="CV404" s="417"/>
      <c r="CW404" s="417"/>
      <c r="CX404" s="417"/>
      <c r="CY404" s="417"/>
      <c r="CZ404" s="253"/>
      <c r="DA404" s="417"/>
      <c r="DB404" s="417"/>
      <c r="DC404" s="417"/>
      <c r="DD404" s="417"/>
      <c r="DE404" s="417"/>
      <c r="DF404" s="417"/>
      <c r="DG404" s="253"/>
      <c r="DH404" s="253"/>
      <c r="DI404" s="416"/>
      <c r="DJ404" s="417"/>
      <c r="DK404" s="417"/>
      <c r="DL404" s="256"/>
      <c r="DM404" s="416"/>
      <c r="DN404" s="257"/>
      <c r="DO404" s="253"/>
      <c r="DP404" s="4"/>
      <c r="DQ404" s="4"/>
      <c r="DR404" s="4"/>
      <c r="DS404" s="4"/>
      <c r="DT404" s="4"/>
      <c r="DU404" s="4"/>
      <c r="DV404" s="4"/>
      <c r="DW404" s="4"/>
      <c r="DX404" s="4"/>
      <c r="DY404" s="4"/>
      <c r="DZ404" s="4"/>
      <c r="EA404" s="4"/>
      <c r="EB404" s="4"/>
    </row>
    <row r="405" spans="1:132" ht="16.5" customHeight="1" x14ac:dyDescent="0.2">
      <c r="A405" s="173" t="s">
        <v>283</v>
      </c>
      <c r="B405" s="253">
        <f t="shared" ref="B405" si="1114">SUM(C405:N405)</f>
        <v>0</v>
      </c>
      <c r="C405" s="417">
        <v>0</v>
      </c>
      <c r="D405" s="417">
        <v>0</v>
      </c>
      <c r="E405" s="417">
        <v>0</v>
      </c>
      <c r="F405" s="417">
        <v>0</v>
      </c>
      <c r="G405" s="417">
        <v>0</v>
      </c>
      <c r="H405" s="417">
        <v>0</v>
      </c>
      <c r="I405" s="417">
        <v>0</v>
      </c>
      <c r="J405" s="417">
        <v>0</v>
      </c>
      <c r="K405" s="417">
        <v>0</v>
      </c>
      <c r="L405" s="417">
        <v>0</v>
      </c>
      <c r="M405" s="417">
        <v>0</v>
      </c>
      <c r="N405" s="417">
        <v>0</v>
      </c>
      <c r="O405" s="253">
        <f t="shared" ref="O405" si="1115">SUM(P405:W405)</f>
        <v>0</v>
      </c>
      <c r="P405" s="417">
        <v>0</v>
      </c>
      <c r="Q405" s="417">
        <v>0</v>
      </c>
      <c r="R405" s="417">
        <v>0</v>
      </c>
      <c r="S405" s="417">
        <v>0</v>
      </c>
      <c r="T405" s="417">
        <v>0</v>
      </c>
      <c r="U405" s="417">
        <v>0</v>
      </c>
      <c r="V405" s="417">
        <v>0</v>
      </c>
      <c r="W405" s="417">
        <v>0</v>
      </c>
      <c r="X405" s="253">
        <f t="shared" ref="X405" si="1116">SUM(Y405:AB405)</f>
        <v>4</v>
      </c>
      <c r="Y405" s="417">
        <v>0</v>
      </c>
      <c r="Z405" s="417">
        <v>1</v>
      </c>
      <c r="AA405" s="417">
        <v>1</v>
      </c>
      <c r="AB405" s="417">
        <v>2</v>
      </c>
      <c r="AC405" s="253">
        <f t="shared" ref="AC405" si="1117">SUM(AD405:AI405)</f>
        <v>0</v>
      </c>
      <c r="AD405" s="417">
        <v>0</v>
      </c>
      <c r="AE405" s="417">
        <v>0</v>
      </c>
      <c r="AF405" s="417">
        <v>0</v>
      </c>
      <c r="AG405" s="417">
        <v>0</v>
      </c>
      <c r="AH405" s="417">
        <v>0</v>
      </c>
      <c r="AI405" s="417">
        <v>0</v>
      </c>
      <c r="AJ405" s="253">
        <f t="shared" ref="AJ405" si="1118">SUM(AK405:AL405)</f>
        <v>0</v>
      </c>
      <c r="AK405" s="417">
        <v>0</v>
      </c>
      <c r="AL405" s="417">
        <v>0</v>
      </c>
      <c r="AM405" s="253">
        <f t="shared" ref="AM405" si="1119">SUM(AN405:AW405)</f>
        <v>0</v>
      </c>
      <c r="AN405" s="417">
        <v>0</v>
      </c>
      <c r="AO405" s="417">
        <v>0</v>
      </c>
      <c r="AP405" s="417">
        <v>0</v>
      </c>
      <c r="AQ405" s="417">
        <v>0</v>
      </c>
      <c r="AR405" s="417">
        <v>0</v>
      </c>
      <c r="AS405" s="417">
        <v>0</v>
      </c>
      <c r="AT405" s="417">
        <v>0</v>
      </c>
      <c r="AU405" s="417">
        <v>0</v>
      </c>
      <c r="AV405" s="417">
        <v>0</v>
      </c>
      <c r="AW405" s="417">
        <v>0</v>
      </c>
      <c r="AX405" s="253">
        <f t="shared" ref="AX405" si="1120">SUM(AY405:BC405)</f>
        <v>0</v>
      </c>
      <c r="AY405" s="417">
        <v>0</v>
      </c>
      <c r="AZ405" s="417">
        <v>0</v>
      </c>
      <c r="BA405" s="417">
        <v>0</v>
      </c>
      <c r="BB405" s="417">
        <v>0</v>
      </c>
      <c r="BC405" s="417">
        <v>0</v>
      </c>
      <c r="BD405" s="253">
        <f t="shared" ref="BD405" si="1121">SUM(BE405:BL405)</f>
        <v>0</v>
      </c>
      <c r="BE405" s="417">
        <v>0</v>
      </c>
      <c r="BF405" s="417">
        <v>0</v>
      </c>
      <c r="BG405" s="417">
        <v>0</v>
      </c>
      <c r="BH405" s="417">
        <v>0</v>
      </c>
      <c r="BI405" s="417">
        <v>0</v>
      </c>
      <c r="BJ405" s="417">
        <v>0</v>
      </c>
      <c r="BK405" s="417">
        <v>0</v>
      </c>
      <c r="BL405" s="417">
        <v>0</v>
      </c>
      <c r="BM405" s="253">
        <f t="shared" ref="BM405" si="1122">SUM(BN405:BR405)</f>
        <v>0</v>
      </c>
      <c r="BN405" s="417">
        <v>0</v>
      </c>
      <c r="BO405" s="417">
        <v>0</v>
      </c>
      <c r="BP405" s="417">
        <v>0</v>
      </c>
      <c r="BQ405" s="417">
        <v>0</v>
      </c>
      <c r="BR405" s="417">
        <v>0</v>
      </c>
      <c r="BS405" s="253">
        <f t="shared" ref="BS405" si="1123">SUM(BT405:CE405)</f>
        <v>0</v>
      </c>
      <c r="BT405" s="417">
        <v>0</v>
      </c>
      <c r="BU405" s="417">
        <v>0</v>
      </c>
      <c r="BV405" s="417">
        <v>0</v>
      </c>
      <c r="BW405" s="417">
        <v>0</v>
      </c>
      <c r="BX405" s="417">
        <v>0</v>
      </c>
      <c r="BY405" s="417">
        <v>0</v>
      </c>
      <c r="BZ405" s="417">
        <v>0</v>
      </c>
      <c r="CA405" s="417">
        <v>0</v>
      </c>
      <c r="CB405" s="417">
        <v>0</v>
      </c>
      <c r="CC405" s="417">
        <v>0</v>
      </c>
      <c r="CD405" s="417">
        <v>0</v>
      </c>
      <c r="CE405" s="417">
        <v>0</v>
      </c>
      <c r="CF405" s="253">
        <f t="shared" ref="CF405" si="1124">SUM(CG405:CS405)</f>
        <v>1</v>
      </c>
      <c r="CG405" s="417">
        <v>0</v>
      </c>
      <c r="CH405" s="417">
        <v>0</v>
      </c>
      <c r="CI405" s="417">
        <v>0</v>
      </c>
      <c r="CJ405" s="417">
        <v>1</v>
      </c>
      <c r="CK405" s="417">
        <v>0</v>
      </c>
      <c r="CL405" s="417">
        <v>0</v>
      </c>
      <c r="CM405" s="417">
        <v>0</v>
      </c>
      <c r="CN405" s="417">
        <v>0</v>
      </c>
      <c r="CO405" s="417">
        <v>0</v>
      </c>
      <c r="CP405" s="417">
        <v>0</v>
      </c>
      <c r="CQ405" s="417">
        <v>0</v>
      </c>
      <c r="CR405" s="417">
        <v>0</v>
      </c>
      <c r="CS405" s="417">
        <v>0</v>
      </c>
      <c r="CT405" s="253">
        <f t="shared" ref="CT405" si="1125">SUM(CU405:CY405)</f>
        <v>0</v>
      </c>
      <c r="CU405" s="417">
        <v>0</v>
      </c>
      <c r="CV405" s="417">
        <v>0</v>
      </c>
      <c r="CW405" s="417">
        <v>0</v>
      </c>
      <c r="CX405" s="417">
        <v>0</v>
      </c>
      <c r="CY405" s="417">
        <v>0</v>
      </c>
      <c r="CZ405" s="253">
        <f t="shared" ref="CZ405" si="1126">SUM(DA405:DF405)</f>
        <v>18</v>
      </c>
      <c r="DA405" s="417">
        <v>0</v>
      </c>
      <c r="DB405" s="417">
        <v>2</v>
      </c>
      <c r="DC405" s="417">
        <v>13</v>
      </c>
      <c r="DD405" s="417">
        <v>0</v>
      </c>
      <c r="DE405" s="417">
        <v>0</v>
      </c>
      <c r="DF405" s="417">
        <v>3</v>
      </c>
      <c r="DG405" s="253">
        <f t="shared" ref="DG405:DG406" si="1127">AM405+BS405+B405+O405+X405+AC405+AJ405+BD405+CF405+AX405+BM405+CT405+CZ405</f>
        <v>23</v>
      </c>
      <c r="DH405" s="253">
        <f t="shared" ref="DH405:DH406" si="1128">SUM(DI405:DK405)</f>
        <v>0</v>
      </c>
      <c r="DI405" s="416">
        <v>0</v>
      </c>
      <c r="DJ405" s="417">
        <v>0</v>
      </c>
      <c r="DK405" s="417">
        <v>0</v>
      </c>
      <c r="DL405" s="256">
        <f t="shared" ref="DL405:DL406" si="1129">SUM(DM405:DN405)</f>
        <v>0</v>
      </c>
      <c r="DM405" s="416">
        <v>0</v>
      </c>
      <c r="DN405" s="257">
        <v>0</v>
      </c>
      <c r="DO405" s="253">
        <f t="shared" ref="DO405:DO406" si="1130">DG405+DH405+DL405</f>
        <v>23</v>
      </c>
      <c r="DP405" s="4"/>
      <c r="DQ405" s="4"/>
      <c r="DR405" s="4"/>
      <c r="DS405" s="4"/>
      <c r="DT405" s="4"/>
      <c r="DU405" s="4"/>
      <c r="DV405" s="4"/>
      <c r="DW405" s="4"/>
      <c r="DX405" s="4"/>
      <c r="DY405" s="4"/>
      <c r="DZ405" s="4"/>
      <c r="EA405" s="4"/>
      <c r="EB405" s="4"/>
    </row>
    <row r="406" spans="1:132" s="117" customFormat="1" ht="15" customHeight="1" x14ac:dyDescent="0.2">
      <c r="A406" s="60" t="s">
        <v>310</v>
      </c>
      <c r="B406" s="253">
        <f t="shared" ref="B406" si="1131">SUM(C406:N406)</f>
        <v>0</v>
      </c>
      <c r="C406" s="417">
        <v>0</v>
      </c>
      <c r="D406" s="417">
        <v>0</v>
      </c>
      <c r="E406" s="417">
        <v>0</v>
      </c>
      <c r="F406" s="417">
        <v>0</v>
      </c>
      <c r="G406" s="417">
        <v>0</v>
      </c>
      <c r="H406" s="417">
        <v>0</v>
      </c>
      <c r="I406" s="417">
        <v>0</v>
      </c>
      <c r="J406" s="417">
        <v>0</v>
      </c>
      <c r="K406" s="417">
        <v>0</v>
      </c>
      <c r="L406" s="417">
        <v>0</v>
      </c>
      <c r="M406" s="417">
        <v>0</v>
      </c>
      <c r="N406" s="417">
        <v>0</v>
      </c>
      <c r="O406" s="253">
        <f t="shared" ref="O406" si="1132">SUM(P406:W406)</f>
        <v>0</v>
      </c>
      <c r="P406" s="417">
        <v>0</v>
      </c>
      <c r="Q406" s="417">
        <v>0</v>
      </c>
      <c r="R406" s="417">
        <v>0</v>
      </c>
      <c r="S406" s="417">
        <v>0</v>
      </c>
      <c r="T406" s="417">
        <v>0</v>
      </c>
      <c r="U406" s="417">
        <v>0</v>
      </c>
      <c r="V406" s="417">
        <v>0</v>
      </c>
      <c r="W406" s="417">
        <v>0</v>
      </c>
      <c r="X406" s="253">
        <f t="shared" ref="X406" si="1133">SUM(Y406:AB406)</f>
        <v>81</v>
      </c>
      <c r="Y406" s="417">
        <v>0</v>
      </c>
      <c r="Z406" s="417">
        <v>20</v>
      </c>
      <c r="AA406" s="417">
        <v>24</v>
      </c>
      <c r="AB406" s="417">
        <v>37</v>
      </c>
      <c r="AC406" s="253">
        <f t="shared" ref="AC406" si="1134">SUM(AD406:AI406)</f>
        <v>0</v>
      </c>
      <c r="AD406" s="417">
        <v>0</v>
      </c>
      <c r="AE406" s="417">
        <v>0</v>
      </c>
      <c r="AF406" s="417">
        <v>0</v>
      </c>
      <c r="AG406" s="417">
        <v>0</v>
      </c>
      <c r="AH406" s="417">
        <v>0</v>
      </c>
      <c r="AI406" s="417">
        <v>0</v>
      </c>
      <c r="AJ406" s="253">
        <f t="shared" ref="AJ406" si="1135">SUM(AK406:AL406)</f>
        <v>0</v>
      </c>
      <c r="AK406" s="417">
        <v>0</v>
      </c>
      <c r="AL406" s="417">
        <v>0</v>
      </c>
      <c r="AM406" s="253">
        <f t="shared" ref="AM406" si="1136">SUM(AN406:AW406)</f>
        <v>0</v>
      </c>
      <c r="AN406" s="417">
        <v>0</v>
      </c>
      <c r="AO406" s="417">
        <v>0</v>
      </c>
      <c r="AP406" s="417">
        <v>0</v>
      </c>
      <c r="AQ406" s="417">
        <v>0</v>
      </c>
      <c r="AR406" s="417">
        <v>0</v>
      </c>
      <c r="AS406" s="417">
        <v>0</v>
      </c>
      <c r="AT406" s="417">
        <v>0</v>
      </c>
      <c r="AU406" s="417">
        <v>0</v>
      </c>
      <c r="AV406" s="417">
        <v>0</v>
      </c>
      <c r="AW406" s="417">
        <v>0</v>
      </c>
      <c r="AX406" s="253">
        <f t="shared" ref="AX406" si="1137">SUM(AY406:BC406)</f>
        <v>0</v>
      </c>
      <c r="AY406" s="417">
        <v>0</v>
      </c>
      <c r="AZ406" s="417">
        <v>0</v>
      </c>
      <c r="BA406" s="417">
        <v>0</v>
      </c>
      <c r="BB406" s="417">
        <v>0</v>
      </c>
      <c r="BC406" s="417">
        <v>0</v>
      </c>
      <c r="BD406" s="253">
        <f t="shared" ref="BD406" si="1138">SUM(BE406:BL406)</f>
        <v>0</v>
      </c>
      <c r="BE406" s="417">
        <v>0</v>
      </c>
      <c r="BF406" s="417">
        <v>0</v>
      </c>
      <c r="BG406" s="417">
        <v>0</v>
      </c>
      <c r="BH406" s="417">
        <v>0</v>
      </c>
      <c r="BI406" s="417">
        <v>0</v>
      </c>
      <c r="BJ406" s="417">
        <v>0</v>
      </c>
      <c r="BK406" s="417">
        <v>0</v>
      </c>
      <c r="BL406" s="417">
        <v>0</v>
      </c>
      <c r="BM406" s="253">
        <f t="shared" ref="BM406" si="1139">SUM(BN406:BR406)</f>
        <v>0</v>
      </c>
      <c r="BN406" s="417">
        <v>0</v>
      </c>
      <c r="BO406" s="417">
        <v>0</v>
      </c>
      <c r="BP406" s="417">
        <v>0</v>
      </c>
      <c r="BQ406" s="417">
        <v>0</v>
      </c>
      <c r="BR406" s="417">
        <v>0</v>
      </c>
      <c r="BS406" s="253">
        <f t="shared" ref="BS406" si="1140">SUM(BT406:CE406)</f>
        <v>0</v>
      </c>
      <c r="BT406" s="417">
        <v>0</v>
      </c>
      <c r="BU406" s="417">
        <v>0</v>
      </c>
      <c r="BV406" s="417">
        <v>0</v>
      </c>
      <c r="BW406" s="417">
        <v>0</v>
      </c>
      <c r="BX406" s="417">
        <v>0</v>
      </c>
      <c r="BY406" s="417">
        <v>0</v>
      </c>
      <c r="BZ406" s="417">
        <v>0</v>
      </c>
      <c r="CA406" s="417">
        <v>0</v>
      </c>
      <c r="CB406" s="417">
        <v>0</v>
      </c>
      <c r="CC406" s="417">
        <v>0</v>
      </c>
      <c r="CD406" s="417">
        <v>0</v>
      </c>
      <c r="CE406" s="417">
        <v>0</v>
      </c>
      <c r="CF406" s="253">
        <f t="shared" ref="CF406" si="1141">SUM(CG406:CS406)</f>
        <v>55</v>
      </c>
      <c r="CG406" s="417">
        <v>0</v>
      </c>
      <c r="CH406" s="417">
        <v>0</v>
      </c>
      <c r="CI406" s="417">
        <v>0</v>
      </c>
      <c r="CJ406" s="417">
        <v>55</v>
      </c>
      <c r="CK406" s="417">
        <v>0</v>
      </c>
      <c r="CL406" s="417">
        <v>0</v>
      </c>
      <c r="CM406" s="417">
        <v>0</v>
      </c>
      <c r="CN406" s="417">
        <v>0</v>
      </c>
      <c r="CO406" s="417">
        <v>0</v>
      </c>
      <c r="CP406" s="417">
        <v>0</v>
      </c>
      <c r="CQ406" s="417">
        <v>0</v>
      </c>
      <c r="CR406" s="417">
        <v>0</v>
      </c>
      <c r="CS406" s="417">
        <v>0</v>
      </c>
      <c r="CT406" s="253">
        <f t="shared" ref="CT406" si="1142">SUM(CU406:CY406)</f>
        <v>0</v>
      </c>
      <c r="CU406" s="417">
        <v>0</v>
      </c>
      <c r="CV406" s="417">
        <v>0</v>
      </c>
      <c r="CW406" s="417">
        <v>0</v>
      </c>
      <c r="CX406" s="417">
        <v>0</v>
      </c>
      <c r="CY406" s="417">
        <v>0</v>
      </c>
      <c r="CZ406" s="253">
        <f t="shared" ref="CZ406" si="1143">SUM(DA406:DF406)</f>
        <v>341</v>
      </c>
      <c r="DA406" s="417">
        <v>0</v>
      </c>
      <c r="DB406" s="417">
        <v>92</v>
      </c>
      <c r="DC406" s="417">
        <v>204</v>
      </c>
      <c r="DD406" s="417">
        <v>0</v>
      </c>
      <c r="DE406" s="417">
        <v>0</v>
      </c>
      <c r="DF406" s="417">
        <v>45</v>
      </c>
      <c r="DG406" s="253">
        <f t="shared" si="1127"/>
        <v>477</v>
      </c>
      <c r="DH406" s="253">
        <f t="shared" si="1128"/>
        <v>0</v>
      </c>
      <c r="DI406" s="416">
        <v>0</v>
      </c>
      <c r="DJ406" s="417">
        <v>0</v>
      </c>
      <c r="DK406" s="417">
        <v>0</v>
      </c>
      <c r="DL406" s="256">
        <f t="shared" si="1129"/>
        <v>0</v>
      </c>
      <c r="DM406" s="416">
        <v>0</v>
      </c>
      <c r="DN406" s="257">
        <v>0</v>
      </c>
      <c r="DO406" s="253">
        <f t="shared" si="1130"/>
        <v>477</v>
      </c>
      <c r="DP406" s="4"/>
      <c r="DQ406" s="4"/>
      <c r="DR406" s="4"/>
      <c r="DS406" s="4"/>
      <c r="DT406" s="4"/>
      <c r="DU406" s="4"/>
      <c r="DV406" s="4"/>
      <c r="DW406" s="4"/>
      <c r="DX406" s="4"/>
      <c r="DY406" s="4"/>
      <c r="DZ406" s="4"/>
      <c r="EA406" s="4"/>
      <c r="EB406" s="4"/>
    </row>
    <row r="407" spans="1:132" ht="16.5" customHeight="1" x14ac:dyDescent="0.2">
      <c r="A407" s="59" t="s">
        <v>298</v>
      </c>
      <c r="B407" s="253"/>
      <c r="C407" s="417"/>
      <c r="D407" s="417"/>
      <c r="E407" s="417"/>
      <c r="F407" s="417"/>
      <c r="G407" s="417"/>
      <c r="H407" s="417"/>
      <c r="I407" s="417"/>
      <c r="J407" s="417"/>
      <c r="K407" s="417"/>
      <c r="L407" s="417"/>
      <c r="M407" s="417"/>
      <c r="N407" s="417"/>
      <c r="O407" s="253"/>
      <c r="P407" s="417"/>
      <c r="Q407" s="417"/>
      <c r="R407" s="417"/>
      <c r="S407" s="417"/>
      <c r="T407" s="417"/>
      <c r="U407" s="417"/>
      <c r="V407" s="417"/>
      <c r="W407" s="417"/>
      <c r="X407" s="253"/>
      <c r="Y407" s="417"/>
      <c r="Z407" s="417"/>
      <c r="AA407" s="417"/>
      <c r="AB407" s="417"/>
      <c r="AC407" s="253"/>
      <c r="AD407" s="417"/>
      <c r="AE407" s="417"/>
      <c r="AF407" s="417"/>
      <c r="AG407" s="417"/>
      <c r="AH407" s="417"/>
      <c r="AI407" s="417"/>
      <c r="AJ407" s="253"/>
      <c r="AK407" s="417"/>
      <c r="AL407" s="417"/>
      <c r="AM407" s="253"/>
      <c r="AN407" s="417"/>
      <c r="AO407" s="417"/>
      <c r="AP407" s="417"/>
      <c r="AQ407" s="417"/>
      <c r="AR407" s="417"/>
      <c r="AS407" s="417"/>
      <c r="AT407" s="417"/>
      <c r="AU407" s="417"/>
      <c r="AV407" s="417"/>
      <c r="AW407" s="417"/>
      <c r="AX407" s="253"/>
      <c r="AY407" s="417"/>
      <c r="AZ407" s="417"/>
      <c r="BA407" s="417"/>
      <c r="BB407" s="417"/>
      <c r="BC407" s="417"/>
      <c r="BD407" s="253"/>
      <c r="BE407" s="417"/>
      <c r="BF407" s="417"/>
      <c r="BG407" s="417"/>
      <c r="BH407" s="417"/>
      <c r="BI407" s="417"/>
      <c r="BJ407" s="417"/>
      <c r="BK407" s="417"/>
      <c r="BL407" s="417"/>
      <c r="BM407" s="253"/>
      <c r="BN407" s="417"/>
      <c r="BO407" s="417"/>
      <c r="BP407" s="417"/>
      <c r="BQ407" s="417"/>
      <c r="BR407" s="417"/>
      <c r="BS407" s="253"/>
      <c r="BT407" s="417"/>
      <c r="BU407" s="417"/>
      <c r="BV407" s="417"/>
      <c r="BW407" s="417"/>
      <c r="BX407" s="417"/>
      <c r="BY407" s="417"/>
      <c r="BZ407" s="417"/>
      <c r="CA407" s="417"/>
      <c r="CB407" s="417"/>
      <c r="CC407" s="417"/>
      <c r="CD407" s="417"/>
      <c r="CE407" s="417"/>
      <c r="CF407" s="253"/>
      <c r="CG407" s="417"/>
      <c r="CH407" s="417"/>
      <c r="CI407" s="417"/>
      <c r="CJ407" s="417"/>
      <c r="CK407" s="417"/>
      <c r="CL407" s="417"/>
      <c r="CM407" s="417"/>
      <c r="CN407" s="417"/>
      <c r="CO407" s="417"/>
      <c r="CP407" s="417"/>
      <c r="CQ407" s="417"/>
      <c r="CR407" s="417"/>
      <c r="CS407" s="417"/>
      <c r="CT407" s="253"/>
      <c r="CU407" s="417"/>
      <c r="CV407" s="417"/>
      <c r="CW407" s="417"/>
      <c r="CX407" s="417"/>
      <c r="CY407" s="417"/>
      <c r="CZ407" s="253"/>
      <c r="DA407" s="417"/>
      <c r="DB407" s="417"/>
      <c r="DC407" s="417"/>
      <c r="DD407" s="417"/>
      <c r="DE407" s="417"/>
      <c r="DF407" s="417"/>
      <c r="DG407" s="253"/>
      <c r="DH407" s="253"/>
      <c r="DI407" s="416"/>
      <c r="DJ407" s="417"/>
      <c r="DK407" s="417"/>
      <c r="DL407" s="256"/>
      <c r="DM407" s="416"/>
      <c r="DN407" s="257"/>
      <c r="DO407" s="253"/>
      <c r="DP407" s="4"/>
      <c r="DQ407" s="4"/>
      <c r="DR407" s="4"/>
      <c r="DS407" s="4"/>
      <c r="DT407" s="4"/>
      <c r="DU407" s="4"/>
      <c r="DV407" s="4"/>
      <c r="DW407" s="4"/>
      <c r="DX407" s="4"/>
      <c r="DY407" s="4"/>
      <c r="DZ407" s="4"/>
      <c r="EA407" s="4"/>
      <c r="EB407" s="4"/>
    </row>
    <row r="408" spans="1:132" ht="16.5" customHeight="1" x14ac:dyDescent="0.2">
      <c r="A408" s="173" t="s">
        <v>283</v>
      </c>
      <c r="B408" s="253">
        <f t="shared" ref="B408" si="1144">SUM(C408:N408)</f>
        <v>21</v>
      </c>
      <c r="C408" s="417">
        <v>1</v>
      </c>
      <c r="D408" s="417">
        <v>0</v>
      </c>
      <c r="E408" s="417">
        <v>0</v>
      </c>
      <c r="F408" s="417">
        <v>0</v>
      </c>
      <c r="G408" s="417">
        <v>1</v>
      </c>
      <c r="H408" s="417">
        <v>0</v>
      </c>
      <c r="I408" s="417">
        <v>0</v>
      </c>
      <c r="J408" s="417">
        <v>0</v>
      </c>
      <c r="K408" s="417">
        <v>0</v>
      </c>
      <c r="L408" s="417">
        <v>5</v>
      </c>
      <c r="M408" s="417">
        <v>10</v>
      </c>
      <c r="N408" s="417">
        <v>4</v>
      </c>
      <c r="O408" s="253">
        <f t="shared" ref="O408" si="1145">SUM(P408:W408)</f>
        <v>1</v>
      </c>
      <c r="P408" s="417">
        <v>0</v>
      </c>
      <c r="Q408" s="417">
        <v>1</v>
      </c>
      <c r="R408" s="417">
        <v>0</v>
      </c>
      <c r="S408" s="417">
        <v>0</v>
      </c>
      <c r="T408" s="417">
        <v>0</v>
      </c>
      <c r="U408" s="417">
        <v>0</v>
      </c>
      <c r="V408" s="417">
        <v>0</v>
      </c>
      <c r="W408" s="417">
        <v>0</v>
      </c>
      <c r="X408" s="253">
        <f t="shared" ref="X408" si="1146">SUM(Y408:AB408)</f>
        <v>10</v>
      </c>
      <c r="Y408" s="417">
        <v>2</v>
      </c>
      <c r="Z408" s="417">
        <v>2</v>
      </c>
      <c r="AA408" s="417">
        <v>6</v>
      </c>
      <c r="AB408" s="417">
        <v>0</v>
      </c>
      <c r="AC408" s="253">
        <f t="shared" ref="AC408" si="1147">SUM(AD408:AI408)</f>
        <v>0</v>
      </c>
      <c r="AD408" s="417">
        <v>0</v>
      </c>
      <c r="AE408" s="417">
        <v>0</v>
      </c>
      <c r="AF408" s="417">
        <v>0</v>
      </c>
      <c r="AG408" s="417">
        <v>0</v>
      </c>
      <c r="AH408" s="417">
        <v>0</v>
      </c>
      <c r="AI408" s="417">
        <v>0</v>
      </c>
      <c r="AJ408" s="253">
        <f t="shared" ref="AJ408" si="1148">SUM(AK408:AL408)</f>
        <v>3</v>
      </c>
      <c r="AK408" s="417">
        <v>3</v>
      </c>
      <c r="AL408" s="417">
        <v>0</v>
      </c>
      <c r="AM408" s="253">
        <f t="shared" ref="AM408" si="1149">SUM(AN408:AW408)</f>
        <v>1</v>
      </c>
      <c r="AN408" s="417">
        <v>0</v>
      </c>
      <c r="AO408" s="417">
        <v>0</v>
      </c>
      <c r="AP408" s="417">
        <v>0</v>
      </c>
      <c r="AQ408" s="417">
        <v>0</v>
      </c>
      <c r="AR408" s="417">
        <v>0</v>
      </c>
      <c r="AS408" s="417">
        <v>0</v>
      </c>
      <c r="AT408" s="417">
        <v>1</v>
      </c>
      <c r="AU408" s="417">
        <v>0</v>
      </c>
      <c r="AV408" s="417">
        <v>0</v>
      </c>
      <c r="AW408" s="417">
        <v>0</v>
      </c>
      <c r="AX408" s="253">
        <f t="shared" ref="AX408" si="1150">SUM(AY408:BC408)</f>
        <v>13</v>
      </c>
      <c r="AY408" s="417">
        <v>0</v>
      </c>
      <c r="AZ408" s="417">
        <v>8</v>
      </c>
      <c r="BA408" s="417">
        <v>0</v>
      </c>
      <c r="BB408" s="417">
        <v>5</v>
      </c>
      <c r="BC408" s="417">
        <v>0</v>
      </c>
      <c r="BD408" s="253">
        <f t="shared" ref="BD408" si="1151">SUM(BE408:BL408)</f>
        <v>3</v>
      </c>
      <c r="BE408" s="417">
        <v>1</v>
      </c>
      <c r="BF408" s="417">
        <v>2</v>
      </c>
      <c r="BG408" s="417">
        <v>0</v>
      </c>
      <c r="BH408" s="417">
        <v>0</v>
      </c>
      <c r="BI408" s="417">
        <v>0</v>
      </c>
      <c r="BJ408" s="417">
        <v>0</v>
      </c>
      <c r="BK408" s="417">
        <v>0</v>
      </c>
      <c r="BL408" s="417">
        <v>0</v>
      </c>
      <c r="BM408" s="253">
        <f t="shared" ref="BM408" si="1152">SUM(BN408:BR408)</f>
        <v>2</v>
      </c>
      <c r="BN408" s="417">
        <v>0</v>
      </c>
      <c r="BO408" s="417">
        <v>0</v>
      </c>
      <c r="BP408" s="417">
        <v>1</v>
      </c>
      <c r="BQ408" s="417">
        <v>0</v>
      </c>
      <c r="BR408" s="417">
        <v>1</v>
      </c>
      <c r="BS408" s="253">
        <f t="shared" ref="BS408" si="1153">SUM(BT408:CE408)</f>
        <v>0</v>
      </c>
      <c r="BT408" s="417">
        <v>0</v>
      </c>
      <c r="BU408" s="417">
        <v>0</v>
      </c>
      <c r="BV408" s="417">
        <v>0</v>
      </c>
      <c r="BW408" s="417">
        <v>0</v>
      </c>
      <c r="BX408" s="417">
        <v>0</v>
      </c>
      <c r="BY408" s="417">
        <v>0</v>
      </c>
      <c r="BZ408" s="417">
        <v>0</v>
      </c>
      <c r="CA408" s="417">
        <v>0</v>
      </c>
      <c r="CB408" s="417">
        <v>0</v>
      </c>
      <c r="CC408" s="417">
        <v>0</v>
      </c>
      <c r="CD408" s="417">
        <v>0</v>
      </c>
      <c r="CE408" s="417">
        <v>0</v>
      </c>
      <c r="CF408" s="253">
        <f t="shared" ref="CF408" si="1154">SUM(CG408:CS408)</f>
        <v>6</v>
      </c>
      <c r="CG408" s="417">
        <v>0</v>
      </c>
      <c r="CH408" s="417">
        <v>0</v>
      </c>
      <c r="CI408" s="417">
        <v>0</v>
      </c>
      <c r="CJ408" s="417">
        <v>0</v>
      </c>
      <c r="CK408" s="417">
        <v>0</v>
      </c>
      <c r="CL408" s="417">
        <v>0</v>
      </c>
      <c r="CM408" s="417">
        <v>3</v>
      </c>
      <c r="CN408" s="417">
        <v>2</v>
      </c>
      <c r="CO408" s="417">
        <v>0</v>
      </c>
      <c r="CP408" s="417">
        <v>0</v>
      </c>
      <c r="CQ408" s="417">
        <v>0</v>
      </c>
      <c r="CR408" s="417">
        <v>1</v>
      </c>
      <c r="CS408" s="417">
        <v>0</v>
      </c>
      <c r="CT408" s="253">
        <f t="shared" ref="CT408" si="1155">SUM(CU408:CY408)</f>
        <v>3</v>
      </c>
      <c r="CU408" s="417">
        <v>1</v>
      </c>
      <c r="CV408" s="417">
        <v>1</v>
      </c>
      <c r="CW408" s="417">
        <v>1</v>
      </c>
      <c r="CX408" s="417">
        <v>0</v>
      </c>
      <c r="CY408" s="417">
        <v>0</v>
      </c>
      <c r="CZ408" s="253">
        <f t="shared" ref="CZ408" si="1156">SUM(DA408:DF408)</f>
        <v>0</v>
      </c>
      <c r="DA408" s="417">
        <v>0</v>
      </c>
      <c r="DB408" s="417">
        <v>0</v>
      </c>
      <c r="DC408" s="417">
        <v>0</v>
      </c>
      <c r="DD408" s="417">
        <v>0</v>
      </c>
      <c r="DE408" s="417">
        <v>0</v>
      </c>
      <c r="DF408" s="417">
        <v>0</v>
      </c>
      <c r="DG408" s="253">
        <f t="shared" ref="DG408:DG410" si="1157">AM408+BS408+B408+O408+X408+AC408+AJ408+BD408+CF408+AX408+BM408+CT408+CZ408</f>
        <v>63</v>
      </c>
      <c r="DH408" s="253">
        <f t="shared" ref="DH408:DH410" si="1158">SUM(DI408:DK408)</f>
        <v>0</v>
      </c>
      <c r="DI408" s="416">
        <v>0</v>
      </c>
      <c r="DJ408" s="417">
        <v>0</v>
      </c>
      <c r="DK408" s="417">
        <v>0</v>
      </c>
      <c r="DL408" s="256">
        <f t="shared" ref="DL408:DL410" si="1159">SUM(DM408:DN408)</f>
        <v>0</v>
      </c>
      <c r="DM408" s="416">
        <v>0</v>
      </c>
      <c r="DN408" s="257">
        <v>0</v>
      </c>
      <c r="DO408" s="253">
        <f t="shared" ref="DO408:DO410" si="1160">DG408+DH408+DL408</f>
        <v>63</v>
      </c>
      <c r="DP408" s="4"/>
      <c r="DQ408" s="4"/>
      <c r="DR408" s="4"/>
      <c r="DS408" s="4"/>
      <c r="DT408" s="4"/>
      <c r="DU408" s="4"/>
      <c r="DV408" s="4"/>
      <c r="DW408" s="4"/>
      <c r="DX408" s="4"/>
      <c r="DY408" s="4"/>
      <c r="DZ408" s="4"/>
      <c r="EA408" s="4"/>
      <c r="EB408" s="4"/>
    </row>
    <row r="409" spans="1:132" ht="16.5" customHeight="1" x14ac:dyDescent="0.2">
      <c r="A409" s="173" t="s">
        <v>284</v>
      </c>
      <c r="B409" s="253">
        <f t="shared" ref="B409:B410" si="1161">SUM(C409:N409)</f>
        <v>273</v>
      </c>
      <c r="C409" s="417">
        <v>7</v>
      </c>
      <c r="D409" s="417">
        <v>0</v>
      </c>
      <c r="E409" s="417">
        <v>0</v>
      </c>
      <c r="F409" s="417">
        <v>0</v>
      </c>
      <c r="G409" s="417">
        <v>7</v>
      </c>
      <c r="H409" s="417">
        <v>0</v>
      </c>
      <c r="I409" s="417">
        <v>0</v>
      </c>
      <c r="J409" s="417">
        <v>0</v>
      </c>
      <c r="K409" s="417">
        <v>0</v>
      </c>
      <c r="L409" s="417">
        <v>105</v>
      </c>
      <c r="M409" s="417">
        <v>107</v>
      </c>
      <c r="N409" s="417">
        <v>47</v>
      </c>
      <c r="O409" s="253">
        <f t="shared" ref="O409:O410" si="1162">SUM(P409:W409)</f>
        <v>12</v>
      </c>
      <c r="P409" s="417">
        <v>0</v>
      </c>
      <c r="Q409" s="417">
        <v>12</v>
      </c>
      <c r="R409" s="417">
        <v>0</v>
      </c>
      <c r="S409" s="417">
        <v>0</v>
      </c>
      <c r="T409" s="417">
        <v>0</v>
      </c>
      <c r="U409" s="417">
        <v>0</v>
      </c>
      <c r="V409" s="417">
        <v>0</v>
      </c>
      <c r="W409" s="417">
        <v>0</v>
      </c>
      <c r="X409" s="253">
        <f t="shared" ref="X409:X410" si="1163">SUM(Y409:AB409)</f>
        <v>90</v>
      </c>
      <c r="Y409" s="417">
        <v>13</v>
      </c>
      <c r="Z409" s="417">
        <v>30</v>
      </c>
      <c r="AA409" s="417">
        <v>47</v>
      </c>
      <c r="AB409" s="417">
        <v>0</v>
      </c>
      <c r="AC409" s="253">
        <f t="shared" ref="AC409:AC410" si="1164">SUM(AD409:AI409)</f>
        <v>0</v>
      </c>
      <c r="AD409" s="417">
        <v>0</v>
      </c>
      <c r="AE409" s="417">
        <v>0</v>
      </c>
      <c r="AF409" s="417">
        <v>0</v>
      </c>
      <c r="AG409" s="417">
        <v>0</v>
      </c>
      <c r="AH409" s="417">
        <v>0</v>
      </c>
      <c r="AI409" s="417">
        <v>0</v>
      </c>
      <c r="AJ409" s="253">
        <f t="shared" ref="AJ409:AJ410" si="1165">SUM(AK409:AL409)</f>
        <v>36</v>
      </c>
      <c r="AK409" s="417">
        <v>36</v>
      </c>
      <c r="AL409" s="417">
        <v>0</v>
      </c>
      <c r="AM409" s="253">
        <f t="shared" ref="AM409:AM410" si="1166">SUM(AN409:AW409)</f>
        <v>10</v>
      </c>
      <c r="AN409" s="417">
        <v>0</v>
      </c>
      <c r="AO409" s="417">
        <v>0</v>
      </c>
      <c r="AP409" s="417">
        <v>0</v>
      </c>
      <c r="AQ409" s="417">
        <v>0</v>
      </c>
      <c r="AR409" s="417">
        <v>0</v>
      </c>
      <c r="AS409" s="417">
        <v>0</v>
      </c>
      <c r="AT409" s="417">
        <v>10</v>
      </c>
      <c r="AU409" s="417">
        <v>0</v>
      </c>
      <c r="AV409" s="417">
        <v>0</v>
      </c>
      <c r="AW409" s="417">
        <v>0</v>
      </c>
      <c r="AX409" s="253">
        <f t="shared" ref="AX409:AX410" si="1167">SUM(AY409:BC409)</f>
        <v>158</v>
      </c>
      <c r="AY409" s="417">
        <v>0</v>
      </c>
      <c r="AZ409" s="417">
        <v>106</v>
      </c>
      <c r="BA409" s="417">
        <v>0</v>
      </c>
      <c r="BB409" s="417">
        <v>52</v>
      </c>
      <c r="BC409" s="417">
        <v>0</v>
      </c>
      <c r="BD409" s="253">
        <f t="shared" ref="BD409:BD410" si="1168">SUM(BE409:BL409)</f>
        <v>56</v>
      </c>
      <c r="BE409" s="417">
        <v>30</v>
      </c>
      <c r="BF409" s="417">
        <v>26</v>
      </c>
      <c r="BG409" s="417">
        <v>0</v>
      </c>
      <c r="BH409" s="417">
        <v>0</v>
      </c>
      <c r="BI409" s="417">
        <v>0</v>
      </c>
      <c r="BJ409" s="417">
        <v>0</v>
      </c>
      <c r="BK409" s="417">
        <v>0</v>
      </c>
      <c r="BL409" s="417">
        <v>0</v>
      </c>
      <c r="BM409" s="253">
        <f t="shared" ref="BM409:BM410" si="1169">SUM(BN409:BR409)</f>
        <v>28</v>
      </c>
      <c r="BN409" s="417">
        <v>0</v>
      </c>
      <c r="BO409" s="417">
        <v>0</v>
      </c>
      <c r="BP409" s="417">
        <v>15</v>
      </c>
      <c r="BQ409" s="417">
        <v>0</v>
      </c>
      <c r="BR409" s="417">
        <v>13</v>
      </c>
      <c r="BS409" s="253">
        <f t="shared" ref="BS409:BS410" si="1170">SUM(BT409:CE409)</f>
        <v>0</v>
      </c>
      <c r="BT409" s="417">
        <v>0</v>
      </c>
      <c r="BU409" s="417">
        <v>0</v>
      </c>
      <c r="BV409" s="417">
        <v>0</v>
      </c>
      <c r="BW409" s="417">
        <v>0</v>
      </c>
      <c r="BX409" s="417">
        <v>0</v>
      </c>
      <c r="BY409" s="417">
        <v>0</v>
      </c>
      <c r="BZ409" s="417">
        <v>0</v>
      </c>
      <c r="CA409" s="417">
        <v>0</v>
      </c>
      <c r="CB409" s="417">
        <v>0</v>
      </c>
      <c r="CC409" s="417">
        <v>0</v>
      </c>
      <c r="CD409" s="417">
        <v>0</v>
      </c>
      <c r="CE409" s="417">
        <v>0</v>
      </c>
      <c r="CF409" s="253">
        <f t="shared" ref="CF409:CF410" si="1171">SUM(CG409:CS409)</f>
        <v>68</v>
      </c>
      <c r="CG409" s="417">
        <v>0</v>
      </c>
      <c r="CH409" s="417">
        <v>0</v>
      </c>
      <c r="CI409" s="417">
        <v>0</v>
      </c>
      <c r="CJ409" s="417">
        <v>0</v>
      </c>
      <c r="CK409" s="417">
        <v>0</v>
      </c>
      <c r="CL409" s="417">
        <v>0</v>
      </c>
      <c r="CM409" s="417">
        <v>45</v>
      </c>
      <c r="CN409" s="417">
        <v>12</v>
      </c>
      <c r="CO409" s="417">
        <v>0</v>
      </c>
      <c r="CP409" s="417">
        <v>0</v>
      </c>
      <c r="CQ409" s="417">
        <v>0</v>
      </c>
      <c r="CR409" s="417">
        <v>11</v>
      </c>
      <c r="CS409" s="417">
        <v>0</v>
      </c>
      <c r="CT409" s="253">
        <f t="shared" ref="CT409:CT410" si="1172">SUM(CU409:CY409)</f>
        <v>30</v>
      </c>
      <c r="CU409" s="417">
        <v>20</v>
      </c>
      <c r="CV409" s="417">
        <v>4</v>
      </c>
      <c r="CW409" s="417">
        <v>6</v>
      </c>
      <c r="CX409" s="417">
        <v>0</v>
      </c>
      <c r="CY409" s="417">
        <v>0</v>
      </c>
      <c r="CZ409" s="253">
        <f t="shared" ref="CZ409:CZ410" si="1173">SUM(DA409:DF409)</f>
        <v>0</v>
      </c>
      <c r="DA409" s="417">
        <v>0</v>
      </c>
      <c r="DB409" s="417">
        <v>0</v>
      </c>
      <c r="DC409" s="417">
        <v>0</v>
      </c>
      <c r="DD409" s="417">
        <v>0</v>
      </c>
      <c r="DE409" s="417">
        <v>0</v>
      </c>
      <c r="DF409" s="417">
        <v>0</v>
      </c>
      <c r="DG409" s="253">
        <f t="shared" si="1157"/>
        <v>761</v>
      </c>
      <c r="DH409" s="253">
        <f t="shared" si="1158"/>
        <v>0</v>
      </c>
      <c r="DI409" s="416">
        <v>0</v>
      </c>
      <c r="DJ409" s="417">
        <v>0</v>
      </c>
      <c r="DK409" s="417">
        <v>0</v>
      </c>
      <c r="DL409" s="256">
        <f t="shared" si="1159"/>
        <v>0</v>
      </c>
      <c r="DM409" s="416">
        <v>0</v>
      </c>
      <c r="DN409" s="257">
        <v>0</v>
      </c>
      <c r="DO409" s="253">
        <f t="shared" si="1160"/>
        <v>761</v>
      </c>
      <c r="DP409" s="4"/>
      <c r="DQ409" s="4"/>
      <c r="DR409" s="4"/>
      <c r="DS409" s="4"/>
      <c r="DT409" s="4"/>
      <c r="DU409" s="4"/>
      <c r="DV409" s="4"/>
      <c r="DW409" s="4"/>
      <c r="DX409" s="4"/>
      <c r="DY409" s="4"/>
      <c r="DZ409" s="4"/>
      <c r="EA409" s="4"/>
      <c r="EB409" s="4"/>
    </row>
    <row r="410" spans="1:132" ht="16.5" customHeight="1" x14ac:dyDescent="0.2">
      <c r="A410" s="176" t="s">
        <v>286</v>
      </c>
      <c r="B410" s="253">
        <f t="shared" si="1161"/>
        <v>191</v>
      </c>
      <c r="C410" s="417">
        <v>0</v>
      </c>
      <c r="D410" s="417">
        <v>0</v>
      </c>
      <c r="E410" s="417">
        <v>0</v>
      </c>
      <c r="F410" s="417">
        <v>0</v>
      </c>
      <c r="G410" s="417">
        <v>0</v>
      </c>
      <c r="H410" s="417">
        <v>0</v>
      </c>
      <c r="I410" s="417">
        <v>0</v>
      </c>
      <c r="J410" s="417">
        <v>0</v>
      </c>
      <c r="K410" s="417">
        <v>0</v>
      </c>
      <c r="L410" s="417">
        <v>81</v>
      </c>
      <c r="M410" s="417">
        <v>100</v>
      </c>
      <c r="N410" s="417">
        <v>10</v>
      </c>
      <c r="O410" s="253">
        <f t="shared" si="1162"/>
        <v>0</v>
      </c>
      <c r="P410" s="417">
        <v>0</v>
      </c>
      <c r="Q410" s="417">
        <v>0</v>
      </c>
      <c r="R410" s="417">
        <v>0</v>
      </c>
      <c r="S410" s="417">
        <v>0</v>
      </c>
      <c r="T410" s="417">
        <v>0</v>
      </c>
      <c r="U410" s="417">
        <v>0</v>
      </c>
      <c r="V410" s="417">
        <v>0</v>
      </c>
      <c r="W410" s="417">
        <v>0</v>
      </c>
      <c r="X410" s="253">
        <f t="shared" si="1163"/>
        <v>10</v>
      </c>
      <c r="Y410" s="417">
        <v>0</v>
      </c>
      <c r="Z410" s="417">
        <v>10</v>
      </c>
      <c r="AA410" s="417">
        <v>0</v>
      </c>
      <c r="AB410" s="417">
        <v>0</v>
      </c>
      <c r="AC410" s="253">
        <f t="shared" si="1164"/>
        <v>0</v>
      </c>
      <c r="AD410" s="417">
        <v>0</v>
      </c>
      <c r="AE410" s="417">
        <v>0</v>
      </c>
      <c r="AF410" s="417">
        <v>0</v>
      </c>
      <c r="AG410" s="417">
        <v>0</v>
      </c>
      <c r="AH410" s="417">
        <v>0</v>
      </c>
      <c r="AI410" s="417">
        <v>0</v>
      </c>
      <c r="AJ410" s="253">
        <f t="shared" si="1165"/>
        <v>36</v>
      </c>
      <c r="AK410" s="417">
        <v>36</v>
      </c>
      <c r="AL410" s="417">
        <v>0</v>
      </c>
      <c r="AM410" s="253">
        <f t="shared" si="1166"/>
        <v>10</v>
      </c>
      <c r="AN410" s="417">
        <v>0</v>
      </c>
      <c r="AO410" s="417">
        <v>0</v>
      </c>
      <c r="AP410" s="417">
        <v>0</v>
      </c>
      <c r="AQ410" s="417">
        <v>0</v>
      </c>
      <c r="AR410" s="417">
        <v>0</v>
      </c>
      <c r="AS410" s="417">
        <v>0</v>
      </c>
      <c r="AT410" s="417">
        <v>10</v>
      </c>
      <c r="AU410" s="417">
        <v>0</v>
      </c>
      <c r="AV410" s="417">
        <v>0</v>
      </c>
      <c r="AW410" s="417">
        <v>0</v>
      </c>
      <c r="AX410" s="253">
        <f t="shared" si="1167"/>
        <v>126</v>
      </c>
      <c r="AY410" s="417">
        <v>0</v>
      </c>
      <c r="AZ410" s="417">
        <v>90</v>
      </c>
      <c r="BA410" s="417">
        <v>0</v>
      </c>
      <c r="BB410" s="417">
        <v>36</v>
      </c>
      <c r="BC410" s="417">
        <v>0</v>
      </c>
      <c r="BD410" s="253">
        <f t="shared" si="1168"/>
        <v>21</v>
      </c>
      <c r="BE410" s="417">
        <v>0</v>
      </c>
      <c r="BF410" s="417">
        <v>21</v>
      </c>
      <c r="BG410" s="417">
        <v>0</v>
      </c>
      <c r="BH410" s="417">
        <v>0</v>
      </c>
      <c r="BI410" s="417">
        <v>0</v>
      </c>
      <c r="BJ410" s="417">
        <v>0</v>
      </c>
      <c r="BK410" s="417">
        <v>0</v>
      </c>
      <c r="BL410" s="417">
        <v>0</v>
      </c>
      <c r="BM410" s="253">
        <f t="shared" si="1169"/>
        <v>16</v>
      </c>
      <c r="BN410" s="417">
        <v>0</v>
      </c>
      <c r="BO410" s="417">
        <v>0</v>
      </c>
      <c r="BP410" s="417">
        <v>3</v>
      </c>
      <c r="BQ410" s="417">
        <v>0</v>
      </c>
      <c r="BR410" s="417">
        <v>13</v>
      </c>
      <c r="BS410" s="253">
        <f t="shared" si="1170"/>
        <v>0</v>
      </c>
      <c r="BT410" s="417">
        <v>0</v>
      </c>
      <c r="BU410" s="417">
        <v>0</v>
      </c>
      <c r="BV410" s="417">
        <v>0</v>
      </c>
      <c r="BW410" s="417">
        <v>0</v>
      </c>
      <c r="BX410" s="417">
        <v>0</v>
      </c>
      <c r="BY410" s="417">
        <v>0</v>
      </c>
      <c r="BZ410" s="417">
        <v>0</v>
      </c>
      <c r="CA410" s="417">
        <v>0</v>
      </c>
      <c r="CB410" s="417">
        <v>0</v>
      </c>
      <c r="CC410" s="417">
        <v>0</v>
      </c>
      <c r="CD410" s="417">
        <v>0</v>
      </c>
      <c r="CE410" s="417">
        <v>0</v>
      </c>
      <c r="CF410" s="253">
        <f t="shared" si="1171"/>
        <v>50</v>
      </c>
      <c r="CG410" s="417">
        <v>0</v>
      </c>
      <c r="CH410" s="417">
        <v>0</v>
      </c>
      <c r="CI410" s="417">
        <v>0</v>
      </c>
      <c r="CJ410" s="417">
        <v>0</v>
      </c>
      <c r="CK410" s="417">
        <v>0</v>
      </c>
      <c r="CL410" s="417">
        <v>0</v>
      </c>
      <c r="CM410" s="417">
        <v>45</v>
      </c>
      <c r="CN410" s="417">
        <v>3</v>
      </c>
      <c r="CO410" s="417">
        <v>0</v>
      </c>
      <c r="CP410" s="417">
        <v>0</v>
      </c>
      <c r="CQ410" s="417">
        <v>0</v>
      </c>
      <c r="CR410" s="417">
        <v>2</v>
      </c>
      <c r="CS410" s="417">
        <v>0</v>
      </c>
      <c r="CT410" s="253">
        <f t="shared" si="1172"/>
        <v>10</v>
      </c>
      <c r="CU410" s="417">
        <v>10</v>
      </c>
      <c r="CV410" s="417">
        <v>0</v>
      </c>
      <c r="CW410" s="417">
        <v>0</v>
      </c>
      <c r="CX410" s="417">
        <v>0</v>
      </c>
      <c r="CY410" s="417">
        <v>0</v>
      </c>
      <c r="CZ410" s="253">
        <f t="shared" si="1173"/>
        <v>0</v>
      </c>
      <c r="DA410" s="417">
        <v>0</v>
      </c>
      <c r="DB410" s="417">
        <v>0</v>
      </c>
      <c r="DC410" s="417">
        <v>0</v>
      </c>
      <c r="DD410" s="417">
        <v>0</v>
      </c>
      <c r="DE410" s="417">
        <v>0</v>
      </c>
      <c r="DF410" s="417">
        <v>0</v>
      </c>
      <c r="DG410" s="253">
        <f t="shared" si="1157"/>
        <v>470</v>
      </c>
      <c r="DH410" s="253">
        <f t="shared" si="1158"/>
        <v>0</v>
      </c>
      <c r="DI410" s="416">
        <v>0</v>
      </c>
      <c r="DJ410" s="417">
        <v>0</v>
      </c>
      <c r="DK410" s="417">
        <v>0</v>
      </c>
      <c r="DL410" s="256">
        <f t="shared" si="1159"/>
        <v>0</v>
      </c>
      <c r="DM410" s="416">
        <v>0</v>
      </c>
      <c r="DN410" s="257">
        <v>0</v>
      </c>
      <c r="DO410" s="253">
        <f t="shared" si="1160"/>
        <v>470</v>
      </c>
      <c r="DP410" s="4"/>
      <c r="DQ410" s="4"/>
      <c r="DR410" s="4"/>
      <c r="DS410" s="4"/>
      <c r="DT410" s="4"/>
      <c r="DU410" s="4"/>
      <c r="DV410" s="4"/>
      <c r="DW410" s="4"/>
      <c r="DX410" s="4"/>
      <c r="DY410" s="4"/>
      <c r="DZ410" s="4"/>
      <c r="EA410" s="4"/>
      <c r="EB410" s="4"/>
    </row>
    <row r="411" spans="1:132" ht="16.5" customHeight="1" x14ac:dyDescent="0.2">
      <c r="A411" s="59" t="s">
        <v>299</v>
      </c>
      <c r="B411" s="253"/>
      <c r="C411" s="417"/>
      <c r="D411" s="417"/>
      <c r="E411" s="417"/>
      <c r="F411" s="417"/>
      <c r="G411" s="417"/>
      <c r="H411" s="417"/>
      <c r="I411" s="417"/>
      <c r="J411" s="417"/>
      <c r="K411" s="417"/>
      <c r="L411" s="417"/>
      <c r="M411" s="417"/>
      <c r="N411" s="417"/>
      <c r="O411" s="253"/>
      <c r="P411" s="417"/>
      <c r="Q411" s="417"/>
      <c r="R411" s="417"/>
      <c r="S411" s="417"/>
      <c r="T411" s="417"/>
      <c r="U411" s="417"/>
      <c r="V411" s="417"/>
      <c r="W411" s="417"/>
      <c r="X411" s="253"/>
      <c r="Y411" s="417"/>
      <c r="Z411" s="417"/>
      <c r="AA411" s="417"/>
      <c r="AB411" s="417"/>
      <c r="AC411" s="253"/>
      <c r="AD411" s="417"/>
      <c r="AE411" s="417"/>
      <c r="AF411" s="417"/>
      <c r="AG411" s="417"/>
      <c r="AH411" s="417"/>
      <c r="AI411" s="417"/>
      <c r="AJ411" s="253"/>
      <c r="AK411" s="417"/>
      <c r="AL411" s="417"/>
      <c r="AM411" s="253"/>
      <c r="AN411" s="417"/>
      <c r="AO411" s="417"/>
      <c r="AP411" s="417"/>
      <c r="AQ411" s="417"/>
      <c r="AR411" s="417"/>
      <c r="AS411" s="417"/>
      <c r="AT411" s="417"/>
      <c r="AU411" s="417"/>
      <c r="AV411" s="417"/>
      <c r="AW411" s="417"/>
      <c r="AX411" s="253"/>
      <c r="AY411" s="417"/>
      <c r="AZ411" s="417"/>
      <c r="BA411" s="417"/>
      <c r="BB411" s="417"/>
      <c r="BC411" s="417"/>
      <c r="BD411" s="253"/>
      <c r="BE411" s="417"/>
      <c r="BF411" s="417"/>
      <c r="BG411" s="417"/>
      <c r="BH411" s="417"/>
      <c r="BI411" s="417"/>
      <c r="BJ411" s="417"/>
      <c r="BK411" s="417"/>
      <c r="BL411" s="417"/>
      <c r="BM411" s="253"/>
      <c r="BN411" s="417"/>
      <c r="BO411" s="417"/>
      <c r="BP411" s="417"/>
      <c r="BQ411" s="417"/>
      <c r="BR411" s="417"/>
      <c r="BS411" s="253"/>
      <c r="BT411" s="417"/>
      <c r="BU411" s="417"/>
      <c r="BV411" s="417"/>
      <c r="BW411" s="417"/>
      <c r="BX411" s="417"/>
      <c r="BY411" s="417"/>
      <c r="BZ411" s="417"/>
      <c r="CA411" s="417"/>
      <c r="CB411" s="417"/>
      <c r="CC411" s="417"/>
      <c r="CD411" s="417"/>
      <c r="CE411" s="417"/>
      <c r="CF411" s="253"/>
      <c r="CG411" s="417"/>
      <c r="CH411" s="417"/>
      <c r="CI411" s="417"/>
      <c r="CJ411" s="417"/>
      <c r="CK411" s="417"/>
      <c r="CL411" s="417"/>
      <c r="CM411" s="417"/>
      <c r="CN411" s="417"/>
      <c r="CO411" s="417"/>
      <c r="CP411" s="417"/>
      <c r="CQ411" s="417"/>
      <c r="CR411" s="417"/>
      <c r="CS411" s="417"/>
      <c r="CT411" s="253"/>
      <c r="CU411" s="417"/>
      <c r="CV411" s="417"/>
      <c r="CW411" s="417"/>
      <c r="CX411" s="417"/>
      <c r="CY411" s="417"/>
      <c r="CZ411" s="253"/>
      <c r="DA411" s="417"/>
      <c r="DB411" s="417"/>
      <c r="DC411" s="417"/>
      <c r="DD411" s="417"/>
      <c r="DE411" s="417"/>
      <c r="DF411" s="417"/>
      <c r="DG411" s="253"/>
      <c r="DH411" s="253"/>
      <c r="DI411" s="416"/>
      <c r="DJ411" s="417"/>
      <c r="DK411" s="417"/>
      <c r="DL411" s="256"/>
      <c r="DM411" s="416"/>
      <c r="DN411" s="257"/>
      <c r="DO411" s="253"/>
      <c r="DP411" s="4"/>
      <c r="DQ411" s="4"/>
      <c r="DR411" s="4"/>
      <c r="DS411" s="4"/>
      <c r="DT411" s="4"/>
      <c r="DU411" s="4"/>
      <c r="DV411" s="4"/>
      <c r="DW411" s="4"/>
      <c r="DX411" s="4"/>
      <c r="DY411" s="4"/>
      <c r="DZ411" s="4"/>
      <c r="EA411" s="4"/>
      <c r="EB411" s="4"/>
    </row>
    <row r="412" spans="1:132" ht="16.5" customHeight="1" x14ac:dyDescent="0.2">
      <c r="A412" s="173" t="s">
        <v>283</v>
      </c>
      <c r="B412" s="253">
        <f t="shared" ref="B412" si="1174">SUM(C412:N412)</f>
        <v>24</v>
      </c>
      <c r="C412" s="417">
        <v>1</v>
      </c>
      <c r="D412" s="417">
        <v>0</v>
      </c>
      <c r="E412" s="417">
        <v>0</v>
      </c>
      <c r="F412" s="417">
        <v>0</v>
      </c>
      <c r="G412" s="417">
        <v>3</v>
      </c>
      <c r="H412" s="417">
        <v>6</v>
      </c>
      <c r="I412" s="417">
        <v>0</v>
      </c>
      <c r="J412" s="417">
        <v>2</v>
      </c>
      <c r="K412" s="417">
        <v>3</v>
      </c>
      <c r="L412" s="417">
        <v>3</v>
      </c>
      <c r="M412" s="417">
        <v>2</v>
      </c>
      <c r="N412" s="417">
        <v>4</v>
      </c>
      <c r="O412" s="253">
        <f t="shared" ref="O412" si="1175">SUM(P412:W412)</f>
        <v>11</v>
      </c>
      <c r="P412" s="417">
        <v>1</v>
      </c>
      <c r="Q412" s="417">
        <v>2</v>
      </c>
      <c r="R412" s="417">
        <v>2</v>
      </c>
      <c r="S412" s="417">
        <v>2</v>
      </c>
      <c r="T412" s="417">
        <v>1</v>
      </c>
      <c r="U412" s="417">
        <v>2</v>
      </c>
      <c r="V412" s="417">
        <v>1</v>
      </c>
      <c r="W412" s="417">
        <v>0</v>
      </c>
      <c r="X412" s="253">
        <f t="shared" ref="X412" si="1176">SUM(Y412:AB412)</f>
        <v>4</v>
      </c>
      <c r="Y412" s="417">
        <v>1</v>
      </c>
      <c r="Z412" s="417">
        <v>1</v>
      </c>
      <c r="AA412" s="417">
        <v>1</v>
      </c>
      <c r="AB412" s="417">
        <v>1</v>
      </c>
      <c r="AC412" s="253">
        <f t="shared" ref="AC412" si="1177">SUM(AD412:AI412)</f>
        <v>7</v>
      </c>
      <c r="AD412" s="417">
        <v>0</v>
      </c>
      <c r="AE412" s="417">
        <v>0</v>
      </c>
      <c r="AF412" s="417">
        <v>0</v>
      </c>
      <c r="AG412" s="417">
        <v>4</v>
      </c>
      <c r="AH412" s="417">
        <v>2</v>
      </c>
      <c r="AI412" s="417">
        <v>1</v>
      </c>
      <c r="AJ412" s="253">
        <f t="shared" ref="AJ412" si="1178">SUM(AK412:AL412)</f>
        <v>1</v>
      </c>
      <c r="AK412" s="417">
        <v>0</v>
      </c>
      <c r="AL412" s="417">
        <v>1</v>
      </c>
      <c r="AM412" s="253">
        <f t="shared" ref="AM412" si="1179">SUM(AN412:AW412)</f>
        <v>8</v>
      </c>
      <c r="AN412" s="417">
        <v>2</v>
      </c>
      <c r="AO412" s="417">
        <v>0</v>
      </c>
      <c r="AP412" s="417">
        <v>0</v>
      </c>
      <c r="AQ412" s="417">
        <v>0</v>
      </c>
      <c r="AR412" s="417">
        <v>0</v>
      </c>
      <c r="AS412" s="417">
        <v>0</v>
      </c>
      <c r="AT412" s="417">
        <v>0</v>
      </c>
      <c r="AU412" s="417">
        <v>4</v>
      </c>
      <c r="AV412" s="417">
        <v>2</v>
      </c>
      <c r="AW412" s="417">
        <v>0</v>
      </c>
      <c r="AX412" s="253">
        <f t="shared" ref="AX412" si="1180">SUM(AY412:BC412)</f>
        <v>10</v>
      </c>
      <c r="AY412" s="417">
        <v>0</v>
      </c>
      <c r="AZ412" s="417">
        <v>7</v>
      </c>
      <c r="BA412" s="417">
        <v>2</v>
      </c>
      <c r="BB412" s="417">
        <v>1</v>
      </c>
      <c r="BC412" s="417">
        <v>0</v>
      </c>
      <c r="BD412" s="253">
        <f t="shared" ref="BD412" si="1181">SUM(BE412:BL412)</f>
        <v>18</v>
      </c>
      <c r="BE412" s="417">
        <v>2</v>
      </c>
      <c r="BF412" s="417">
        <v>1</v>
      </c>
      <c r="BG412" s="417">
        <v>5</v>
      </c>
      <c r="BH412" s="417">
        <v>3</v>
      </c>
      <c r="BI412" s="417">
        <v>1</v>
      </c>
      <c r="BJ412" s="417">
        <v>0</v>
      </c>
      <c r="BK412" s="417">
        <v>1</v>
      </c>
      <c r="BL412" s="417">
        <v>5</v>
      </c>
      <c r="BM412" s="253">
        <f t="shared" ref="BM412" si="1182">SUM(BN412:BR412)</f>
        <v>16</v>
      </c>
      <c r="BN412" s="417">
        <v>2</v>
      </c>
      <c r="BO412" s="417">
        <v>1</v>
      </c>
      <c r="BP412" s="417">
        <v>5</v>
      </c>
      <c r="BQ412" s="417">
        <v>0</v>
      </c>
      <c r="BR412" s="417">
        <v>8</v>
      </c>
      <c r="BS412" s="253">
        <f t="shared" ref="BS412" si="1183">SUM(BT412:CE412)</f>
        <v>12</v>
      </c>
      <c r="BT412" s="417">
        <v>0</v>
      </c>
      <c r="BU412" s="417">
        <v>0</v>
      </c>
      <c r="BV412" s="417">
        <v>1</v>
      </c>
      <c r="BW412" s="417">
        <v>0</v>
      </c>
      <c r="BX412" s="417">
        <v>1</v>
      </c>
      <c r="BY412" s="417">
        <v>1</v>
      </c>
      <c r="BZ412" s="417">
        <v>3</v>
      </c>
      <c r="CA412" s="417">
        <v>1</v>
      </c>
      <c r="CB412" s="417">
        <v>1</v>
      </c>
      <c r="CC412" s="417">
        <v>0</v>
      </c>
      <c r="CD412" s="417">
        <v>3</v>
      </c>
      <c r="CE412" s="417">
        <v>1</v>
      </c>
      <c r="CF412" s="253">
        <f t="shared" ref="CF412" si="1184">SUM(CG412:CS412)</f>
        <v>16</v>
      </c>
      <c r="CG412" s="417">
        <v>0</v>
      </c>
      <c r="CH412" s="417">
        <v>0</v>
      </c>
      <c r="CI412" s="417">
        <v>0</v>
      </c>
      <c r="CJ412" s="417">
        <v>4</v>
      </c>
      <c r="CK412" s="417">
        <v>1</v>
      </c>
      <c r="CL412" s="417">
        <v>1</v>
      </c>
      <c r="CM412" s="417">
        <v>6</v>
      </c>
      <c r="CN412" s="417">
        <v>0</v>
      </c>
      <c r="CO412" s="417">
        <v>1</v>
      </c>
      <c r="CP412" s="417">
        <v>0</v>
      </c>
      <c r="CQ412" s="417">
        <v>1</v>
      </c>
      <c r="CR412" s="417">
        <v>0</v>
      </c>
      <c r="CS412" s="417">
        <v>2</v>
      </c>
      <c r="CT412" s="253">
        <f t="shared" ref="CT412" si="1185">SUM(CU412:CY412)</f>
        <v>16</v>
      </c>
      <c r="CU412" s="417">
        <v>2</v>
      </c>
      <c r="CV412" s="417">
        <v>0</v>
      </c>
      <c r="CW412" s="417">
        <v>0</v>
      </c>
      <c r="CX412" s="417">
        <v>0</v>
      </c>
      <c r="CY412" s="417">
        <v>14</v>
      </c>
      <c r="CZ412" s="253">
        <f t="shared" ref="CZ412" si="1186">SUM(DA412:DF412)</f>
        <v>2</v>
      </c>
      <c r="DA412" s="417">
        <v>0</v>
      </c>
      <c r="DB412" s="417">
        <v>0</v>
      </c>
      <c r="DC412" s="417">
        <v>0</v>
      </c>
      <c r="DD412" s="417">
        <v>0</v>
      </c>
      <c r="DE412" s="417">
        <v>1</v>
      </c>
      <c r="DF412" s="417">
        <v>1</v>
      </c>
      <c r="DG412" s="253">
        <f t="shared" ref="DG412:DG415" si="1187">AM412+BS412+B412+O412+X412+AC412+AJ412+BD412+CF412+AX412+BM412+CT412+CZ412</f>
        <v>145</v>
      </c>
      <c r="DH412" s="253">
        <f t="shared" ref="DH412:DH415" si="1188">SUM(DI412:DK412)</f>
        <v>4</v>
      </c>
      <c r="DI412" s="416">
        <v>0</v>
      </c>
      <c r="DJ412" s="417">
        <v>1</v>
      </c>
      <c r="DK412" s="417">
        <v>3</v>
      </c>
      <c r="DL412" s="256">
        <f t="shared" ref="DL412:DL415" si="1189">SUM(DM412:DN412)</f>
        <v>0</v>
      </c>
      <c r="DM412" s="416">
        <v>0</v>
      </c>
      <c r="DN412" s="257">
        <v>0</v>
      </c>
      <c r="DO412" s="253">
        <f t="shared" ref="DO412:DO415" si="1190">DG412+DH412+DL412</f>
        <v>149</v>
      </c>
      <c r="DP412" s="4"/>
      <c r="DQ412" s="4"/>
      <c r="DR412" s="4"/>
      <c r="DS412" s="4"/>
      <c r="DT412" s="4"/>
      <c r="DU412" s="4"/>
      <c r="DV412" s="4"/>
      <c r="DW412" s="4"/>
      <c r="DX412" s="4"/>
      <c r="DY412" s="4"/>
      <c r="DZ412" s="4"/>
      <c r="EA412" s="4"/>
      <c r="EB412" s="4"/>
    </row>
    <row r="413" spans="1:132" ht="16.5" customHeight="1" x14ac:dyDescent="0.2">
      <c r="A413" s="173" t="s">
        <v>720</v>
      </c>
      <c r="B413" s="253">
        <f t="shared" ref="B413:B415" si="1191">SUM(C413:N413)</f>
        <v>469</v>
      </c>
      <c r="C413" s="417">
        <v>15</v>
      </c>
      <c r="D413" s="417">
        <v>0</v>
      </c>
      <c r="E413" s="417">
        <v>0</v>
      </c>
      <c r="F413" s="417">
        <v>0</v>
      </c>
      <c r="G413" s="417">
        <v>119</v>
      </c>
      <c r="H413" s="417">
        <v>152</v>
      </c>
      <c r="I413" s="417">
        <v>0</v>
      </c>
      <c r="J413" s="417">
        <v>16</v>
      </c>
      <c r="K413" s="417">
        <v>16</v>
      </c>
      <c r="L413" s="417">
        <v>30</v>
      </c>
      <c r="M413" s="417">
        <v>6</v>
      </c>
      <c r="N413" s="417">
        <v>115</v>
      </c>
      <c r="O413" s="253">
        <f t="shared" ref="O413:O415" si="1192">SUM(P413:W413)</f>
        <v>24</v>
      </c>
      <c r="P413" s="417">
        <v>0</v>
      </c>
      <c r="Q413" s="417">
        <v>0</v>
      </c>
      <c r="R413" s="417">
        <v>18</v>
      </c>
      <c r="S413" s="417">
        <v>0</v>
      </c>
      <c r="T413" s="417">
        <v>0</v>
      </c>
      <c r="U413" s="417">
        <v>6</v>
      </c>
      <c r="V413" s="417">
        <v>0</v>
      </c>
      <c r="W413" s="417">
        <v>0</v>
      </c>
      <c r="X413" s="253">
        <f t="shared" ref="X413:X415" si="1193">SUM(Y413:AB413)</f>
        <v>0</v>
      </c>
      <c r="Y413" s="417">
        <v>0</v>
      </c>
      <c r="Z413" s="417">
        <v>0</v>
      </c>
      <c r="AA413" s="417">
        <v>0</v>
      </c>
      <c r="AB413" s="417">
        <v>0</v>
      </c>
      <c r="AC413" s="253">
        <f t="shared" ref="AC413:AC415" si="1194">SUM(AD413:AI413)</f>
        <v>131</v>
      </c>
      <c r="AD413" s="417">
        <v>0</v>
      </c>
      <c r="AE413" s="417">
        <v>0</v>
      </c>
      <c r="AF413" s="417">
        <v>0</v>
      </c>
      <c r="AG413" s="417">
        <v>114</v>
      </c>
      <c r="AH413" s="417">
        <v>6</v>
      </c>
      <c r="AI413" s="417">
        <v>11</v>
      </c>
      <c r="AJ413" s="253">
        <f t="shared" ref="AJ413:AJ415" si="1195">SUM(AK413:AL413)</f>
        <v>3</v>
      </c>
      <c r="AK413" s="417">
        <v>0</v>
      </c>
      <c r="AL413" s="417">
        <v>3</v>
      </c>
      <c r="AM413" s="253">
        <f t="shared" ref="AM413:AM415" si="1196">SUM(AN413:AW413)</f>
        <v>206</v>
      </c>
      <c r="AN413" s="417">
        <v>20</v>
      </c>
      <c r="AO413" s="417">
        <v>0</v>
      </c>
      <c r="AP413" s="417">
        <v>0</v>
      </c>
      <c r="AQ413" s="417">
        <v>0</v>
      </c>
      <c r="AR413" s="417">
        <v>0</v>
      </c>
      <c r="AS413" s="417">
        <v>0</v>
      </c>
      <c r="AT413" s="417">
        <v>0</v>
      </c>
      <c r="AU413" s="417">
        <v>136</v>
      </c>
      <c r="AV413" s="417">
        <v>50</v>
      </c>
      <c r="AW413" s="417">
        <v>0</v>
      </c>
      <c r="AX413" s="253">
        <f t="shared" ref="AX413:AX415" si="1197">SUM(AY413:BC413)</f>
        <v>361</v>
      </c>
      <c r="AY413" s="417">
        <v>0</v>
      </c>
      <c r="AZ413" s="417">
        <v>226</v>
      </c>
      <c r="BA413" s="417">
        <v>82</v>
      </c>
      <c r="BB413" s="417">
        <v>53</v>
      </c>
      <c r="BC413" s="417">
        <v>0</v>
      </c>
      <c r="BD413" s="253">
        <f t="shared" ref="BD413:BD415" si="1198">SUM(BE413:BL413)</f>
        <v>590</v>
      </c>
      <c r="BE413" s="417">
        <v>192</v>
      </c>
      <c r="BF413" s="417">
        <v>20</v>
      </c>
      <c r="BG413" s="417">
        <v>44</v>
      </c>
      <c r="BH413" s="417">
        <v>18</v>
      </c>
      <c r="BI413" s="417">
        <v>180</v>
      </c>
      <c r="BJ413" s="417">
        <v>0</v>
      </c>
      <c r="BK413" s="417">
        <v>12</v>
      </c>
      <c r="BL413" s="417">
        <v>124</v>
      </c>
      <c r="BM413" s="253">
        <f t="shared" ref="BM413:BM415" si="1199">SUM(BN413:BR413)</f>
        <v>212</v>
      </c>
      <c r="BN413" s="417">
        <v>18</v>
      </c>
      <c r="BO413" s="417">
        <v>10</v>
      </c>
      <c r="BP413" s="417">
        <v>105</v>
      </c>
      <c r="BQ413" s="417">
        <v>0</v>
      </c>
      <c r="BR413" s="417">
        <v>79</v>
      </c>
      <c r="BS413" s="253">
        <f t="shared" ref="BS413:BS415" si="1200">SUM(BT413:CE413)</f>
        <v>288</v>
      </c>
      <c r="BT413" s="417">
        <v>0</v>
      </c>
      <c r="BU413" s="417">
        <v>0</v>
      </c>
      <c r="BV413" s="417">
        <v>0</v>
      </c>
      <c r="BW413" s="417">
        <v>0</v>
      </c>
      <c r="BX413" s="417">
        <v>45</v>
      </c>
      <c r="BY413" s="417">
        <v>10</v>
      </c>
      <c r="BZ413" s="417">
        <v>34</v>
      </c>
      <c r="CA413" s="417">
        <v>30</v>
      </c>
      <c r="CB413" s="417">
        <v>50</v>
      </c>
      <c r="CC413" s="417">
        <v>0</v>
      </c>
      <c r="CD413" s="417">
        <v>107</v>
      </c>
      <c r="CE413" s="417">
        <v>12</v>
      </c>
      <c r="CF413" s="253">
        <f t="shared" ref="CF413:CF415" si="1201">SUM(CG413:CS413)</f>
        <v>290</v>
      </c>
      <c r="CG413" s="417">
        <v>0</v>
      </c>
      <c r="CH413" s="417">
        <v>0</v>
      </c>
      <c r="CI413" s="417">
        <v>0</v>
      </c>
      <c r="CJ413" s="417">
        <v>80</v>
      </c>
      <c r="CK413" s="417">
        <v>70</v>
      </c>
      <c r="CL413" s="417">
        <v>10</v>
      </c>
      <c r="CM413" s="417">
        <v>48</v>
      </c>
      <c r="CN413" s="417">
        <v>0</v>
      </c>
      <c r="CO413" s="417">
        <v>24</v>
      </c>
      <c r="CP413" s="417">
        <v>0</v>
      </c>
      <c r="CQ413" s="417">
        <v>8</v>
      </c>
      <c r="CR413" s="417">
        <v>0</v>
      </c>
      <c r="CS413" s="417">
        <v>50</v>
      </c>
      <c r="CT413" s="253">
        <f t="shared" ref="CT413:CT415" si="1202">SUM(CU413:CY413)</f>
        <v>307</v>
      </c>
      <c r="CU413" s="417">
        <v>40</v>
      </c>
      <c r="CV413" s="417">
        <v>0</v>
      </c>
      <c r="CW413" s="417">
        <v>0</v>
      </c>
      <c r="CX413" s="417">
        <v>0</v>
      </c>
      <c r="CY413" s="417">
        <v>267</v>
      </c>
      <c r="CZ413" s="253">
        <f t="shared" ref="CZ413:CZ415" si="1203">SUM(DA413:DF413)</f>
        <v>49</v>
      </c>
      <c r="DA413" s="417">
        <v>0</v>
      </c>
      <c r="DB413" s="417">
        <v>0</v>
      </c>
      <c r="DC413" s="417">
        <v>0</v>
      </c>
      <c r="DD413" s="417">
        <v>0</v>
      </c>
      <c r="DE413" s="417">
        <v>10</v>
      </c>
      <c r="DF413" s="417">
        <v>39</v>
      </c>
      <c r="DG413" s="253">
        <f t="shared" si="1187"/>
        <v>2930</v>
      </c>
      <c r="DH413" s="253">
        <f t="shared" si="1188"/>
        <v>181</v>
      </c>
      <c r="DI413" s="416">
        <v>0</v>
      </c>
      <c r="DJ413" s="417">
        <v>15</v>
      </c>
      <c r="DK413" s="417">
        <v>166</v>
      </c>
      <c r="DL413" s="256">
        <f t="shared" si="1189"/>
        <v>0</v>
      </c>
      <c r="DM413" s="416">
        <v>0</v>
      </c>
      <c r="DN413" s="257">
        <v>0</v>
      </c>
      <c r="DO413" s="253">
        <f t="shared" si="1190"/>
        <v>3111</v>
      </c>
      <c r="DP413" s="4"/>
      <c r="DQ413" s="4"/>
      <c r="DR413" s="4"/>
      <c r="DS413" s="4"/>
      <c r="DT413" s="4"/>
      <c r="DU413" s="4"/>
      <c r="DV413" s="4"/>
      <c r="DW413" s="4"/>
      <c r="DX413" s="4"/>
      <c r="DY413" s="4"/>
      <c r="DZ413" s="4"/>
      <c r="EA413" s="4"/>
      <c r="EB413" s="4"/>
    </row>
    <row r="414" spans="1:132" ht="16.5" customHeight="1" x14ac:dyDescent="0.2">
      <c r="A414" s="176" t="s">
        <v>495</v>
      </c>
      <c r="B414" s="253">
        <f t="shared" si="1191"/>
        <v>34</v>
      </c>
      <c r="C414" s="417">
        <v>15</v>
      </c>
      <c r="D414" s="417">
        <v>0</v>
      </c>
      <c r="E414" s="417">
        <v>0</v>
      </c>
      <c r="F414" s="417">
        <v>0</v>
      </c>
      <c r="G414" s="417">
        <v>10</v>
      </c>
      <c r="H414" s="417">
        <v>3</v>
      </c>
      <c r="I414" s="417">
        <v>0</v>
      </c>
      <c r="J414" s="417">
        <v>0</v>
      </c>
      <c r="K414" s="417">
        <v>6</v>
      </c>
      <c r="L414" s="417">
        <v>0</v>
      </c>
      <c r="M414" s="417">
        <v>0</v>
      </c>
      <c r="N414" s="417">
        <v>0</v>
      </c>
      <c r="O414" s="253">
        <f t="shared" si="1192"/>
        <v>12</v>
      </c>
      <c r="P414" s="417">
        <v>0</v>
      </c>
      <c r="Q414" s="417">
        <v>0</v>
      </c>
      <c r="R414" s="417">
        <v>12</v>
      </c>
      <c r="S414" s="417">
        <v>0</v>
      </c>
      <c r="T414" s="417">
        <v>0</v>
      </c>
      <c r="U414" s="417">
        <v>0</v>
      </c>
      <c r="V414" s="417">
        <v>0</v>
      </c>
      <c r="W414" s="417">
        <v>0</v>
      </c>
      <c r="X414" s="253">
        <f t="shared" si="1193"/>
        <v>0</v>
      </c>
      <c r="Y414" s="417">
        <v>0</v>
      </c>
      <c r="Z414" s="417">
        <v>0</v>
      </c>
      <c r="AA414" s="417">
        <v>0</v>
      </c>
      <c r="AB414" s="417">
        <v>0</v>
      </c>
      <c r="AC414" s="253">
        <f t="shared" si="1194"/>
        <v>0</v>
      </c>
      <c r="AD414" s="417">
        <v>0</v>
      </c>
      <c r="AE414" s="417">
        <v>0</v>
      </c>
      <c r="AF414" s="417">
        <v>0</v>
      </c>
      <c r="AG414" s="417">
        <v>0</v>
      </c>
      <c r="AH414" s="417">
        <v>0</v>
      </c>
      <c r="AI414" s="417">
        <v>0</v>
      </c>
      <c r="AJ414" s="253">
        <f t="shared" si="1195"/>
        <v>0</v>
      </c>
      <c r="AK414" s="417">
        <v>0</v>
      </c>
      <c r="AL414" s="417">
        <v>0</v>
      </c>
      <c r="AM414" s="253">
        <f t="shared" si="1196"/>
        <v>0</v>
      </c>
      <c r="AN414" s="417">
        <v>0</v>
      </c>
      <c r="AO414" s="417">
        <v>0</v>
      </c>
      <c r="AP414" s="417">
        <v>0</v>
      </c>
      <c r="AQ414" s="417">
        <v>0</v>
      </c>
      <c r="AR414" s="417">
        <v>0</v>
      </c>
      <c r="AS414" s="417">
        <v>0</v>
      </c>
      <c r="AT414" s="417">
        <v>0</v>
      </c>
      <c r="AU414" s="417">
        <v>0</v>
      </c>
      <c r="AV414" s="417">
        <v>0</v>
      </c>
      <c r="AW414" s="417">
        <v>0</v>
      </c>
      <c r="AX414" s="253">
        <f t="shared" si="1197"/>
        <v>6</v>
      </c>
      <c r="AY414" s="417">
        <v>0</v>
      </c>
      <c r="AZ414" s="417">
        <v>6</v>
      </c>
      <c r="BA414" s="417">
        <v>0</v>
      </c>
      <c r="BB414" s="417">
        <v>0</v>
      </c>
      <c r="BC414" s="417">
        <v>0</v>
      </c>
      <c r="BD414" s="253">
        <f t="shared" si="1198"/>
        <v>6</v>
      </c>
      <c r="BE414" s="417">
        <v>0</v>
      </c>
      <c r="BF414" s="417">
        <v>0</v>
      </c>
      <c r="BG414" s="417">
        <v>0</v>
      </c>
      <c r="BH414" s="417">
        <v>0</v>
      </c>
      <c r="BI414" s="417">
        <v>0</v>
      </c>
      <c r="BJ414" s="417">
        <v>0</v>
      </c>
      <c r="BK414" s="417">
        <v>6</v>
      </c>
      <c r="BL414" s="417">
        <v>0</v>
      </c>
      <c r="BM414" s="253">
        <f t="shared" si="1199"/>
        <v>0</v>
      </c>
      <c r="BN414" s="417">
        <v>0</v>
      </c>
      <c r="BO414" s="417">
        <v>0</v>
      </c>
      <c r="BP414" s="417">
        <v>0</v>
      </c>
      <c r="BQ414" s="417">
        <v>0</v>
      </c>
      <c r="BR414" s="417">
        <v>0</v>
      </c>
      <c r="BS414" s="253">
        <f t="shared" si="1200"/>
        <v>0</v>
      </c>
      <c r="BT414" s="417">
        <v>0</v>
      </c>
      <c r="BU414" s="417">
        <v>0</v>
      </c>
      <c r="BV414" s="417">
        <v>0</v>
      </c>
      <c r="BW414" s="417">
        <v>0</v>
      </c>
      <c r="BX414" s="417">
        <v>0</v>
      </c>
      <c r="BY414" s="417">
        <v>0</v>
      </c>
      <c r="BZ414" s="417">
        <v>0</v>
      </c>
      <c r="CA414" s="417">
        <v>0</v>
      </c>
      <c r="CB414" s="417">
        <v>0</v>
      </c>
      <c r="CC414" s="417">
        <v>0</v>
      </c>
      <c r="CD414" s="417">
        <v>0</v>
      </c>
      <c r="CE414" s="417">
        <v>0</v>
      </c>
      <c r="CF414" s="253">
        <f t="shared" si="1201"/>
        <v>28</v>
      </c>
      <c r="CG414" s="417">
        <v>0</v>
      </c>
      <c r="CH414" s="417">
        <v>0</v>
      </c>
      <c r="CI414" s="417">
        <v>0</v>
      </c>
      <c r="CJ414" s="417">
        <v>0</v>
      </c>
      <c r="CK414" s="417">
        <v>4</v>
      </c>
      <c r="CL414" s="417">
        <v>0</v>
      </c>
      <c r="CM414" s="417">
        <v>0</v>
      </c>
      <c r="CN414" s="417">
        <v>0</v>
      </c>
      <c r="CO414" s="417">
        <v>24</v>
      </c>
      <c r="CP414" s="417">
        <v>0</v>
      </c>
      <c r="CQ414" s="417">
        <v>0</v>
      </c>
      <c r="CR414" s="417">
        <v>0</v>
      </c>
      <c r="CS414" s="417">
        <v>0</v>
      </c>
      <c r="CT414" s="253">
        <f t="shared" si="1202"/>
        <v>0</v>
      </c>
      <c r="CU414" s="417">
        <v>0</v>
      </c>
      <c r="CV414" s="417">
        <v>0</v>
      </c>
      <c r="CW414" s="417">
        <v>0</v>
      </c>
      <c r="CX414" s="417">
        <v>0</v>
      </c>
      <c r="CY414" s="417">
        <v>0</v>
      </c>
      <c r="CZ414" s="253">
        <f t="shared" si="1203"/>
        <v>0</v>
      </c>
      <c r="DA414" s="417">
        <v>0</v>
      </c>
      <c r="DB414" s="417">
        <v>0</v>
      </c>
      <c r="DC414" s="417">
        <v>0</v>
      </c>
      <c r="DD414" s="417">
        <v>0</v>
      </c>
      <c r="DE414" s="417">
        <v>0</v>
      </c>
      <c r="DF414" s="417">
        <v>0</v>
      </c>
      <c r="DG414" s="253">
        <f t="shared" si="1187"/>
        <v>86</v>
      </c>
      <c r="DH414" s="253">
        <f t="shared" si="1188"/>
        <v>0</v>
      </c>
      <c r="DI414" s="416">
        <v>0</v>
      </c>
      <c r="DJ414" s="417">
        <v>0</v>
      </c>
      <c r="DK414" s="417">
        <v>0</v>
      </c>
      <c r="DL414" s="256">
        <f t="shared" si="1189"/>
        <v>0</v>
      </c>
      <c r="DM414" s="416">
        <v>0</v>
      </c>
      <c r="DN414" s="257">
        <v>0</v>
      </c>
      <c r="DO414" s="253">
        <f t="shared" si="1190"/>
        <v>86</v>
      </c>
      <c r="DP414" s="4"/>
      <c r="DQ414" s="4"/>
      <c r="DR414" s="4"/>
      <c r="DS414" s="4"/>
      <c r="DT414" s="4"/>
      <c r="DU414" s="4"/>
      <c r="DV414" s="4"/>
      <c r="DW414" s="4"/>
      <c r="DX414" s="4"/>
      <c r="DY414" s="4"/>
      <c r="DZ414" s="4"/>
      <c r="EA414" s="4"/>
      <c r="EB414" s="4"/>
    </row>
    <row r="415" spans="1:132" ht="23.25" customHeight="1" x14ac:dyDescent="0.2">
      <c r="A415" s="176" t="s">
        <v>286</v>
      </c>
      <c r="B415" s="253">
        <f t="shared" si="1191"/>
        <v>130</v>
      </c>
      <c r="C415" s="417">
        <v>15</v>
      </c>
      <c r="D415" s="417">
        <v>0</v>
      </c>
      <c r="E415" s="417">
        <v>0</v>
      </c>
      <c r="F415" s="417">
        <v>0</v>
      </c>
      <c r="G415" s="417">
        <v>0</v>
      </c>
      <c r="H415" s="417">
        <v>2</v>
      </c>
      <c r="I415" s="417">
        <v>0</v>
      </c>
      <c r="J415" s="417">
        <v>0</v>
      </c>
      <c r="K415" s="417">
        <v>13</v>
      </c>
      <c r="L415" s="417">
        <v>0</v>
      </c>
      <c r="M415" s="417">
        <v>0</v>
      </c>
      <c r="N415" s="417">
        <v>100</v>
      </c>
      <c r="O415" s="253">
        <f t="shared" si="1192"/>
        <v>6</v>
      </c>
      <c r="P415" s="417">
        <v>0</v>
      </c>
      <c r="Q415" s="417">
        <v>0</v>
      </c>
      <c r="R415" s="417">
        <v>0</v>
      </c>
      <c r="S415" s="417">
        <v>0</v>
      </c>
      <c r="T415" s="417">
        <v>0</v>
      </c>
      <c r="U415" s="417">
        <v>6</v>
      </c>
      <c r="V415" s="417">
        <v>0</v>
      </c>
      <c r="W415" s="417">
        <v>0</v>
      </c>
      <c r="X415" s="253">
        <f t="shared" si="1193"/>
        <v>0</v>
      </c>
      <c r="Y415" s="417">
        <v>0</v>
      </c>
      <c r="Z415" s="417">
        <v>0</v>
      </c>
      <c r="AA415" s="417">
        <v>0</v>
      </c>
      <c r="AB415" s="417">
        <v>0</v>
      </c>
      <c r="AC415" s="253">
        <f t="shared" si="1194"/>
        <v>0</v>
      </c>
      <c r="AD415" s="417">
        <v>0</v>
      </c>
      <c r="AE415" s="417">
        <v>0</v>
      </c>
      <c r="AF415" s="417">
        <v>0</v>
      </c>
      <c r="AG415" s="417">
        <v>0</v>
      </c>
      <c r="AH415" s="417">
        <v>0</v>
      </c>
      <c r="AI415" s="417">
        <v>0</v>
      </c>
      <c r="AJ415" s="253">
        <f t="shared" si="1195"/>
        <v>0</v>
      </c>
      <c r="AK415" s="417">
        <v>0</v>
      </c>
      <c r="AL415" s="417">
        <v>0</v>
      </c>
      <c r="AM415" s="253">
        <f t="shared" si="1196"/>
        <v>0</v>
      </c>
      <c r="AN415" s="417">
        <v>0</v>
      </c>
      <c r="AO415" s="417">
        <v>0</v>
      </c>
      <c r="AP415" s="417">
        <v>0</v>
      </c>
      <c r="AQ415" s="417">
        <v>0</v>
      </c>
      <c r="AR415" s="417">
        <v>0</v>
      </c>
      <c r="AS415" s="417">
        <v>0</v>
      </c>
      <c r="AT415" s="417">
        <v>0</v>
      </c>
      <c r="AU415" s="417">
        <v>0</v>
      </c>
      <c r="AV415" s="417">
        <v>0</v>
      </c>
      <c r="AW415" s="417">
        <v>0</v>
      </c>
      <c r="AX415" s="253">
        <f t="shared" si="1197"/>
        <v>48</v>
      </c>
      <c r="AY415" s="417">
        <v>0</v>
      </c>
      <c r="AZ415" s="417">
        <v>36</v>
      </c>
      <c r="BA415" s="417">
        <v>12</v>
      </c>
      <c r="BB415" s="417">
        <v>0</v>
      </c>
      <c r="BC415" s="417">
        <v>0</v>
      </c>
      <c r="BD415" s="253">
        <f t="shared" si="1198"/>
        <v>6</v>
      </c>
      <c r="BE415" s="417">
        <v>0</v>
      </c>
      <c r="BF415" s="417">
        <v>0</v>
      </c>
      <c r="BG415" s="417">
        <v>0</v>
      </c>
      <c r="BH415" s="417">
        <v>0</v>
      </c>
      <c r="BI415" s="417">
        <v>0</v>
      </c>
      <c r="BJ415" s="417">
        <v>0</v>
      </c>
      <c r="BK415" s="417">
        <v>6</v>
      </c>
      <c r="BL415" s="417">
        <v>0</v>
      </c>
      <c r="BM415" s="253">
        <f t="shared" si="1199"/>
        <v>53</v>
      </c>
      <c r="BN415" s="417">
        <v>0</v>
      </c>
      <c r="BO415" s="417">
        <v>0</v>
      </c>
      <c r="BP415" s="417">
        <v>23</v>
      </c>
      <c r="BQ415" s="417">
        <v>0</v>
      </c>
      <c r="BR415" s="417">
        <v>30</v>
      </c>
      <c r="BS415" s="253">
        <f t="shared" si="1200"/>
        <v>34</v>
      </c>
      <c r="BT415" s="417">
        <v>0</v>
      </c>
      <c r="BU415" s="417">
        <v>0</v>
      </c>
      <c r="BV415" s="417">
        <v>0</v>
      </c>
      <c r="BW415" s="417">
        <v>0</v>
      </c>
      <c r="BX415" s="417">
        <v>0</v>
      </c>
      <c r="BY415" s="417">
        <v>0</v>
      </c>
      <c r="BZ415" s="417">
        <v>34</v>
      </c>
      <c r="CA415" s="417">
        <v>0</v>
      </c>
      <c r="CB415" s="417">
        <v>0</v>
      </c>
      <c r="CC415" s="417">
        <v>0</v>
      </c>
      <c r="CD415" s="417">
        <v>0</v>
      </c>
      <c r="CE415" s="417">
        <v>0</v>
      </c>
      <c r="CF415" s="253">
        <f t="shared" si="1201"/>
        <v>31</v>
      </c>
      <c r="CG415" s="417">
        <v>0</v>
      </c>
      <c r="CH415" s="417">
        <v>0</v>
      </c>
      <c r="CI415" s="417">
        <v>0</v>
      </c>
      <c r="CJ415" s="417">
        <v>25</v>
      </c>
      <c r="CK415" s="417">
        <v>6</v>
      </c>
      <c r="CL415" s="417">
        <v>0</v>
      </c>
      <c r="CM415" s="417">
        <v>0</v>
      </c>
      <c r="CN415" s="417">
        <v>0</v>
      </c>
      <c r="CO415" s="417">
        <v>0</v>
      </c>
      <c r="CP415" s="417">
        <v>0</v>
      </c>
      <c r="CQ415" s="417">
        <v>0</v>
      </c>
      <c r="CR415" s="417">
        <v>0</v>
      </c>
      <c r="CS415" s="417">
        <v>0</v>
      </c>
      <c r="CT415" s="253">
        <f t="shared" si="1202"/>
        <v>55</v>
      </c>
      <c r="CU415" s="417">
        <v>0</v>
      </c>
      <c r="CV415" s="417">
        <v>0</v>
      </c>
      <c r="CW415" s="417">
        <v>0</v>
      </c>
      <c r="CX415" s="417">
        <v>0</v>
      </c>
      <c r="CY415" s="417">
        <v>55</v>
      </c>
      <c r="CZ415" s="253">
        <f t="shared" si="1203"/>
        <v>0</v>
      </c>
      <c r="DA415" s="417">
        <v>0</v>
      </c>
      <c r="DB415" s="417">
        <v>0</v>
      </c>
      <c r="DC415" s="417">
        <v>0</v>
      </c>
      <c r="DD415" s="417">
        <v>0</v>
      </c>
      <c r="DE415" s="417">
        <v>0</v>
      </c>
      <c r="DF415" s="417">
        <v>0</v>
      </c>
      <c r="DG415" s="253">
        <f t="shared" si="1187"/>
        <v>363</v>
      </c>
      <c r="DH415" s="253">
        <f t="shared" si="1188"/>
        <v>15</v>
      </c>
      <c r="DI415" s="416">
        <v>0</v>
      </c>
      <c r="DJ415" s="417">
        <v>15</v>
      </c>
      <c r="DK415" s="417">
        <v>0</v>
      </c>
      <c r="DL415" s="256">
        <f t="shared" si="1189"/>
        <v>0</v>
      </c>
      <c r="DM415" s="416">
        <v>0</v>
      </c>
      <c r="DN415" s="257">
        <v>0</v>
      </c>
      <c r="DO415" s="253">
        <f t="shared" si="1190"/>
        <v>378</v>
      </c>
      <c r="DP415" s="4"/>
      <c r="DQ415" s="4"/>
      <c r="DR415" s="4"/>
      <c r="DS415" s="4"/>
      <c r="DT415" s="4"/>
      <c r="DU415" s="4"/>
      <c r="DV415" s="4"/>
      <c r="DW415" s="4"/>
      <c r="DX415" s="4"/>
      <c r="DY415" s="4"/>
      <c r="DZ415" s="4"/>
      <c r="EA415" s="4"/>
      <c r="EB415" s="4"/>
    </row>
    <row r="416" spans="1:132" ht="30" customHeight="1" x14ac:dyDescent="0.2">
      <c r="A416" s="181" t="s">
        <v>300</v>
      </c>
      <c r="B416" s="253"/>
      <c r="C416" s="417"/>
      <c r="D416" s="417"/>
      <c r="E416" s="417"/>
      <c r="F416" s="417"/>
      <c r="G416" s="417"/>
      <c r="H416" s="417"/>
      <c r="I416" s="417"/>
      <c r="J416" s="417"/>
      <c r="K416" s="417"/>
      <c r="L416" s="417"/>
      <c r="M416" s="417"/>
      <c r="N416" s="417"/>
      <c r="O416" s="253"/>
      <c r="P416" s="417"/>
      <c r="Q416" s="417"/>
      <c r="R416" s="417"/>
      <c r="S416" s="417"/>
      <c r="T416" s="417"/>
      <c r="U416" s="417"/>
      <c r="V416" s="417"/>
      <c r="W416" s="417"/>
      <c r="X416" s="253"/>
      <c r="Y416" s="417"/>
      <c r="Z416" s="417"/>
      <c r="AA416" s="417"/>
      <c r="AB416" s="417"/>
      <c r="AC416" s="253"/>
      <c r="AD416" s="417"/>
      <c r="AE416" s="417"/>
      <c r="AF416" s="417"/>
      <c r="AG416" s="417"/>
      <c r="AH416" s="417"/>
      <c r="AI416" s="417"/>
      <c r="AJ416" s="253"/>
      <c r="AK416" s="417"/>
      <c r="AL416" s="417"/>
      <c r="AM416" s="253"/>
      <c r="AN416" s="417"/>
      <c r="AO416" s="417"/>
      <c r="AP416" s="417"/>
      <c r="AQ416" s="417"/>
      <c r="AR416" s="417"/>
      <c r="AS416" s="417"/>
      <c r="AT416" s="417"/>
      <c r="AU416" s="417"/>
      <c r="AV416" s="417"/>
      <c r="AW416" s="417"/>
      <c r="AX416" s="253"/>
      <c r="AY416" s="417"/>
      <c r="AZ416" s="417"/>
      <c r="BA416" s="417"/>
      <c r="BB416" s="417"/>
      <c r="BC416" s="417"/>
      <c r="BD416" s="253"/>
      <c r="BE416" s="417"/>
      <c r="BF416" s="417"/>
      <c r="BG416" s="417"/>
      <c r="BH416" s="417"/>
      <c r="BI416" s="417"/>
      <c r="BJ416" s="417"/>
      <c r="BK416" s="417"/>
      <c r="BL416" s="417"/>
      <c r="BM416" s="253"/>
      <c r="BN416" s="417"/>
      <c r="BO416" s="417"/>
      <c r="BP416" s="417"/>
      <c r="BQ416" s="417"/>
      <c r="BR416" s="417"/>
      <c r="BS416" s="253"/>
      <c r="BT416" s="417"/>
      <c r="BU416" s="417"/>
      <c r="BV416" s="417"/>
      <c r="BW416" s="417"/>
      <c r="BX416" s="417"/>
      <c r="BY416" s="417"/>
      <c r="BZ416" s="417"/>
      <c r="CA416" s="417"/>
      <c r="CB416" s="417"/>
      <c r="CC416" s="417"/>
      <c r="CD416" s="417"/>
      <c r="CE416" s="417"/>
      <c r="CF416" s="253"/>
      <c r="CG416" s="417"/>
      <c r="CH416" s="417"/>
      <c r="CI416" s="417"/>
      <c r="CJ416" s="417"/>
      <c r="CK416" s="417"/>
      <c r="CL416" s="417"/>
      <c r="CM416" s="417"/>
      <c r="CN416" s="417"/>
      <c r="CO416" s="417"/>
      <c r="CP416" s="417"/>
      <c r="CQ416" s="417"/>
      <c r="CR416" s="417"/>
      <c r="CS416" s="417"/>
      <c r="CT416" s="253"/>
      <c r="CU416" s="417"/>
      <c r="CV416" s="417"/>
      <c r="CW416" s="417"/>
      <c r="CX416" s="417"/>
      <c r="CY416" s="417"/>
      <c r="CZ416" s="253"/>
      <c r="DA416" s="417"/>
      <c r="DB416" s="417"/>
      <c r="DC416" s="417"/>
      <c r="DD416" s="417"/>
      <c r="DE416" s="417"/>
      <c r="DF416" s="417"/>
      <c r="DG416" s="253"/>
      <c r="DH416" s="253"/>
      <c r="DI416" s="416"/>
      <c r="DJ416" s="417"/>
      <c r="DK416" s="417"/>
      <c r="DL416" s="256"/>
      <c r="DM416" s="416"/>
      <c r="DN416" s="257"/>
      <c r="DO416" s="253"/>
      <c r="DP416" s="4"/>
      <c r="DQ416" s="4"/>
      <c r="DR416" s="4"/>
      <c r="DS416" s="4"/>
      <c r="DT416" s="4"/>
      <c r="DU416" s="4"/>
      <c r="DV416" s="4"/>
      <c r="DW416" s="4"/>
      <c r="DX416" s="4"/>
      <c r="DY416" s="4"/>
      <c r="DZ416" s="4"/>
      <c r="EA416" s="4"/>
      <c r="EB416" s="4"/>
    </row>
    <row r="417" spans="1:132" ht="16.5" customHeight="1" x14ac:dyDescent="0.2">
      <c r="A417" s="60" t="s">
        <v>301</v>
      </c>
      <c r="B417" s="253">
        <f t="shared" ref="B417" si="1204">SUM(C417:N417)</f>
        <v>20</v>
      </c>
      <c r="C417" s="417">
        <v>2</v>
      </c>
      <c r="D417" s="417">
        <v>1</v>
      </c>
      <c r="E417" s="417">
        <v>0</v>
      </c>
      <c r="F417" s="417">
        <v>0</v>
      </c>
      <c r="G417" s="417">
        <v>0</v>
      </c>
      <c r="H417" s="417">
        <v>1</v>
      </c>
      <c r="I417" s="417">
        <v>2</v>
      </c>
      <c r="J417" s="417">
        <v>0</v>
      </c>
      <c r="K417" s="417">
        <v>4</v>
      </c>
      <c r="L417" s="417">
        <v>6</v>
      </c>
      <c r="M417" s="417">
        <v>0</v>
      </c>
      <c r="N417" s="417">
        <v>4</v>
      </c>
      <c r="O417" s="253">
        <f t="shared" ref="O417" si="1205">SUM(P417:W417)</f>
        <v>7</v>
      </c>
      <c r="P417" s="417">
        <v>1</v>
      </c>
      <c r="Q417" s="417">
        <v>2</v>
      </c>
      <c r="R417" s="417">
        <v>1</v>
      </c>
      <c r="S417" s="417">
        <v>0</v>
      </c>
      <c r="T417" s="417">
        <v>0</v>
      </c>
      <c r="U417" s="417">
        <v>1</v>
      </c>
      <c r="V417" s="417">
        <v>2</v>
      </c>
      <c r="W417" s="417">
        <v>0</v>
      </c>
      <c r="X417" s="253">
        <f t="shared" ref="X417" si="1206">SUM(Y417:AB417)</f>
        <v>11</v>
      </c>
      <c r="Y417" s="417">
        <v>2</v>
      </c>
      <c r="Z417" s="417">
        <v>3</v>
      </c>
      <c r="AA417" s="417">
        <v>4</v>
      </c>
      <c r="AB417" s="417">
        <v>2</v>
      </c>
      <c r="AC417" s="253">
        <f t="shared" ref="AC417" si="1207">SUM(AD417:AI417)</f>
        <v>7</v>
      </c>
      <c r="AD417" s="417">
        <v>1</v>
      </c>
      <c r="AE417" s="417">
        <v>0</v>
      </c>
      <c r="AF417" s="417">
        <v>0</v>
      </c>
      <c r="AG417" s="417">
        <v>3</v>
      </c>
      <c r="AH417" s="417">
        <v>2</v>
      </c>
      <c r="AI417" s="417">
        <v>1</v>
      </c>
      <c r="AJ417" s="253">
        <f t="shared" ref="AJ417" si="1208">SUM(AK417:AL417)</f>
        <v>1</v>
      </c>
      <c r="AK417" s="417">
        <v>0</v>
      </c>
      <c r="AL417" s="417">
        <v>1</v>
      </c>
      <c r="AM417" s="253">
        <f t="shared" ref="AM417" si="1209">SUM(AN417:AW417)</f>
        <v>14</v>
      </c>
      <c r="AN417" s="417">
        <v>2</v>
      </c>
      <c r="AO417" s="417">
        <v>1</v>
      </c>
      <c r="AP417" s="417">
        <v>1</v>
      </c>
      <c r="AQ417" s="417">
        <v>1</v>
      </c>
      <c r="AR417" s="417">
        <v>2</v>
      </c>
      <c r="AS417" s="417">
        <v>0</v>
      </c>
      <c r="AT417" s="417">
        <v>3</v>
      </c>
      <c r="AU417" s="417">
        <v>1</v>
      </c>
      <c r="AV417" s="417">
        <v>3</v>
      </c>
      <c r="AW417" s="417">
        <v>0</v>
      </c>
      <c r="AX417" s="253">
        <f t="shared" ref="AX417" si="1210">SUM(AY417:BC417)</f>
        <v>9</v>
      </c>
      <c r="AY417" s="417">
        <v>0</v>
      </c>
      <c r="AZ417" s="417">
        <v>5</v>
      </c>
      <c r="BA417" s="417">
        <v>1</v>
      </c>
      <c r="BB417" s="417">
        <v>3</v>
      </c>
      <c r="BC417" s="417">
        <v>0</v>
      </c>
      <c r="BD417" s="253">
        <f t="shared" ref="BD417" si="1211">SUM(BE417:BL417)</f>
        <v>25</v>
      </c>
      <c r="BE417" s="417">
        <v>4</v>
      </c>
      <c r="BF417" s="417">
        <v>4</v>
      </c>
      <c r="BG417" s="417">
        <v>1</v>
      </c>
      <c r="BH417" s="417">
        <v>6</v>
      </c>
      <c r="BI417" s="417">
        <v>1</v>
      </c>
      <c r="BJ417" s="417">
        <v>3</v>
      </c>
      <c r="BK417" s="417">
        <v>3</v>
      </c>
      <c r="BL417" s="417">
        <v>3</v>
      </c>
      <c r="BM417" s="253">
        <f t="shared" ref="BM417" si="1212">SUM(BN417:BR417)</f>
        <v>7</v>
      </c>
      <c r="BN417" s="417">
        <v>3</v>
      </c>
      <c r="BO417" s="417">
        <v>3</v>
      </c>
      <c r="BP417" s="417">
        <v>0</v>
      </c>
      <c r="BQ417" s="417">
        <v>0</v>
      </c>
      <c r="BR417" s="417">
        <v>1</v>
      </c>
      <c r="BS417" s="253">
        <f t="shared" ref="BS417" si="1213">SUM(BT417:CE417)</f>
        <v>14</v>
      </c>
      <c r="BT417" s="417">
        <v>0</v>
      </c>
      <c r="BU417" s="417">
        <v>0</v>
      </c>
      <c r="BV417" s="417">
        <v>0</v>
      </c>
      <c r="BW417" s="417">
        <v>0</v>
      </c>
      <c r="BX417" s="417">
        <v>1</v>
      </c>
      <c r="BY417" s="417">
        <v>3</v>
      </c>
      <c r="BZ417" s="417">
        <v>0</v>
      </c>
      <c r="CA417" s="417">
        <v>1</v>
      </c>
      <c r="CB417" s="417">
        <v>2</v>
      </c>
      <c r="CC417" s="417">
        <v>2</v>
      </c>
      <c r="CD417" s="417">
        <v>0</v>
      </c>
      <c r="CE417" s="417">
        <v>5</v>
      </c>
      <c r="CF417" s="253">
        <f t="shared" ref="CF417" si="1214">SUM(CG417:CS417)</f>
        <v>15</v>
      </c>
      <c r="CG417" s="417">
        <v>0</v>
      </c>
      <c r="CH417" s="417">
        <v>0</v>
      </c>
      <c r="CI417" s="417">
        <v>2</v>
      </c>
      <c r="CJ417" s="417">
        <v>0</v>
      </c>
      <c r="CK417" s="417">
        <v>9</v>
      </c>
      <c r="CL417" s="417">
        <v>0</v>
      </c>
      <c r="CM417" s="417">
        <v>3</v>
      </c>
      <c r="CN417" s="417">
        <v>0</v>
      </c>
      <c r="CO417" s="417">
        <v>0</v>
      </c>
      <c r="CP417" s="417">
        <v>0</v>
      </c>
      <c r="CQ417" s="417">
        <v>1</v>
      </c>
      <c r="CR417" s="417">
        <v>0</v>
      </c>
      <c r="CS417" s="417">
        <v>0</v>
      </c>
      <c r="CT417" s="253">
        <f t="shared" ref="CT417" si="1215">SUM(CU417:CY417)</f>
        <v>9</v>
      </c>
      <c r="CU417" s="417">
        <v>4</v>
      </c>
      <c r="CV417" s="417">
        <v>1</v>
      </c>
      <c r="CW417" s="417">
        <v>0</v>
      </c>
      <c r="CX417" s="417">
        <v>4</v>
      </c>
      <c r="CY417" s="417">
        <v>0</v>
      </c>
      <c r="CZ417" s="253">
        <f t="shared" ref="CZ417" si="1216">SUM(DA417:DF417)</f>
        <v>16</v>
      </c>
      <c r="DA417" s="417">
        <v>0</v>
      </c>
      <c r="DB417" s="417">
        <v>3</v>
      </c>
      <c r="DC417" s="417">
        <v>4</v>
      </c>
      <c r="DD417" s="417">
        <v>8</v>
      </c>
      <c r="DE417" s="417">
        <v>1</v>
      </c>
      <c r="DF417" s="417">
        <v>0</v>
      </c>
      <c r="DG417" s="253">
        <f t="shared" ref="DG417:DG418" si="1217">AM417+BS417+B417+O417+X417+AC417+AJ417+BD417+CF417+AX417+BM417+CT417+CZ417</f>
        <v>155</v>
      </c>
      <c r="DH417" s="253">
        <f t="shared" ref="DH417:DH418" si="1218">SUM(DI417:DK417)</f>
        <v>3</v>
      </c>
      <c r="DI417" s="416">
        <v>2</v>
      </c>
      <c r="DJ417" s="417">
        <v>1</v>
      </c>
      <c r="DK417" s="417">
        <v>0</v>
      </c>
      <c r="DL417" s="256">
        <f t="shared" ref="DL417:DL418" si="1219">SUM(DM417:DN417)</f>
        <v>1</v>
      </c>
      <c r="DM417" s="416">
        <v>0</v>
      </c>
      <c r="DN417" s="257">
        <v>1</v>
      </c>
      <c r="DO417" s="253">
        <f t="shared" ref="DO417:DO418" si="1220">DG417+DH417+DL417</f>
        <v>159</v>
      </c>
      <c r="DP417" s="4"/>
      <c r="DQ417" s="4"/>
      <c r="DR417" s="4"/>
      <c r="DS417" s="4"/>
      <c r="DT417" s="4"/>
      <c r="DU417" s="4"/>
      <c r="DV417" s="4"/>
      <c r="DW417" s="4"/>
      <c r="DX417" s="4"/>
      <c r="DY417" s="4"/>
      <c r="DZ417" s="4"/>
      <c r="EA417" s="4"/>
      <c r="EB417" s="4"/>
    </row>
    <row r="418" spans="1:132" ht="16.5" customHeight="1" x14ac:dyDescent="0.2">
      <c r="A418" s="60" t="s">
        <v>284</v>
      </c>
      <c r="B418" s="253">
        <f t="shared" ref="B418" si="1221">SUM(C418:N418)</f>
        <v>1255</v>
      </c>
      <c r="C418" s="417">
        <v>140</v>
      </c>
      <c r="D418" s="417">
        <v>132</v>
      </c>
      <c r="E418" s="417">
        <v>0</v>
      </c>
      <c r="F418" s="417">
        <v>0</v>
      </c>
      <c r="G418" s="417">
        <v>0</v>
      </c>
      <c r="H418" s="417">
        <v>15</v>
      </c>
      <c r="I418" s="417">
        <v>106</v>
      </c>
      <c r="J418" s="417">
        <v>0</v>
      </c>
      <c r="K418" s="417">
        <v>118</v>
      </c>
      <c r="L418" s="417">
        <v>452</v>
      </c>
      <c r="M418" s="417">
        <v>0</v>
      </c>
      <c r="N418" s="417">
        <v>292</v>
      </c>
      <c r="O418" s="253">
        <f t="shared" ref="O418" si="1222">SUM(P418:W418)</f>
        <v>158</v>
      </c>
      <c r="P418" s="417">
        <v>20</v>
      </c>
      <c r="Q418" s="417">
        <v>29</v>
      </c>
      <c r="R418" s="417">
        <v>4</v>
      </c>
      <c r="S418" s="417">
        <v>0</v>
      </c>
      <c r="T418" s="417">
        <v>0</v>
      </c>
      <c r="U418" s="417">
        <v>10</v>
      </c>
      <c r="V418" s="417">
        <v>95</v>
      </c>
      <c r="W418" s="417">
        <v>0</v>
      </c>
      <c r="X418" s="253">
        <f t="shared" ref="X418" si="1223">SUM(Y418:AB418)</f>
        <v>411</v>
      </c>
      <c r="Y418" s="417">
        <v>43</v>
      </c>
      <c r="Z418" s="417">
        <v>41</v>
      </c>
      <c r="AA418" s="417">
        <v>298</v>
      </c>
      <c r="AB418" s="417">
        <v>29</v>
      </c>
      <c r="AC418" s="253">
        <f t="shared" ref="AC418" si="1224">SUM(AD418:AI418)</f>
        <v>317</v>
      </c>
      <c r="AD418" s="417">
        <v>86</v>
      </c>
      <c r="AE418" s="417">
        <v>0</v>
      </c>
      <c r="AF418" s="417">
        <v>0</v>
      </c>
      <c r="AG418" s="417">
        <v>101</v>
      </c>
      <c r="AH418" s="417">
        <v>122</v>
      </c>
      <c r="AI418" s="417">
        <v>8</v>
      </c>
      <c r="AJ418" s="253">
        <f t="shared" ref="AJ418" si="1225">SUM(AK418:AL418)</f>
        <v>12</v>
      </c>
      <c r="AK418" s="417">
        <v>0</v>
      </c>
      <c r="AL418" s="417">
        <v>12</v>
      </c>
      <c r="AM418" s="253">
        <f t="shared" ref="AM418" si="1226">SUM(AN418:AW418)</f>
        <v>919</v>
      </c>
      <c r="AN418" s="417">
        <v>41</v>
      </c>
      <c r="AO418" s="417">
        <v>76</v>
      </c>
      <c r="AP418" s="417">
        <v>25</v>
      </c>
      <c r="AQ418" s="417">
        <v>0</v>
      </c>
      <c r="AR418" s="417">
        <v>22</v>
      </c>
      <c r="AS418" s="417">
        <v>0</v>
      </c>
      <c r="AT418" s="417">
        <v>339</v>
      </c>
      <c r="AU418" s="417">
        <v>12</v>
      </c>
      <c r="AV418" s="417">
        <v>404</v>
      </c>
      <c r="AW418" s="417">
        <v>0</v>
      </c>
      <c r="AX418" s="253">
        <f t="shared" ref="AX418" si="1227">SUM(AY418:BC418)</f>
        <v>726</v>
      </c>
      <c r="AY418" s="417">
        <v>0</v>
      </c>
      <c r="AZ418" s="417">
        <v>411</v>
      </c>
      <c r="BA418" s="417">
        <v>180</v>
      </c>
      <c r="BB418" s="417">
        <v>135</v>
      </c>
      <c r="BC418" s="417">
        <v>0</v>
      </c>
      <c r="BD418" s="253">
        <f t="shared" ref="BD418" si="1228">SUM(BE418:BL418)</f>
        <v>2863</v>
      </c>
      <c r="BE418" s="417">
        <v>532</v>
      </c>
      <c r="BF418" s="417">
        <v>409</v>
      </c>
      <c r="BG418" s="417">
        <v>24</v>
      </c>
      <c r="BH418" s="417">
        <v>712</v>
      </c>
      <c r="BI418" s="417">
        <v>120</v>
      </c>
      <c r="BJ418" s="417">
        <v>471</v>
      </c>
      <c r="BK418" s="417">
        <v>308</v>
      </c>
      <c r="BL418" s="417">
        <v>287</v>
      </c>
      <c r="BM418" s="253">
        <f t="shared" ref="BM418" si="1229">SUM(BN418:BR418)</f>
        <v>495</v>
      </c>
      <c r="BN418" s="417">
        <v>125</v>
      </c>
      <c r="BO418" s="417">
        <v>96</v>
      </c>
      <c r="BP418" s="417">
        <v>0</v>
      </c>
      <c r="BQ418" s="417">
        <v>0</v>
      </c>
      <c r="BR418" s="417">
        <v>274</v>
      </c>
      <c r="BS418" s="253">
        <f t="shared" ref="BS418" si="1230">SUM(BT418:CE418)</f>
        <v>1392</v>
      </c>
      <c r="BT418" s="417">
        <v>0</v>
      </c>
      <c r="BU418" s="417">
        <v>0</v>
      </c>
      <c r="BV418" s="417">
        <v>0</v>
      </c>
      <c r="BW418" s="417">
        <v>0</v>
      </c>
      <c r="BX418" s="417">
        <v>341</v>
      </c>
      <c r="BY418" s="417">
        <v>325</v>
      </c>
      <c r="BZ418" s="417">
        <v>0</v>
      </c>
      <c r="CA418" s="417">
        <v>48</v>
      </c>
      <c r="CB418" s="417">
        <v>252</v>
      </c>
      <c r="CC418" s="417">
        <v>33</v>
      </c>
      <c r="CD418" s="417">
        <v>0</v>
      </c>
      <c r="CE418" s="417">
        <v>393</v>
      </c>
      <c r="CF418" s="253">
        <f t="shared" ref="CF418" si="1231">SUM(CG418:CS418)</f>
        <v>1150</v>
      </c>
      <c r="CG418" s="417">
        <v>0</v>
      </c>
      <c r="CH418" s="417">
        <v>0</v>
      </c>
      <c r="CI418" s="417">
        <v>100</v>
      </c>
      <c r="CJ418" s="417">
        <v>0</v>
      </c>
      <c r="CK418" s="417">
        <v>627</v>
      </c>
      <c r="CL418" s="417">
        <v>0</v>
      </c>
      <c r="CM418" s="417">
        <v>327</v>
      </c>
      <c r="CN418" s="417">
        <v>0</v>
      </c>
      <c r="CO418" s="417">
        <v>0</v>
      </c>
      <c r="CP418" s="417">
        <v>0</v>
      </c>
      <c r="CQ418" s="417">
        <v>96</v>
      </c>
      <c r="CR418" s="417">
        <v>0</v>
      </c>
      <c r="CS418" s="417">
        <v>0</v>
      </c>
      <c r="CT418" s="253">
        <f t="shared" ref="CT418" si="1232">SUM(CU418:CY418)</f>
        <v>411</v>
      </c>
      <c r="CU418" s="417">
        <v>188</v>
      </c>
      <c r="CV418" s="417">
        <v>30</v>
      </c>
      <c r="CW418" s="417">
        <v>0</v>
      </c>
      <c r="CX418" s="417">
        <v>193</v>
      </c>
      <c r="CY418" s="417">
        <v>0</v>
      </c>
      <c r="CZ418" s="253">
        <f t="shared" ref="CZ418" si="1233">SUM(DA418:DF418)</f>
        <v>781</v>
      </c>
      <c r="DA418" s="417">
        <v>0</v>
      </c>
      <c r="DB418" s="417">
        <v>130</v>
      </c>
      <c r="DC418" s="417">
        <v>147</v>
      </c>
      <c r="DD418" s="417">
        <v>454</v>
      </c>
      <c r="DE418" s="417">
        <v>50</v>
      </c>
      <c r="DF418" s="417">
        <v>0</v>
      </c>
      <c r="DG418" s="253">
        <f t="shared" si="1217"/>
        <v>10890</v>
      </c>
      <c r="DH418" s="253">
        <f t="shared" si="1218"/>
        <v>60</v>
      </c>
      <c r="DI418" s="416">
        <v>40</v>
      </c>
      <c r="DJ418" s="417">
        <v>20</v>
      </c>
      <c r="DK418" s="417">
        <v>0</v>
      </c>
      <c r="DL418" s="256">
        <f t="shared" si="1219"/>
        <v>0</v>
      </c>
      <c r="DM418" s="416">
        <v>0</v>
      </c>
      <c r="DN418" s="257">
        <v>0</v>
      </c>
      <c r="DO418" s="253">
        <f t="shared" si="1220"/>
        <v>10950</v>
      </c>
      <c r="DP418" s="4"/>
      <c r="DQ418" s="4"/>
      <c r="DR418" s="4"/>
      <c r="DS418" s="4"/>
      <c r="DT418" s="4"/>
      <c r="DU418" s="4"/>
      <c r="DV418" s="4"/>
      <c r="DW418" s="4"/>
      <c r="DX418" s="4"/>
      <c r="DY418" s="4"/>
      <c r="DZ418" s="4"/>
      <c r="EA418" s="4"/>
      <c r="EB418" s="4"/>
    </row>
    <row r="419" spans="1:132" ht="16.5" customHeight="1" x14ac:dyDescent="0.2">
      <c r="A419" s="59" t="s">
        <v>302</v>
      </c>
      <c r="B419" s="253"/>
      <c r="C419" s="417"/>
      <c r="D419" s="417"/>
      <c r="E419" s="417"/>
      <c r="F419" s="417"/>
      <c r="G419" s="417"/>
      <c r="H419" s="417"/>
      <c r="I419" s="417"/>
      <c r="J419" s="417"/>
      <c r="K419" s="417"/>
      <c r="L419" s="417"/>
      <c r="M419" s="417"/>
      <c r="N419" s="417"/>
      <c r="O419" s="253"/>
      <c r="P419" s="417"/>
      <c r="Q419" s="417"/>
      <c r="R419" s="417"/>
      <c r="S419" s="417"/>
      <c r="T419" s="417"/>
      <c r="U419" s="417"/>
      <c r="V419" s="417"/>
      <c r="W419" s="417"/>
      <c r="X419" s="253"/>
      <c r="Y419" s="417"/>
      <c r="Z419" s="417"/>
      <c r="AA419" s="417"/>
      <c r="AB419" s="417"/>
      <c r="AC419" s="253"/>
      <c r="AD419" s="417"/>
      <c r="AE419" s="417"/>
      <c r="AF419" s="417"/>
      <c r="AG419" s="417"/>
      <c r="AH419" s="417"/>
      <c r="AI419" s="417"/>
      <c r="AJ419" s="253"/>
      <c r="AK419" s="417"/>
      <c r="AL419" s="417"/>
      <c r="AM419" s="253"/>
      <c r="AN419" s="417"/>
      <c r="AO419" s="417"/>
      <c r="AP419" s="417"/>
      <c r="AQ419" s="417"/>
      <c r="AR419" s="417"/>
      <c r="AS419" s="417"/>
      <c r="AT419" s="417"/>
      <c r="AU419" s="417"/>
      <c r="AV419" s="417"/>
      <c r="AW419" s="417"/>
      <c r="AX419" s="253"/>
      <c r="AY419" s="417"/>
      <c r="AZ419" s="417"/>
      <c r="BA419" s="417"/>
      <c r="BB419" s="417"/>
      <c r="BC419" s="417"/>
      <c r="BD419" s="253"/>
      <c r="BE419" s="417"/>
      <c r="BF419" s="417"/>
      <c r="BG419" s="417"/>
      <c r="BH419" s="417"/>
      <c r="BI419" s="417"/>
      <c r="BJ419" s="417"/>
      <c r="BK419" s="417"/>
      <c r="BL419" s="417"/>
      <c r="BM419" s="253"/>
      <c r="BN419" s="417"/>
      <c r="BO419" s="417"/>
      <c r="BP419" s="417"/>
      <c r="BQ419" s="417"/>
      <c r="BR419" s="417"/>
      <c r="BS419" s="253"/>
      <c r="BT419" s="417"/>
      <c r="BU419" s="417"/>
      <c r="BV419" s="417"/>
      <c r="BW419" s="417"/>
      <c r="BX419" s="417"/>
      <c r="BY419" s="417"/>
      <c r="BZ419" s="417"/>
      <c r="CA419" s="417"/>
      <c r="CB419" s="417"/>
      <c r="CC419" s="417"/>
      <c r="CD419" s="417"/>
      <c r="CE419" s="417"/>
      <c r="CF419" s="253"/>
      <c r="CG419" s="417"/>
      <c r="CH419" s="417"/>
      <c r="CI419" s="417"/>
      <c r="CJ419" s="417"/>
      <c r="CK419" s="417"/>
      <c r="CL419" s="417"/>
      <c r="CM419" s="417"/>
      <c r="CN419" s="417"/>
      <c r="CO419" s="417"/>
      <c r="CP419" s="417"/>
      <c r="CQ419" s="417"/>
      <c r="CR419" s="417"/>
      <c r="CS419" s="417"/>
      <c r="CT419" s="253"/>
      <c r="CU419" s="417"/>
      <c r="CV419" s="417"/>
      <c r="CW419" s="417"/>
      <c r="CX419" s="417"/>
      <c r="CY419" s="417"/>
      <c r="CZ419" s="253"/>
      <c r="DA419" s="417"/>
      <c r="DB419" s="417"/>
      <c r="DC419" s="417"/>
      <c r="DD419" s="417"/>
      <c r="DE419" s="417"/>
      <c r="DF419" s="417"/>
      <c r="DG419" s="253"/>
      <c r="DH419" s="253"/>
      <c r="DI419" s="416"/>
      <c r="DJ419" s="417"/>
      <c r="DK419" s="417"/>
      <c r="DL419" s="256"/>
      <c r="DM419" s="416"/>
      <c r="DN419" s="257"/>
      <c r="DO419" s="253"/>
      <c r="DP419" s="4"/>
      <c r="DQ419" s="4"/>
      <c r="DR419" s="4"/>
      <c r="DS419" s="4"/>
      <c r="DT419" s="4"/>
      <c r="DU419" s="4"/>
      <c r="DV419" s="4"/>
      <c r="DW419" s="4"/>
      <c r="DX419" s="4"/>
      <c r="DY419" s="4"/>
      <c r="DZ419" s="4"/>
      <c r="EA419" s="4"/>
      <c r="EB419" s="4"/>
    </row>
    <row r="420" spans="1:132" ht="16.5" customHeight="1" x14ac:dyDescent="0.2">
      <c r="A420" s="88" t="s">
        <v>303</v>
      </c>
      <c r="B420" s="253"/>
      <c r="C420" s="417"/>
      <c r="D420" s="417"/>
      <c r="E420" s="417"/>
      <c r="F420" s="417"/>
      <c r="G420" s="417"/>
      <c r="H420" s="417"/>
      <c r="I420" s="417"/>
      <c r="J420" s="417"/>
      <c r="K420" s="417"/>
      <c r="L420" s="417"/>
      <c r="M420" s="417"/>
      <c r="N420" s="417"/>
      <c r="O420" s="253"/>
      <c r="P420" s="417"/>
      <c r="Q420" s="417"/>
      <c r="R420" s="417"/>
      <c r="S420" s="417"/>
      <c r="T420" s="417"/>
      <c r="U420" s="417"/>
      <c r="V420" s="417"/>
      <c r="W420" s="417"/>
      <c r="X420" s="253"/>
      <c r="Y420" s="417"/>
      <c r="Z420" s="417"/>
      <c r="AA420" s="417"/>
      <c r="AB420" s="417"/>
      <c r="AC420" s="253"/>
      <c r="AD420" s="417"/>
      <c r="AE420" s="417"/>
      <c r="AF420" s="417"/>
      <c r="AG420" s="417"/>
      <c r="AH420" s="417"/>
      <c r="AI420" s="417"/>
      <c r="AJ420" s="253"/>
      <c r="AK420" s="417"/>
      <c r="AL420" s="417"/>
      <c r="AM420" s="253"/>
      <c r="AN420" s="417"/>
      <c r="AO420" s="417"/>
      <c r="AP420" s="417"/>
      <c r="AQ420" s="417"/>
      <c r="AR420" s="417"/>
      <c r="AS420" s="417"/>
      <c r="AT420" s="417"/>
      <c r="AU420" s="417"/>
      <c r="AV420" s="417"/>
      <c r="AW420" s="417"/>
      <c r="AX420" s="253"/>
      <c r="AY420" s="417"/>
      <c r="AZ420" s="417"/>
      <c r="BA420" s="417"/>
      <c r="BB420" s="417"/>
      <c r="BC420" s="417"/>
      <c r="BD420" s="253"/>
      <c r="BE420" s="417"/>
      <c r="BF420" s="417"/>
      <c r="BG420" s="417"/>
      <c r="BH420" s="417"/>
      <c r="BI420" s="417"/>
      <c r="BJ420" s="417"/>
      <c r="BK420" s="417"/>
      <c r="BL420" s="417"/>
      <c r="BM420" s="253"/>
      <c r="BN420" s="417"/>
      <c r="BO420" s="417"/>
      <c r="BP420" s="417"/>
      <c r="BQ420" s="417"/>
      <c r="BR420" s="417"/>
      <c r="BS420" s="253"/>
      <c r="BT420" s="417"/>
      <c r="BU420" s="417"/>
      <c r="BV420" s="417"/>
      <c r="BW420" s="417"/>
      <c r="BX420" s="417"/>
      <c r="BY420" s="417"/>
      <c r="BZ420" s="417"/>
      <c r="CA420" s="417"/>
      <c r="CB420" s="417"/>
      <c r="CC420" s="417"/>
      <c r="CD420" s="417"/>
      <c r="CE420" s="417"/>
      <c r="CF420" s="253"/>
      <c r="CG420" s="417"/>
      <c r="CH420" s="417"/>
      <c r="CI420" s="417"/>
      <c r="CJ420" s="417"/>
      <c r="CK420" s="417"/>
      <c r="CL420" s="417"/>
      <c r="CM420" s="417"/>
      <c r="CN420" s="417"/>
      <c r="CO420" s="417"/>
      <c r="CP420" s="417"/>
      <c r="CQ420" s="417"/>
      <c r="CR420" s="417"/>
      <c r="CS420" s="417"/>
      <c r="CT420" s="253"/>
      <c r="CU420" s="417"/>
      <c r="CV420" s="417"/>
      <c r="CW420" s="417"/>
      <c r="CX420" s="417"/>
      <c r="CY420" s="417"/>
      <c r="CZ420" s="253"/>
      <c r="DA420" s="417"/>
      <c r="DB420" s="417"/>
      <c r="DC420" s="417"/>
      <c r="DD420" s="417"/>
      <c r="DE420" s="417"/>
      <c r="DF420" s="417"/>
      <c r="DG420" s="253"/>
      <c r="DH420" s="253"/>
      <c r="DI420" s="416"/>
      <c r="DJ420" s="417"/>
      <c r="DK420" s="417"/>
      <c r="DL420" s="256"/>
      <c r="DM420" s="416"/>
      <c r="DN420" s="257"/>
      <c r="DO420" s="253"/>
      <c r="DP420" s="4"/>
      <c r="DQ420" s="4"/>
      <c r="DR420" s="4"/>
      <c r="DS420" s="4"/>
      <c r="DT420" s="4"/>
      <c r="DU420" s="4"/>
      <c r="DV420" s="4"/>
      <c r="DW420" s="4"/>
      <c r="DX420" s="4"/>
      <c r="DY420" s="4"/>
      <c r="DZ420" s="4"/>
      <c r="EA420" s="4"/>
      <c r="EB420" s="4"/>
    </row>
    <row r="421" spans="1:132" ht="16.5" customHeight="1" x14ac:dyDescent="0.2">
      <c r="A421" s="89" t="s">
        <v>283</v>
      </c>
      <c r="B421" s="253">
        <f t="shared" ref="B421" si="1234">SUM(C421:N421)</f>
        <v>199</v>
      </c>
      <c r="C421" s="417">
        <v>14</v>
      </c>
      <c r="D421" s="417">
        <v>8</v>
      </c>
      <c r="E421" s="417">
        <v>12</v>
      </c>
      <c r="F421" s="417">
        <v>9</v>
      </c>
      <c r="G421" s="417">
        <v>21</v>
      </c>
      <c r="H421" s="417">
        <v>33</v>
      </c>
      <c r="I421" s="417">
        <v>19</v>
      </c>
      <c r="J421" s="417">
        <v>7</v>
      </c>
      <c r="K421" s="417">
        <v>22</v>
      </c>
      <c r="L421" s="417">
        <v>32</v>
      </c>
      <c r="M421" s="417">
        <v>8</v>
      </c>
      <c r="N421" s="417">
        <v>14</v>
      </c>
      <c r="O421" s="253">
        <f t="shared" ref="O421" si="1235">SUM(P421:W421)</f>
        <v>72</v>
      </c>
      <c r="P421" s="417">
        <v>11</v>
      </c>
      <c r="Q421" s="417">
        <v>13</v>
      </c>
      <c r="R421" s="417">
        <v>6</v>
      </c>
      <c r="S421" s="417">
        <v>7</v>
      </c>
      <c r="T421" s="417">
        <v>6</v>
      </c>
      <c r="U421" s="417">
        <v>17</v>
      </c>
      <c r="V421" s="417">
        <v>9</v>
      </c>
      <c r="W421" s="417">
        <v>3</v>
      </c>
      <c r="X421" s="253">
        <f t="shared" ref="X421" si="1236">SUM(Y421:AB421)</f>
        <v>86</v>
      </c>
      <c r="Y421" s="417">
        <v>14</v>
      </c>
      <c r="Z421" s="417">
        <v>27</v>
      </c>
      <c r="AA421" s="417">
        <v>25</v>
      </c>
      <c r="AB421" s="417">
        <v>20</v>
      </c>
      <c r="AC421" s="253">
        <f t="shared" ref="AC421" si="1237">SUM(AD421:AI421)</f>
        <v>82</v>
      </c>
      <c r="AD421" s="417">
        <v>8</v>
      </c>
      <c r="AE421" s="417">
        <v>12</v>
      </c>
      <c r="AF421" s="417">
        <v>12</v>
      </c>
      <c r="AG421" s="417">
        <v>16</v>
      </c>
      <c r="AH421" s="417">
        <v>11</v>
      </c>
      <c r="AI421" s="417">
        <v>23</v>
      </c>
      <c r="AJ421" s="253">
        <f t="shared" ref="AJ421" si="1238">SUM(AK421:AL421)</f>
        <v>5</v>
      </c>
      <c r="AK421" s="417">
        <v>3</v>
      </c>
      <c r="AL421" s="417">
        <v>2</v>
      </c>
      <c r="AM421" s="253">
        <f t="shared" ref="AM421" si="1239">SUM(AN421:AW421)</f>
        <v>150</v>
      </c>
      <c r="AN421" s="417">
        <v>9</v>
      </c>
      <c r="AO421" s="417">
        <v>9</v>
      </c>
      <c r="AP421" s="417">
        <v>15</v>
      </c>
      <c r="AQ421" s="417">
        <v>6</v>
      </c>
      <c r="AR421" s="417">
        <v>20</v>
      </c>
      <c r="AS421" s="417">
        <v>11</v>
      </c>
      <c r="AT421" s="417">
        <v>24</v>
      </c>
      <c r="AU421" s="417">
        <v>23</v>
      </c>
      <c r="AV421" s="417">
        <v>18</v>
      </c>
      <c r="AW421" s="417">
        <v>15</v>
      </c>
      <c r="AX421" s="253">
        <f t="shared" ref="AX421" si="1240">SUM(AY421:BC421)</f>
        <v>126</v>
      </c>
      <c r="AY421" s="417">
        <v>15</v>
      </c>
      <c r="AZ421" s="417">
        <v>49</v>
      </c>
      <c r="BA421" s="417">
        <v>17</v>
      </c>
      <c r="BB421" s="417">
        <v>24</v>
      </c>
      <c r="BC421" s="417">
        <v>21</v>
      </c>
      <c r="BD421" s="253">
        <f t="shared" ref="BD421" si="1241">SUM(BE421:BL421)</f>
        <v>191</v>
      </c>
      <c r="BE421" s="417">
        <v>35</v>
      </c>
      <c r="BF421" s="417">
        <v>21</v>
      </c>
      <c r="BG421" s="417">
        <v>24</v>
      </c>
      <c r="BH421" s="417">
        <v>16</v>
      </c>
      <c r="BI421" s="417">
        <v>30</v>
      </c>
      <c r="BJ421" s="417">
        <v>21</v>
      </c>
      <c r="BK421" s="417">
        <v>24</v>
      </c>
      <c r="BL421" s="417">
        <v>20</v>
      </c>
      <c r="BM421" s="253">
        <f t="shared" ref="BM421" si="1242">SUM(BN421:BR421)</f>
        <v>82</v>
      </c>
      <c r="BN421" s="417">
        <v>19</v>
      </c>
      <c r="BO421" s="417">
        <v>15</v>
      </c>
      <c r="BP421" s="417">
        <v>15</v>
      </c>
      <c r="BQ421" s="417">
        <v>10</v>
      </c>
      <c r="BR421" s="417">
        <v>23</v>
      </c>
      <c r="BS421" s="253">
        <f t="shared" ref="BS421" si="1243">SUM(BT421:CE421)</f>
        <v>152</v>
      </c>
      <c r="BT421" s="417">
        <v>9</v>
      </c>
      <c r="BU421" s="417">
        <v>23</v>
      </c>
      <c r="BV421" s="417">
        <v>12</v>
      </c>
      <c r="BW421" s="417">
        <v>5</v>
      </c>
      <c r="BX421" s="417">
        <v>8</v>
      </c>
      <c r="BY421" s="417">
        <v>30</v>
      </c>
      <c r="BZ421" s="417">
        <v>9</v>
      </c>
      <c r="CA421" s="417">
        <v>9</v>
      </c>
      <c r="CB421" s="417">
        <v>17</v>
      </c>
      <c r="CC421" s="417">
        <v>6</v>
      </c>
      <c r="CD421" s="417">
        <v>12</v>
      </c>
      <c r="CE421" s="417">
        <v>12</v>
      </c>
      <c r="CF421" s="253">
        <f t="shared" ref="CF421" si="1244">SUM(CG421:CS421)</f>
        <v>133</v>
      </c>
      <c r="CG421" s="417">
        <v>4</v>
      </c>
      <c r="CH421" s="417">
        <v>14</v>
      </c>
      <c r="CI421" s="417">
        <v>8</v>
      </c>
      <c r="CJ421" s="417">
        <v>15</v>
      </c>
      <c r="CK421" s="417">
        <v>20</v>
      </c>
      <c r="CL421" s="417">
        <v>7</v>
      </c>
      <c r="CM421" s="417">
        <v>20</v>
      </c>
      <c r="CN421" s="417">
        <v>6</v>
      </c>
      <c r="CO421" s="417">
        <v>5</v>
      </c>
      <c r="CP421" s="417">
        <v>9</v>
      </c>
      <c r="CQ421" s="417">
        <v>9</v>
      </c>
      <c r="CR421" s="417">
        <v>9</v>
      </c>
      <c r="CS421" s="417">
        <v>7</v>
      </c>
      <c r="CT421" s="253">
        <f t="shared" ref="CT421" si="1245">SUM(CU421:CY421)</f>
        <v>91</v>
      </c>
      <c r="CU421" s="417">
        <v>26</v>
      </c>
      <c r="CV421" s="417">
        <v>24</v>
      </c>
      <c r="CW421" s="417">
        <v>10</v>
      </c>
      <c r="CX421" s="417">
        <v>15</v>
      </c>
      <c r="CY421" s="417">
        <v>16</v>
      </c>
      <c r="CZ421" s="253">
        <f t="shared" ref="CZ421" si="1246">SUM(DA421:DF421)</f>
        <v>96</v>
      </c>
      <c r="DA421" s="417">
        <v>4</v>
      </c>
      <c r="DB421" s="417">
        <v>4</v>
      </c>
      <c r="DC421" s="417">
        <v>15</v>
      </c>
      <c r="DD421" s="417">
        <v>36</v>
      </c>
      <c r="DE421" s="417">
        <v>22</v>
      </c>
      <c r="DF421" s="417">
        <v>15</v>
      </c>
      <c r="DG421" s="253">
        <f t="shared" ref="DG421:DG422" si="1247">AM421+BS421+B421+O421+X421+AC421+AJ421+BD421+CF421+AX421+BM421+CT421+CZ421</f>
        <v>1465</v>
      </c>
      <c r="DH421" s="253">
        <f t="shared" ref="DH421:DH422" si="1248">SUM(DI421:DK421)</f>
        <v>17</v>
      </c>
      <c r="DI421" s="416">
        <v>7</v>
      </c>
      <c r="DJ421" s="417">
        <v>8</v>
      </c>
      <c r="DK421" s="417">
        <v>2</v>
      </c>
      <c r="DL421" s="256">
        <f t="shared" ref="DL421:DL422" si="1249">SUM(DM421:DN421)</f>
        <v>11</v>
      </c>
      <c r="DM421" s="416">
        <v>11</v>
      </c>
      <c r="DN421" s="257">
        <v>0</v>
      </c>
      <c r="DO421" s="253">
        <f t="shared" ref="DO421:DO422" si="1250">DG421+DH421+DL421</f>
        <v>1493</v>
      </c>
      <c r="DP421" s="4"/>
      <c r="DQ421" s="4"/>
      <c r="DR421" s="4"/>
      <c r="DS421" s="4"/>
      <c r="DT421" s="4"/>
      <c r="DU421" s="4"/>
      <c r="DV421" s="4"/>
      <c r="DW421" s="4"/>
      <c r="DX421" s="4"/>
      <c r="DY421" s="4"/>
      <c r="DZ421" s="4"/>
      <c r="EA421" s="4"/>
      <c r="EB421" s="4"/>
    </row>
    <row r="422" spans="1:132" ht="16.5" customHeight="1" x14ac:dyDescent="0.2">
      <c r="A422" s="176" t="s">
        <v>284</v>
      </c>
      <c r="B422" s="253">
        <f t="shared" ref="B422" si="1251">SUM(C422:N422)</f>
        <v>13678</v>
      </c>
      <c r="C422" s="417">
        <v>989</v>
      </c>
      <c r="D422" s="417">
        <v>315</v>
      </c>
      <c r="E422" s="417">
        <v>639</v>
      </c>
      <c r="F422" s="417">
        <v>423</v>
      </c>
      <c r="G422" s="417">
        <v>980</v>
      </c>
      <c r="H422" s="417">
        <v>2056</v>
      </c>
      <c r="I422" s="417">
        <v>1339</v>
      </c>
      <c r="J422" s="417">
        <v>471</v>
      </c>
      <c r="K422" s="417">
        <v>1341</v>
      </c>
      <c r="L422" s="417">
        <v>3020</v>
      </c>
      <c r="M422" s="417">
        <v>848</v>
      </c>
      <c r="N422" s="417">
        <v>1257</v>
      </c>
      <c r="O422" s="253">
        <f t="shared" ref="O422" si="1252">SUM(P422:W422)</f>
        <v>5777</v>
      </c>
      <c r="P422" s="417">
        <v>1036</v>
      </c>
      <c r="Q422" s="417">
        <v>1128</v>
      </c>
      <c r="R422" s="417">
        <v>592</v>
      </c>
      <c r="S422" s="417">
        <v>458</v>
      </c>
      <c r="T422" s="417">
        <v>514</v>
      </c>
      <c r="U422" s="417">
        <v>1048</v>
      </c>
      <c r="V422" s="417">
        <v>656</v>
      </c>
      <c r="W422" s="417">
        <v>345</v>
      </c>
      <c r="X422" s="253">
        <f t="shared" ref="X422" si="1253">SUM(Y422:AB422)</f>
        <v>6433</v>
      </c>
      <c r="Y422" s="417">
        <v>1167</v>
      </c>
      <c r="Z422" s="417">
        <v>1788</v>
      </c>
      <c r="AA422" s="417">
        <v>2076</v>
      </c>
      <c r="AB422" s="417">
        <v>1402</v>
      </c>
      <c r="AC422" s="253">
        <f t="shared" ref="AC422" si="1254">SUM(AD422:AI422)</f>
        <v>4941</v>
      </c>
      <c r="AD422" s="417">
        <v>600</v>
      </c>
      <c r="AE422" s="417">
        <v>787</v>
      </c>
      <c r="AF422" s="417">
        <v>479</v>
      </c>
      <c r="AG422" s="417">
        <v>1255</v>
      </c>
      <c r="AH422" s="417">
        <v>598</v>
      </c>
      <c r="AI422" s="417">
        <v>1222</v>
      </c>
      <c r="AJ422" s="253">
        <f t="shared" ref="AJ422" si="1255">SUM(AK422:AL422)</f>
        <v>422</v>
      </c>
      <c r="AK422" s="417">
        <v>219</v>
      </c>
      <c r="AL422" s="417">
        <v>203</v>
      </c>
      <c r="AM422" s="253">
        <f t="shared" ref="AM422" si="1256">SUM(AN422:AW422)</f>
        <v>11507</v>
      </c>
      <c r="AN422" s="417">
        <v>647</v>
      </c>
      <c r="AO422" s="417">
        <v>631</v>
      </c>
      <c r="AP422" s="417">
        <v>1183</v>
      </c>
      <c r="AQ422" s="417">
        <v>450</v>
      </c>
      <c r="AR422" s="417">
        <v>1614</v>
      </c>
      <c r="AS422" s="417">
        <v>438</v>
      </c>
      <c r="AT422" s="417">
        <v>2348</v>
      </c>
      <c r="AU422" s="417">
        <v>1851</v>
      </c>
      <c r="AV422" s="417">
        <v>1489</v>
      </c>
      <c r="AW422" s="417">
        <v>856</v>
      </c>
      <c r="AX422" s="253">
        <f t="shared" ref="AX422" si="1257">SUM(AY422:BC422)</f>
        <v>13494</v>
      </c>
      <c r="AY422" s="417">
        <v>1274</v>
      </c>
      <c r="AZ422" s="417">
        <v>5608</v>
      </c>
      <c r="BA422" s="417">
        <v>1647</v>
      </c>
      <c r="BB422" s="417">
        <v>3592</v>
      </c>
      <c r="BC422" s="417">
        <v>1373</v>
      </c>
      <c r="BD422" s="253">
        <f t="shared" ref="BD422" si="1258">SUM(BE422:BL422)</f>
        <v>16698</v>
      </c>
      <c r="BE422" s="417">
        <v>2807</v>
      </c>
      <c r="BF422" s="417">
        <v>1896</v>
      </c>
      <c r="BG422" s="417">
        <v>2071</v>
      </c>
      <c r="BH422" s="417">
        <v>1704</v>
      </c>
      <c r="BI422" s="417">
        <v>2114</v>
      </c>
      <c r="BJ422" s="417">
        <v>2117</v>
      </c>
      <c r="BK422" s="417">
        <v>2216</v>
      </c>
      <c r="BL422" s="417">
        <v>1773</v>
      </c>
      <c r="BM422" s="253">
        <f t="shared" ref="BM422" si="1259">SUM(BN422:BR422)</f>
        <v>7231</v>
      </c>
      <c r="BN422" s="417">
        <v>1675</v>
      </c>
      <c r="BO422" s="417">
        <v>1083</v>
      </c>
      <c r="BP422" s="417">
        <v>1270</v>
      </c>
      <c r="BQ422" s="417">
        <v>795</v>
      </c>
      <c r="BR422" s="417">
        <v>2408</v>
      </c>
      <c r="BS422" s="253">
        <f t="shared" ref="BS422" si="1260">SUM(BT422:CE422)</f>
        <v>11458</v>
      </c>
      <c r="BT422" s="417">
        <v>686</v>
      </c>
      <c r="BU422" s="417">
        <v>1140</v>
      </c>
      <c r="BV422" s="417">
        <v>694</v>
      </c>
      <c r="BW422" s="417">
        <v>358</v>
      </c>
      <c r="BX422" s="417">
        <v>823</v>
      </c>
      <c r="BY422" s="417">
        <v>2494</v>
      </c>
      <c r="BZ422" s="417">
        <v>624</v>
      </c>
      <c r="CA422" s="417">
        <v>550</v>
      </c>
      <c r="CB422" s="417">
        <v>1476</v>
      </c>
      <c r="CC422" s="417">
        <v>849</v>
      </c>
      <c r="CD422" s="417">
        <v>894</v>
      </c>
      <c r="CE422" s="417">
        <v>870</v>
      </c>
      <c r="CF422" s="253">
        <f t="shared" ref="CF422" si="1261">SUM(CG422:CS422)</f>
        <v>10445</v>
      </c>
      <c r="CG422" s="417">
        <v>336</v>
      </c>
      <c r="CH422" s="417">
        <v>955</v>
      </c>
      <c r="CI422" s="417">
        <v>567</v>
      </c>
      <c r="CJ422" s="417">
        <v>1195</v>
      </c>
      <c r="CK422" s="417">
        <v>1803</v>
      </c>
      <c r="CL422" s="417">
        <v>376</v>
      </c>
      <c r="CM422" s="417">
        <v>1570</v>
      </c>
      <c r="CN422" s="417">
        <v>345</v>
      </c>
      <c r="CO422" s="417">
        <v>531</v>
      </c>
      <c r="CP422" s="417">
        <v>792</v>
      </c>
      <c r="CQ422" s="417">
        <v>729</v>
      </c>
      <c r="CR422" s="417">
        <v>778</v>
      </c>
      <c r="CS422" s="417">
        <v>468</v>
      </c>
      <c r="CT422" s="253">
        <f t="shared" ref="CT422" si="1262">SUM(CU422:CY422)</f>
        <v>6625</v>
      </c>
      <c r="CU422" s="417">
        <v>2320</v>
      </c>
      <c r="CV422" s="417">
        <v>1448</v>
      </c>
      <c r="CW422" s="417">
        <v>679</v>
      </c>
      <c r="CX422" s="417">
        <v>1039</v>
      </c>
      <c r="CY422" s="417">
        <v>1139</v>
      </c>
      <c r="CZ422" s="253">
        <f t="shared" ref="CZ422" si="1263">SUM(DA422:DF422)</f>
        <v>7470</v>
      </c>
      <c r="DA422" s="417">
        <v>275</v>
      </c>
      <c r="DB422" s="417">
        <v>270</v>
      </c>
      <c r="DC422" s="417">
        <v>1586</v>
      </c>
      <c r="DD422" s="417">
        <v>3048</v>
      </c>
      <c r="DE422" s="417">
        <v>1333</v>
      </c>
      <c r="DF422" s="417">
        <v>958</v>
      </c>
      <c r="DG422" s="253">
        <f t="shared" si="1247"/>
        <v>116179</v>
      </c>
      <c r="DH422" s="253">
        <f t="shared" si="1248"/>
        <v>1266</v>
      </c>
      <c r="DI422" s="416">
        <v>579</v>
      </c>
      <c r="DJ422" s="417">
        <v>509</v>
      </c>
      <c r="DK422" s="417">
        <v>178</v>
      </c>
      <c r="DL422" s="256">
        <f t="shared" si="1249"/>
        <v>986</v>
      </c>
      <c r="DM422" s="416">
        <v>986</v>
      </c>
      <c r="DN422" s="257">
        <v>0</v>
      </c>
      <c r="DO422" s="253">
        <f t="shared" si="1250"/>
        <v>118431</v>
      </c>
      <c r="DP422" s="4"/>
      <c r="DQ422" s="4"/>
      <c r="DR422" s="4"/>
      <c r="DS422" s="4"/>
      <c r="DT422" s="4"/>
      <c r="DU422" s="4"/>
      <c r="DV422" s="4"/>
      <c r="DW422" s="4"/>
      <c r="DX422" s="4"/>
      <c r="DY422" s="4"/>
      <c r="DZ422" s="4"/>
      <c r="EA422" s="4"/>
      <c r="EB422" s="4"/>
    </row>
    <row r="423" spans="1:132" ht="16.5" customHeight="1" x14ac:dyDescent="0.2">
      <c r="A423" s="59" t="s">
        <v>304</v>
      </c>
      <c r="B423" s="253"/>
      <c r="C423" s="417"/>
      <c r="D423" s="417"/>
      <c r="E423" s="417"/>
      <c r="F423" s="417"/>
      <c r="G423" s="417"/>
      <c r="H423" s="417"/>
      <c r="I423" s="417"/>
      <c r="J423" s="417"/>
      <c r="K423" s="417"/>
      <c r="L423" s="417"/>
      <c r="M423" s="417"/>
      <c r="N423" s="417"/>
      <c r="O423" s="253"/>
      <c r="P423" s="417"/>
      <c r="Q423" s="417"/>
      <c r="R423" s="417"/>
      <c r="S423" s="417"/>
      <c r="T423" s="417"/>
      <c r="U423" s="417"/>
      <c r="V423" s="417"/>
      <c r="W423" s="417"/>
      <c r="X423" s="253"/>
      <c r="Y423" s="417"/>
      <c r="Z423" s="417"/>
      <c r="AA423" s="417"/>
      <c r="AB423" s="417"/>
      <c r="AC423" s="253"/>
      <c r="AD423" s="417"/>
      <c r="AE423" s="417"/>
      <c r="AF423" s="417"/>
      <c r="AG423" s="417"/>
      <c r="AH423" s="417"/>
      <c r="AI423" s="417"/>
      <c r="AJ423" s="253"/>
      <c r="AK423" s="417"/>
      <c r="AL423" s="417"/>
      <c r="AM423" s="253"/>
      <c r="AN423" s="417"/>
      <c r="AO423" s="417"/>
      <c r="AP423" s="417"/>
      <c r="AQ423" s="417"/>
      <c r="AR423" s="417"/>
      <c r="AS423" s="417"/>
      <c r="AT423" s="417"/>
      <c r="AU423" s="417"/>
      <c r="AV423" s="417"/>
      <c r="AW423" s="417"/>
      <c r="AX423" s="253"/>
      <c r="AY423" s="417"/>
      <c r="AZ423" s="417"/>
      <c r="BA423" s="417"/>
      <c r="BB423" s="417"/>
      <c r="BC423" s="417"/>
      <c r="BD423" s="253"/>
      <c r="BE423" s="417"/>
      <c r="BF423" s="417"/>
      <c r="BG423" s="417"/>
      <c r="BH423" s="417"/>
      <c r="BI423" s="417"/>
      <c r="BJ423" s="417"/>
      <c r="BK423" s="417"/>
      <c r="BL423" s="417"/>
      <c r="BM423" s="253"/>
      <c r="BN423" s="417"/>
      <c r="BO423" s="417"/>
      <c r="BP423" s="417"/>
      <c r="BQ423" s="417"/>
      <c r="BR423" s="417"/>
      <c r="BS423" s="253"/>
      <c r="BT423" s="417"/>
      <c r="BU423" s="417"/>
      <c r="BV423" s="417"/>
      <c r="BW423" s="417"/>
      <c r="BX423" s="417"/>
      <c r="BY423" s="417"/>
      <c r="BZ423" s="417"/>
      <c r="CA423" s="417"/>
      <c r="CB423" s="417"/>
      <c r="CC423" s="417"/>
      <c r="CD423" s="417"/>
      <c r="CE423" s="417"/>
      <c r="CF423" s="253"/>
      <c r="CG423" s="417"/>
      <c r="CH423" s="417"/>
      <c r="CI423" s="417"/>
      <c r="CJ423" s="417"/>
      <c r="CK423" s="417"/>
      <c r="CL423" s="417"/>
      <c r="CM423" s="417"/>
      <c r="CN423" s="417"/>
      <c r="CO423" s="417"/>
      <c r="CP423" s="417"/>
      <c r="CQ423" s="417"/>
      <c r="CR423" s="417"/>
      <c r="CS423" s="417"/>
      <c r="CT423" s="253"/>
      <c r="CU423" s="417"/>
      <c r="CV423" s="417"/>
      <c r="CW423" s="417"/>
      <c r="CX423" s="417"/>
      <c r="CY423" s="417"/>
      <c r="CZ423" s="253"/>
      <c r="DA423" s="417"/>
      <c r="DB423" s="417"/>
      <c r="DC423" s="417"/>
      <c r="DD423" s="417"/>
      <c r="DE423" s="417"/>
      <c r="DF423" s="417"/>
      <c r="DG423" s="253"/>
      <c r="DH423" s="253"/>
      <c r="DI423" s="416"/>
      <c r="DJ423" s="417"/>
      <c r="DK423" s="417"/>
      <c r="DL423" s="256"/>
      <c r="DM423" s="416"/>
      <c r="DN423" s="257"/>
      <c r="DO423" s="253"/>
      <c r="DP423" s="4"/>
      <c r="DQ423" s="4"/>
      <c r="DR423" s="4"/>
      <c r="DS423" s="4"/>
      <c r="DT423" s="4"/>
      <c r="DU423" s="4"/>
      <c r="DV423" s="4"/>
      <c r="DW423" s="4"/>
      <c r="DX423" s="4"/>
      <c r="DY423" s="4"/>
      <c r="DZ423" s="4"/>
      <c r="EA423" s="4"/>
      <c r="EB423" s="4"/>
    </row>
    <row r="424" spans="1:132" s="163" customFormat="1" ht="11.25" x14ac:dyDescent="0.2">
      <c r="A424" s="60" t="s">
        <v>305</v>
      </c>
      <c r="B424" s="253">
        <f t="shared" ref="B424" si="1264">SUM(C424:N424)</f>
        <v>184</v>
      </c>
      <c r="C424" s="417">
        <v>17</v>
      </c>
      <c r="D424" s="417">
        <v>8</v>
      </c>
      <c r="E424" s="417">
        <v>11</v>
      </c>
      <c r="F424" s="417">
        <v>3</v>
      </c>
      <c r="G424" s="417">
        <v>13</v>
      </c>
      <c r="H424" s="417">
        <v>8</v>
      </c>
      <c r="I424" s="417">
        <v>35</v>
      </c>
      <c r="J424" s="417">
        <v>10</v>
      </c>
      <c r="K424" s="417">
        <v>20</v>
      </c>
      <c r="L424" s="417">
        <v>31</v>
      </c>
      <c r="M424" s="417">
        <v>10</v>
      </c>
      <c r="N424" s="417">
        <v>18</v>
      </c>
      <c r="O424" s="253">
        <f t="shared" ref="O424" si="1265">SUM(P424:W424)</f>
        <v>100</v>
      </c>
      <c r="P424" s="417">
        <v>6</v>
      </c>
      <c r="Q424" s="417">
        <v>14</v>
      </c>
      <c r="R424" s="417">
        <v>11</v>
      </c>
      <c r="S424" s="417">
        <v>10</v>
      </c>
      <c r="T424" s="417">
        <v>12</v>
      </c>
      <c r="U424" s="417">
        <v>31</v>
      </c>
      <c r="V424" s="417">
        <v>13</v>
      </c>
      <c r="W424" s="417">
        <v>3</v>
      </c>
      <c r="X424" s="253">
        <f t="shared" ref="X424" si="1266">SUM(Y424:AB424)</f>
        <v>97</v>
      </c>
      <c r="Y424" s="417">
        <v>23</v>
      </c>
      <c r="Z424" s="417">
        <v>26</v>
      </c>
      <c r="AA424" s="417">
        <v>29</v>
      </c>
      <c r="AB424" s="417">
        <v>19</v>
      </c>
      <c r="AC424" s="253">
        <f t="shared" ref="AC424" si="1267">SUM(AD424:AI424)</f>
        <v>78</v>
      </c>
      <c r="AD424" s="417">
        <v>9</v>
      </c>
      <c r="AE424" s="417">
        <v>13</v>
      </c>
      <c r="AF424" s="417">
        <v>7</v>
      </c>
      <c r="AG424" s="417">
        <v>16</v>
      </c>
      <c r="AH424" s="417">
        <v>16</v>
      </c>
      <c r="AI424" s="417">
        <v>17</v>
      </c>
      <c r="AJ424" s="253">
        <f t="shared" ref="AJ424" si="1268">SUM(AK424:AL424)</f>
        <v>7</v>
      </c>
      <c r="AK424" s="417">
        <v>4</v>
      </c>
      <c r="AL424" s="417">
        <v>3</v>
      </c>
      <c r="AM424" s="253">
        <f t="shared" ref="AM424" si="1269">SUM(AN424:AW424)</f>
        <v>115</v>
      </c>
      <c r="AN424" s="417">
        <v>6</v>
      </c>
      <c r="AO424" s="417">
        <v>8</v>
      </c>
      <c r="AP424" s="417">
        <v>19</v>
      </c>
      <c r="AQ424" s="417">
        <v>6</v>
      </c>
      <c r="AR424" s="417">
        <v>16</v>
      </c>
      <c r="AS424" s="417">
        <v>7</v>
      </c>
      <c r="AT424" s="417">
        <v>4</v>
      </c>
      <c r="AU424" s="429">
        <v>20</v>
      </c>
      <c r="AV424" s="429">
        <v>21</v>
      </c>
      <c r="AW424" s="417">
        <v>8</v>
      </c>
      <c r="AX424" s="253">
        <f t="shared" ref="AX424" si="1270">SUM(AY424:BC424)</f>
        <v>121</v>
      </c>
      <c r="AY424" s="417">
        <v>16</v>
      </c>
      <c r="AZ424" s="417">
        <v>48</v>
      </c>
      <c r="BA424" s="417">
        <v>12</v>
      </c>
      <c r="BB424" s="417">
        <v>28</v>
      </c>
      <c r="BC424" s="417">
        <v>17</v>
      </c>
      <c r="BD424" s="253">
        <f t="shared" ref="BD424" si="1271">SUM(BE424:BL424)</f>
        <v>145</v>
      </c>
      <c r="BE424" s="417">
        <v>31</v>
      </c>
      <c r="BF424" s="417">
        <v>15</v>
      </c>
      <c r="BG424" s="417">
        <v>16</v>
      </c>
      <c r="BH424" s="417">
        <v>14</v>
      </c>
      <c r="BI424" s="417">
        <v>19</v>
      </c>
      <c r="BJ424" s="417">
        <v>12</v>
      </c>
      <c r="BK424" s="417">
        <v>21</v>
      </c>
      <c r="BL424" s="417">
        <v>17</v>
      </c>
      <c r="BM424" s="253">
        <f t="shared" ref="BM424" si="1272">SUM(BN424:BR424)</f>
        <v>87</v>
      </c>
      <c r="BN424" s="417">
        <v>30</v>
      </c>
      <c r="BO424" s="417">
        <v>14</v>
      </c>
      <c r="BP424" s="417">
        <v>7</v>
      </c>
      <c r="BQ424" s="417">
        <v>6</v>
      </c>
      <c r="BR424" s="417">
        <v>30</v>
      </c>
      <c r="BS424" s="253">
        <f t="shared" ref="BS424" si="1273">SUM(BT424:CE424)</f>
        <v>153</v>
      </c>
      <c r="BT424" s="417">
        <v>11</v>
      </c>
      <c r="BU424" s="417">
        <v>22</v>
      </c>
      <c r="BV424" s="417">
        <v>5</v>
      </c>
      <c r="BW424" s="417">
        <v>4</v>
      </c>
      <c r="BX424" s="417">
        <v>10</v>
      </c>
      <c r="BY424" s="417">
        <v>21</v>
      </c>
      <c r="BZ424" s="417">
        <v>13</v>
      </c>
      <c r="CA424" s="417">
        <v>12</v>
      </c>
      <c r="CB424" s="417">
        <v>7</v>
      </c>
      <c r="CC424" s="417">
        <v>16</v>
      </c>
      <c r="CD424" s="417">
        <v>17</v>
      </c>
      <c r="CE424" s="417">
        <v>15</v>
      </c>
      <c r="CF424" s="253">
        <f t="shared" ref="CF424" si="1274">SUM(CG424:CS424)</f>
        <v>135</v>
      </c>
      <c r="CG424" s="417">
        <v>7</v>
      </c>
      <c r="CH424" s="417">
        <v>6</v>
      </c>
      <c r="CI424" s="417">
        <v>6</v>
      </c>
      <c r="CJ424" s="417">
        <v>25</v>
      </c>
      <c r="CK424" s="417">
        <v>19</v>
      </c>
      <c r="CL424" s="417">
        <v>5</v>
      </c>
      <c r="CM424" s="417">
        <v>20</v>
      </c>
      <c r="CN424" s="417">
        <v>6</v>
      </c>
      <c r="CO424" s="417">
        <v>2</v>
      </c>
      <c r="CP424" s="417">
        <v>7</v>
      </c>
      <c r="CQ424" s="417">
        <v>12</v>
      </c>
      <c r="CR424" s="417">
        <v>11</v>
      </c>
      <c r="CS424" s="417">
        <v>9</v>
      </c>
      <c r="CT424" s="253">
        <f t="shared" ref="CT424" si="1275">SUM(CU424:CY424)</f>
        <v>111</v>
      </c>
      <c r="CU424" s="417">
        <v>37</v>
      </c>
      <c r="CV424" s="417">
        <v>23</v>
      </c>
      <c r="CW424" s="417">
        <v>9</v>
      </c>
      <c r="CX424" s="417">
        <v>18</v>
      </c>
      <c r="CY424" s="417">
        <v>24</v>
      </c>
      <c r="CZ424" s="253">
        <f t="shared" ref="CZ424" si="1276">SUM(DA424:DF424)</f>
        <v>106</v>
      </c>
      <c r="DA424" s="417">
        <v>7</v>
      </c>
      <c r="DB424" s="417">
        <v>10</v>
      </c>
      <c r="DC424" s="417">
        <v>18</v>
      </c>
      <c r="DD424" s="417">
        <v>26</v>
      </c>
      <c r="DE424" s="417">
        <v>22</v>
      </c>
      <c r="DF424" s="417">
        <v>23</v>
      </c>
      <c r="DG424" s="253">
        <f t="shared" ref="DG424:DG425" si="1277">AM424+BS424+B424+O424+X424+AC424+AJ424+BD424+CF424+AX424+BM424+CT424+CZ424</f>
        <v>1439</v>
      </c>
      <c r="DH424" s="253">
        <f t="shared" ref="DH424:DH425" si="1278">SUM(DI424:DK424)</f>
        <v>11</v>
      </c>
      <c r="DI424" s="416">
        <v>6</v>
      </c>
      <c r="DJ424" s="417">
        <v>1</v>
      </c>
      <c r="DK424" s="417">
        <v>4</v>
      </c>
      <c r="DL424" s="256">
        <f t="shared" ref="DL424:DL425" si="1279">SUM(DM424:DN424)</f>
        <v>16</v>
      </c>
      <c r="DM424" s="416">
        <v>16</v>
      </c>
      <c r="DN424" s="257">
        <v>0</v>
      </c>
      <c r="DO424" s="253">
        <f t="shared" ref="DO424:DO425" si="1280">DG424+DH424+DL424</f>
        <v>1466</v>
      </c>
      <c r="DP424" s="48"/>
      <c r="DQ424" s="48"/>
      <c r="DR424" s="48"/>
      <c r="DS424" s="48"/>
      <c r="DT424" s="48"/>
      <c r="DU424" s="48"/>
      <c r="DV424" s="48"/>
      <c r="DW424" s="48"/>
      <c r="DX424" s="48"/>
      <c r="DY424" s="48"/>
      <c r="DZ424" s="48"/>
      <c r="EA424" s="48"/>
      <c r="EB424" s="48"/>
    </row>
    <row r="425" spans="1:132" s="116" customFormat="1" ht="15" customHeight="1" x14ac:dyDescent="0.2">
      <c r="A425" s="60" t="s">
        <v>310</v>
      </c>
      <c r="B425" s="253">
        <f t="shared" ref="B425" si="1281">SUM(C425:N425)</f>
        <v>6817</v>
      </c>
      <c r="C425" s="417">
        <v>658</v>
      </c>
      <c r="D425" s="417">
        <v>206</v>
      </c>
      <c r="E425" s="417">
        <v>260</v>
      </c>
      <c r="F425" s="417">
        <v>140</v>
      </c>
      <c r="G425" s="417">
        <v>489</v>
      </c>
      <c r="H425" s="417">
        <v>881</v>
      </c>
      <c r="I425" s="417">
        <v>1061</v>
      </c>
      <c r="J425" s="417">
        <v>247</v>
      </c>
      <c r="K425" s="417">
        <v>419</v>
      </c>
      <c r="L425" s="417">
        <v>1448</v>
      </c>
      <c r="M425" s="417">
        <v>328</v>
      </c>
      <c r="N425" s="417">
        <v>680</v>
      </c>
      <c r="O425" s="253">
        <f t="shared" ref="O425" si="1282">SUM(P425:W425)</f>
        <v>3726</v>
      </c>
      <c r="P425" s="417">
        <v>445</v>
      </c>
      <c r="Q425" s="417">
        <v>929</v>
      </c>
      <c r="R425" s="417">
        <v>344</v>
      </c>
      <c r="S425" s="417">
        <v>314</v>
      </c>
      <c r="T425" s="417">
        <v>319</v>
      </c>
      <c r="U425" s="417">
        <v>898</v>
      </c>
      <c r="V425" s="417">
        <v>362</v>
      </c>
      <c r="W425" s="417">
        <v>115</v>
      </c>
      <c r="X425" s="253">
        <f t="shared" ref="X425" si="1283">SUM(Y425:AB425)</f>
        <v>4427</v>
      </c>
      <c r="Y425" s="417">
        <v>1010</v>
      </c>
      <c r="Z425" s="417">
        <v>988</v>
      </c>
      <c r="AA425" s="417">
        <v>1583</v>
      </c>
      <c r="AB425" s="417">
        <v>846</v>
      </c>
      <c r="AC425" s="253">
        <f t="shared" ref="AC425" si="1284">SUM(AD425:AI425)</f>
        <v>2055</v>
      </c>
      <c r="AD425" s="417">
        <v>315</v>
      </c>
      <c r="AE425" s="417">
        <v>279</v>
      </c>
      <c r="AF425" s="417">
        <v>256</v>
      </c>
      <c r="AG425" s="417">
        <v>493</v>
      </c>
      <c r="AH425" s="417">
        <v>351</v>
      </c>
      <c r="AI425" s="417">
        <v>361</v>
      </c>
      <c r="AJ425" s="253">
        <f t="shared" ref="AJ425" si="1285">SUM(AK425:AL425)</f>
        <v>91</v>
      </c>
      <c r="AK425" s="417">
        <v>62</v>
      </c>
      <c r="AL425" s="417">
        <v>29</v>
      </c>
      <c r="AM425" s="253">
        <f t="shared" ref="AM425" si="1286">SUM(AN425:AW425)</f>
        <v>5394</v>
      </c>
      <c r="AN425" s="417">
        <v>275</v>
      </c>
      <c r="AO425" s="417">
        <v>163</v>
      </c>
      <c r="AP425" s="417">
        <v>685</v>
      </c>
      <c r="AQ425" s="417">
        <v>285</v>
      </c>
      <c r="AR425" s="417">
        <v>987</v>
      </c>
      <c r="AS425" s="417">
        <v>285</v>
      </c>
      <c r="AT425" s="417">
        <v>98</v>
      </c>
      <c r="AU425" s="429">
        <f>142+586</f>
        <v>728</v>
      </c>
      <c r="AV425" s="429">
        <v>1686</v>
      </c>
      <c r="AW425" s="417">
        <v>202</v>
      </c>
      <c r="AX425" s="253">
        <f t="shared" ref="AX425" si="1287">SUM(AY425:BC425)</f>
        <v>3860</v>
      </c>
      <c r="AY425" s="417">
        <v>458</v>
      </c>
      <c r="AZ425" s="417">
        <v>1855</v>
      </c>
      <c r="BA425" s="417">
        <v>272</v>
      </c>
      <c r="BB425" s="417">
        <v>1027</v>
      </c>
      <c r="BC425" s="417">
        <v>248</v>
      </c>
      <c r="BD425" s="253">
        <f t="shared" ref="BD425" si="1288">SUM(BE425:BL425)</f>
        <v>5487</v>
      </c>
      <c r="BE425" s="417">
        <v>1023</v>
      </c>
      <c r="BF425" s="417">
        <v>787</v>
      </c>
      <c r="BG425" s="417">
        <v>754</v>
      </c>
      <c r="BH425" s="417">
        <v>530</v>
      </c>
      <c r="BI425" s="417">
        <v>623</v>
      </c>
      <c r="BJ425" s="417">
        <v>401</v>
      </c>
      <c r="BK425" s="417">
        <v>652</v>
      </c>
      <c r="BL425" s="417">
        <v>717</v>
      </c>
      <c r="BM425" s="253">
        <f t="shared" ref="BM425" si="1289">SUM(BN425:BR425)</f>
        <v>3016</v>
      </c>
      <c r="BN425" s="417">
        <v>938</v>
      </c>
      <c r="BO425" s="417">
        <v>456</v>
      </c>
      <c r="BP425" s="417">
        <v>217</v>
      </c>
      <c r="BQ425" s="417">
        <v>258</v>
      </c>
      <c r="BR425" s="417">
        <v>1147</v>
      </c>
      <c r="BS425" s="253">
        <f t="shared" ref="BS425" si="1290">SUM(BT425:CE425)</f>
        <v>5742</v>
      </c>
      <c r="BT425" s="417">
        <v>348</v>
      </c>
      <c r="BU425" s="417">
        <v>551</v>
      </c>
      <c r="BV425" s="417">
        <v>660</v>
      </c>
      <c r="BW425" s="417">
        <v>190</v>
      </c>
      <c r="BX425" s="417">
        <v>292</v>
      </c>
      <c r="BY425" s="417">
        <v>1291</v>
      </c>
      <c r="BZ425" s="417">
        <v>422</v>
      </c>
      <c r="CA425" s="417">
        <v>430</v>
      </c>
      <c r="CB425" s="417">
        <v>207</v>
      </c>
      <c r="CC425" s="417">
        <v>520</v>
      </c>
      <c r="CD425" s="417">
        <v>282</v>
      </c>
      <c r="CE425" s="417">
        <v>549</v>
      </c>
      <c r="CF425" s="253">
        <f t="shared" ref="CF425" si="1291">SUM(CG425:CS425)</f>
        <v>4663</v>
      </c>
      <c r="CG425" s="417">
        <v>312</v>
      </c>
      <c r="CH425" s="417">
        <v>280</v>
      </c>
      <c r="CI425" s="417">
        <v>261</v>
      </c>
      <c r="CJ425" s="417">
        <v>929</v>
      </c>
      <c r="CK425" s="417">
        <v>656</v>
      </c>
      <c r="CL425" s="417">
        <v>233</v>
      </c>
      <c r="CM425" s="417">
        <v>753</v>
      </c>
      <c r="CN425" s="417">
        <v>126</v>
      </c>
      <c r="CO425" s="417">
        <v>36</v>
      </c>
      <c r="CP425" s="417">
        <v>234</v>
      </c>
      <c r="CQ425" s="417">
        <v>292</v>
      </c>
      <c r="CR425" s="417">
        <v>367</v>
      </c>
      <c r="CS425" s="417">
        <v>184</v>
      </c>
      <c r="CT425" s="253">
        <f t="shared" ref="CT425" si="1292">SUM(CU425:CY425)</f>
        <v>2808</v>
      </c>
      <c r="CU425" s="417">
        <v>895</v>
      </c>
      <c r="CV425" s="417">
        <v>559</v>
      </c>
      <c r="CW425" s="417">
        <v>384</v>
      </c>
      <c r="CX425" s="417">
        <v>507</v>
      </c>
      <c r="CY425" s="417">
        <v>463</v>
      </c>
      <c r="CZ425" s="253">
        <f t="shared" ref="CZ425" si="1293">SUM(DA425:DF425)</f>
        <v>3052</v>
      </c>
      <c r="DA425" s="417">
        <v>80</v>
      </c>
      <c r="DB425" s="417">
        <v>189</v>
      </c>
      <c r="DC425" s="417">
        <v>593</v>
      </c>
      <c r="DD425" s="417">
        <v>911</v>
      </c>
      <c r="DE425" s="417">
        <v>778</v>
      </c>
      <c r="DF425" s="417">
        <v>501</v>
      </c>
      <c r="DG425" s="253">
        <f t="shared" si="1277"/>
        <v>51138</v>
      </c>
      <c r="DH425" s="253">
        <f t="shared" si="1278"/>
        <v>1442</v>
      </c>
      <c r="DI425" s="416">
        <v>1267</v>
      </c>
      <c r="DJ425" s="417">
        <v>25</v>
      </c>
      <c r="DK425" s="417">
        <v>150</v>
      </c>
      <c r="DL425" s="256">
        <f t="shared" si="1279"/>
        <v>533</v>
      </c>
      <c r="DM425" s="416">
        <v>533</v>
      </c>
      <c r="DN425" s="257">
        <v>0</v>
      </c>
      <c r="DO425" s="253">
        <f t="shared" si="1280"/>
        <v>53113</v>
      </c>
      <c r="DP425" s="48"/>
      <c r="DQ425" s="48"/>
      <c r="DR425" s="48"/>
      <c r="DS425" s="48"/>
      <c r="DT425" s="48"/>
      <c r="DU425" s="48"/>
      <c r="DV425" s="48"/>
      <c r="DW425" s="48"/>
      <c r="DX425" s="48"/>
      <c r="DY425" s="48"/>
      <c r="DZ425" s="48"/>
      <c r="EA425" s="48"/>
      <c r="EB425" s="48"/>
    </row>
    <row r="426" spans="1:132" s="118" customFormat="1" ht="11.25" x14ac:dyDescent="0.15">
      <c r="A426" s="59" t="s">
        <v>311</v>
      </c>
      <c r="B426" s="253"/>
      <c r="C426" s="417"/>
      <c r="D426" s="417"/>
      <c r="E426" s="417"/>
      <c r="F426" s="417"/>
      <c r="G426" s="417"/>
      <c r="H426" s="417"/>
      <c r="I426" s="417"/>
      <c r="J426" s="417"/>
      <c r="K426" s="417"/>
      <c r="L426" s="417"/>
      <c r="M426" s="417"/>
      <c r="N426" s="417"/>
      <c r="O426" s="253"/>
      <c r="P426" s="417"/>
      <c r="Q426" s="417"/>
      <c r="R426" s="417"/>
      <c r="S426" s="417"/>
      <c r="T426" s="417"/>
      <c r="U426" s="417"/>
      <c r="V426" s="417"/>
      <c r="W426" s="417"/>
      <c r="X426" s="253"/>
      <c r="Y426" s="417"/>
      <c r="Z426" s="417"/>
      <c r="AA426" s="417"/>
      <c r="AB426" s="417"/>
      <c r="AC426" s="253"/>
      <c r="AD426" s="417"/>
      <c r="AE426" s="417"/>
      <c r="AF426" s="417"/>
      <c r="AG426" s="417"/>
      <c r="AH426" s="417"/>
      <c r="AI426" s="417"/>
      <c r="AJ426" s="253"/>
      <c r="AK426" s="417"/>
      <c r="AL426" s="417"/>
      <c r="AM426" s="253"/>
      <c r="AN426" s="417"/>
      <c r="AO426" s="417"/>
      <c r="AP426" s="417"/>
      <c r="AQ426" s="417"/>
      <c r="AR426" s="417"/>
      <c r="AS426" s="417"/>
      <c r="AT426" s="417"/>
      <c r="AU426" s="417"/>
      <c r="AV426" s="417"/>
      <c r="AW426" s="417"/>
      <c r="AX426" s="253"/>
      <c r="AY426" s="417"/>
      <c r="AZ426" s="417"/>
      <c r="BA426" s="417"/>
      <c r="BB426" s="417"/>
      <c r="BC426" s="417"/>
      <c r="BD426" s="253"/>
      <c r="BE426" s="417"/>
      <c r="BF426" s="417"/>
      <c r="BG426" s="417"/>
      <c r="BH426" s="417"/>
      <c r="BI426" s="417"/>
      <c r="BJ426" s="417"/>
      <c r="BK426" s="417"/>
      <c r="BL426" s="417"/>
      <c r="BM426" s="253"/>
      <c r="BN426" s="417"/>
      <c r="BO426" s="417"/>
      <c r="BP426" s="417"/>
      <c r="BQ426" s="417"/>
      <c r="BR426" s="417"/>
      <c r="BS426" s="253"/>
      <c r="BT426" s="417"/>
      <c r="BU426" s="417"/>
      <c r="BV426" s="417"/>
      <c r="BW426" s="417"/>
      <c r="BX426" s="417"/>
      <c r="BY426" s="417"/>
      <c r="BZ426" s="417"/>
      <c r="CA426" s="417"/>
      <c r="CB426" s="417"/>
      <c r="CC426" s="417"/>
      <c r="CD426" s="417"/>
      <c r="CE426" s="417"/>
      <c r="CF426" s="253"/>
      <c r="CG426" s="417"/>
      <c r="CH426" s="417"/>
      <c r="CI426" s="417"/>
      <c r="CJ426" s="417"/>
      <c r="CK426" s="417"/>
      <c r="CL426" s="417"/>
      <c r="CM426" s="417"/>
      <c r="CN426" s="417"/>
      <c r="CO426" s="417"/>
      <c r="CP426" s="417"/>
      <c r="CQ426" s="417"/>
      <c r="CR426" s="417"/>
      <c r="CS426" s="417"/>
      <c r="CT426" s="253"/>
      <c r="CU426" s="417"/>
      <c r="CV426" s="417"/>
      <c r="CW426" s="417"/>
      <c r="CX426" s="417"/>
      <c r="CY426" s="417"/>
      <c r="CZ426" s="253"/>
      <c r="DA426" s="417"/>
      <c r="DB426" s="417"/>
      <c r="DC426" s="417"/>
      <c r="DD426" s="417"/>
      <c r="DE426" s="417"/>
      <c r="DF426" s="417"/>
      <c r="DG426" s="253"/>
      <c r="DH426" s="253"/>
      <c r="DI426" s="416"/>
      <c r="DJ426" s="417"/>
      <c r="DK426" s="417"/>
      <c r="DL426" s="256"/>
      <c r="DM426" s="416"/>
      <c r="DN426" s="257"/>
      <c r="DO426" s="253"/>
    </row>
    <row r="427" spans="1:132" s="116" customFormat="1" ht="11.25" x14ac:dyDescent="0.2">
      <c r="A427" s="60" t="s">
        <v>305</v>
      </c>
      <c r="B427" s="253">
        <f t="shared" ref="B427" si="1294">SUM(C427:N427)</f>
        <v>184</v>
      </c>
      <c r="C427" s="417">
        <v>13</v>
      </c>
      <c r="D427" s="417">
        <v>5</v>
      </c>
      <c r="E427" s="417">
        <v>18</v>
      </c>
      <c r="F427" s="417">
        <v>9</v>
      </c>
      <c r="G427" s="417">
        <v>25</v>
      </c>
      <c r="H427" s="417">
        <v>18</v>
      </c>
      <c r="I427" s="417">
        <v>25</v>
      </c>
      <c r="J427" s="417">
        <v>8</v>
      </c>
      <c r="K427" s="417">
        <v>16</v>
      </c>
      <c r="L427" s="417">
        <v>18</v>
      </c>
      <c r="M427" s="417">
        <v>14</v>
      </c>
      <c r="N427" s="417">
        <v>15</v>
      </c>
      <c r="O427" s="253">
        <f t="shared" ref="O427" si="1295">SUM(P427:W427)</f>
        <v>98</v>
      </c>
      <c r="P427" s="417">
        <v>16</v>
      </c>
      <c r="Q427" s="417">
        <v>16</v>
      </c>
      <c r="R427" s="417">
        <v>13</v>
      </c>
      <c r="S427" s="417">
        <v>9</v>
      </c>
      <c r="T427" s="417">
        <v>13</v>
      </c>
      <c r="U427" s="417">
        <v>15</v>
      </c>
      <c r="V427" s="417">
        <v>14</v>
      </c>
      <c r="W427" s="417">
        <v>2</v>
      </c>
      <c r="X427" s="253">
        <f t="shared" ref="X427" si="1296">SUM(Y427:AB427)</f>
        <v>62</v>
      </c>
      <c r="Y427" s="417">
        <v>14</v>
      </c>
      <c r="Z427" s="417">
        <v>14</v>
      </c>
      <c r="AA427" s="417">
        <v>18</v>
      </c>
      <c r="AB427" s="417">
        <v>16</v>
      </c>
      <c r="AC427" s="253">
        <f t="shared" ref="AC427" si="1297">SUM(AD427:AI427)</f>
        <v>67</v>
      </c>
      <c r="AD427" s="417">
        <v>12</v>
      </c>
      <c r="AE427" s="417">
        <v>10</v>
      </c>
      <c r="AF427" s="417">
        <v>2</v>
      </c>
      <c r="AG427" s="417">
        <v>8</v>
      </c>
      <c r="AH427" s="417">
        <v>17</v>
      </c>
      <c r="AI427" s="417">
        <v>18</v>
      </c>
      <c r="AJ427" s="253">
        <f t="shared" ref="AJ427" si="1298">SUM(AK427:AL427)</f>
        <v>6</v>
      </c>
      <c r="AK427" s="417">
        <v>2</v>
      </c>
      <c r="AL427" s="417">
        <v>4</v>
      </c>
      <c r="AM427" s="253">
        <f t="shared" ref="AM427" si="1299">SUM(AN427:AW427)</f>
        <v>98</v>
      </c>
      <c r="AN427" s="417">
        <v>5</v>
      </c>
      <c r="AO427" s="417">
        <v>2</v>
      </c>
      <c r="AP427" s="417">
        <v>11</v>
      </c>
      <c r="AQ427" s="417">
        <v>9</v>
      </c>
      <c r="AR427" s="417">
        <v>6</v>
      </c>
      <c r="AS427" s="417">
        <v>14</v>
      </c>
      <c r="AT427" s="417">
        <v>23</v>
      </c>
      <c r="AU427" s="417">
        <v>8</v>
      </c>
      <c r="AV427" s="417">
        <v>6</v>
      </c>
      <c r="AW427" s="417">
        <v>14</v>
      </c>
      <c r="AX427" s="253">
        <f t="shared" ref="AX427" si="1300">SUM(AY427:BC427)</f>
        <v>104</v>
      </c>
      <c r="AY427" s="417">
        <v>23</v>
      </c>
      <c r="AZ427" s="417">
        <v>30</v>
      </c>
      <c r="BA427" s="417">
        <v>12</v>
      </c>
      <c r="BB427" s="417">
        <v>19</v>
      </c>
      <c r="BC427" s="417">
        <v>20</v>
      </c>
      <c r="BD427" s="253">
        <f t="shared" ref="BD427" si="1301">SUM(BE427:BL427)</f>
        <v>113</v>
      </c>
      <c r="BE427" s="417">
        <v>27</v>
      </c>
      <c r="BF427" s="417">
        <v>6</v>
      </c>
      <c r="BG427" s="417">
        <v>13</v>
      </c>
      <c r="BH427" s="417">
        <v>12</v>
      </c>
      <c r="BI427" s="417">
        <v>17</v>
      </c>
      <c r="BJ427" s="417">
        <v>19</v>
      </c>
      <c r="BK427" s="417">
        <v>9</v>
      </c>
      <c r="BL427" s="417">
        <v>10</v>
      </c>
      <c r="BM427" s="253">
        <f t="shared" ref="BM427" si="1302">SUM(BN427:BR427)</f>
        <v>46</v>
      </c>
      <c r="BN427" s="417">
        <v>13</v>
      </c>
      <c r="BO427" s="417">
        <v>1</v>
      </c>
      <c r="BP427" s="417">
        <v>10</v>
      </c>
      <c r="BQ427" s="417">
        <v>10</v>
      </c>
      <c r="BR427" s="417">
        <v>12</v>
      </c>
      <c r="BS427" s="253">
        <f t="shared" ref="BS427" si="1303">SUM(BT427:CE427)</f>
        <v>74</v>
      </c>
      <c r="BT427" s="417">
        <v>3</v>
      </c>
      <c r="BU427" s="417">
        <v>4</v>
      </c>
      <c r="BV427" s="417">
        <v>13</v>
      </c>
      <c r="BW427" s="417">
        <v>7</v>
      </c>
      <c r="BX427" s="417">
        <v>11</v>
      </c>
      <c r="BY427" s="417">
        <v>8</v>
      </c>
      <c r="BZ427" s="417">
        <v>7</v>
      </c>
      <c r="CA427" s="417">
        <v>1</v>
      </c>
      <c r="CB427" s="417">
        <v>7</v>
      </c>
      <c r="CC427" s="417">
        <v>7</v>
      </c>
      <c r="CD427" s="417">
        <v>2</v>
      </c>
      <c r="CE427" s="417">
        <v>4</v>
      </c>
      <c r="CF427" s="253">
        <f t="shared" ref="CF427" si="1304">SUM(CG427:CS427)</f>
        <v>107</v>
      </c>
      <c r="CG427" s="417">
        <v>3</v>
      </c>
      <c r="CH427" s="417">
        <v>1</v>
      </c>
      <c r="CI427" s="417">
        <v>6</v>
      </c>
      <c r="CJ427" s="417">
        <v>15</v>
      </c>
      <c r="CK427" s="417">
        <v>13</v>
      </c>
      <c r="CL427" s="417">
        <v>13</v>
      </c>
      <c r="CM427" s="417">
        <v>11</v>
      </c>
      <c r="CN427" s="417">
        <v>10</v>
      </c>
      <c r="CO427" s="417">
        <v>1</v>
      </c>
      <c r="CP427" s="417">
        <v>8</v>
      </c>
      <c r="CQ427" s="417">
        <v>3</v>
      </c>
      <c r="CR427" s="417">
        <v>13</v>
      </c>
      <c r="CS427" s="417">
        <v>10</v>
      </c>
      <c r="CT427" s="253">
        <f t="shared" ref="CT427" si="1305">SUM(CU427:CY427)</f>
        <v>51</v>
      </c>
      <c r="CU427" s="417">
        <v>30</v>
      </c>
      <c r="CV427" s="417">
        <v>9</v>
      </c>
      <c r="CW427" s="417">
        <v>4</v>
      </c>
      <c r="CX427" s="417">
        <v>6</v>
      </c>
      <c r="CY427" s="417">
        <v>2</v>
      </c>
      <c r="CZ427" s="253">
        <f t="shared" ref="CZ427" si="1306">SUM(DA427:DF427)</f>
        <v>44</v>
      </c>
      <c r="DA427" s="417">
        <v>8</v>
      </c>
      <c r="DB427" s="417">
        <v>5</v>
      </c>
      <c r="DC427" s="417">
        <v>6</v>
      </c>
      <c r="DD427" s="417">
        <v>11</v>
      </c>
      <c r="DE427" s="417">
        <v>8</v>
      </c>
      <c r="DF427" s="417">
        <v>6</v>
      </c>
      <c r="DG427" s="253">
        <f t="shared" ref="DG427:DG428" si="1307">AM427+BS427+B427+O427+X427+AC427+AJ427+BD427+CF427+AX427+BM427+CT427+CZ427</f>
        <v>1054</v>
      </c>
      <c r="DH427" s="253">
        <f t="shared" ref="DH427:DH428" si="1308">SUM(DI427:DK427)</f>
        <v>16</v>
      </c>
      <c r="DI427" s="416">
        <v>11</v>
      </c>
      <c r="DJ427" s="417">
        <v>4</v>
      </c>
      <c r="DK427" s="417">
        <v>1</v>
      </c>
      <c r="DL427" s="256">
        <f t="shared" ref="DL427:DL428" si="1309">SUM(DM427:DN427)</f>
        <v>2</v>
      </c>
      <c r="DM427" s="416">
        <v>1</v>
      </c>
      <c r="DN427" s="257">
        <v>1</v>
      </c>
      <c r="DO427" s="253">
        <f t="shared" ref="DO427:DO428" si="1310">DG427+DH427+DL427</f>
        <v>1072</v>
      </c>
      <c r="DP427" s="4"/>
      <c r="DQ427" s="4"/>
      <c r="DR427" s="4"/>
      <c r="DS427" s="4"/>
      <c r="DT427" s="4"/>
      <c r="DU427" s="4"/>
      <c r="DV427" s="4"/>
      <c r="DW427" s="4"/>
      <c r="DX427" s="4"/>
      <c r="DY427" s="4"/>
    </row>
    <row r="428" spans="1:132" s="116" customFormat="1" ht="16.5" customHeight="1" x14ac:dyDescent="0.2">
      <c r="A428" s="61" t="s">
        <v>289</v>
      </c>
      <c r="B428" s="264">
        <f t="shared" ref="B428" si="1311">SUM(C428:N428)</f>
        <v>785</v>
      </c>
      <c r="C428" s="265">
        <v>76</v>
      </c>
      <c r="D428" s="265">
        <v>37</v>
      </c>
      <c r="E428" s="265">
        <v>20</v>
      </c>
      <c r="F428" s="265">
        <v>21</v>
      </c>
      <c r="G428" s="265">
        <v>43</v>
      </c>
      <c r="H428" s="265">
        <v>117</v>
      </c>
      <c r="I428" s="265">
        <v>81</v>
      </c>
      <c r="J428" s="265">
        <v>29</v>
      </c>
      <c r="K428" s="265">
        <v>40</v>
      </c>
      <c r="L428" s="265">
        <v>203</v>
      </c>
      <c r="M428" s="265">
        <v>55</v>
      </c>
      <c r="N428" s="265">
        <v>63</v>
      </c>
      <c r="O428" s="264">
        <f t="shared" ref="O428" si="1312">SUM(P428:W428)</f>
        <v>407</v>
      </c>
      <c r="P428" s="265">
        <v>75</v>
      </c>
      <c r="Q428" s="265">
        <v>82</v>
      </c>
      <c r="R428" s="265">
        <v>46</v>
      </c>
      <c r="S428" s="265">
        <v>24</v>
      </c>
      <c r="T428" s="265">
        <v>57</v>
      </c>
      <c r="U428" s="265">
        <v>54</v>
      </c>
      <c r="V428" s="265">
        <v>39</v>
      </c>
      <c r="W428" s="265">
        <v>30</v>
      </c>
      <c r="X428" s="264">
        <f t="shared" ref="X428" si="1313">SUM(Y428:AB428)</f>
        <v>450</v>
      </c>
      <c r="Y428" s="265">
        <v>80</v>
      </c>
      <c r="Z428" s="265">
        <v>97</v>
      </c>
      <c r="AA428" s="265">
        <v>199</v>
      </c>
      <c r="AB428" s="265">
        <v>74</v>
      </c>
      <c r="AC428" s="264">
        <f t="shared" ref="AC428" si="1314">SUM(AD428:AI428)</f>
        <v>384</v>
      </c>
      <c r="AD428" s="265">
        <v>59</v>
      </c>
      <c r="AE428" s="265">
        <v>34</v>
      </c>
      <c r="AF428" s="265">
        <v>27</v>
      </c>
      <c r="AG428" s="265">
        <v>98</v>
      </c>
      <c r="AH428" s="265">
        <v>61</v>
      </c>
      <c r="AI428" s="265">
        <v>105</v>
      </c>
      <c r="AJ428" s="264">
        <f t="shared" ref="AJ428" si="1315">SUM(AK428:AL428)</f>
        <v>104</v>
      </c>
      <c r="AK428" s="265">
        <v>32</v>
      </c>
      <c r="AL428" s="265">
        <v>72</v>
      </c>
      <c r="AM428" s="264">
        <f t="shared" ref="AM428" si="1316">SUM(AN428:AW428)</f>
        <v>652</v>
      </c>
      <c r="AN428" s="265">
        <v>70</v>
      </c>
      <c r="AO428" s="265">
        <v>25</v>
      </c>
      <c r="AP428" s="265">
        <v>54</v>
      </c>
      <c r="AQ428" s="265">
        <v>36</v>
      </c>
      <c r="AR428" s="265">
        <v>53</v>
      </c>
      <c r="AS428" s="265">
        <v>62</v>
      </c>
      <c r="AT428" s="265">
        <v>102</v>
      </c>
      <c r="AU428" s="265">
        <v>61</v>
      </c>
      <c r="AV428" s="265">
        <v>97</v>
      </c>
      <c r="AW428" s="265">
        <v>92</v>
      </c>
      <c r="AX428" s="264">
        <f t="shared" ref="AX428" si="1317">SUM(AY428:BC428)</f>
        <v>882</v>
      </c>
      <c r="AY428" s="265">
        <v>127</v>
      </c>
      <c r="AZ428" s="265">
        <v>291</v>
      </c>
      <c r="BA428" s="265">
        <v>123</v>
      </c>
      <c r="BB428" s="265">
        <v>229</v>
      </c>
      <c r="BC428" s="265">
        <v>112</v>
      </c>
      <c r="BD428" s="264">
        <f t="shared" ref="BD428" si="1318">SUM(BE428:BL428)</f>
        <v>964</v>
      </c>
      <c r="BE428" s="265">
        <v>295</v>
      </c>
      <c r="BF428" s="265">
        <v>30</v>
      </c>
      <c r="BG428" s="265">
        <v>44</v>
      </c>
      <c r="BH428" s="265">
        <v>102</v>
      </c>
      <c r="BI428" s="265">
        <v>144</v>
      </c>
      <c r="BJ428" s="265">
        <v>176</v>
      </c>
      <c r="BK428" s="265">
        <v>82</v>
      </c>
      <c r="BL428" s="265">
        <v>91</v>
      </c>
      <c r="BM428" s="264">
        <f t="shared" ref="BM428" si="1319">SUM(BN428:BR428)</f>
        <v>201</v>
      </c>
      <c r="BN428" s="265">
        <v>56</v>
      </c>
      <c r="BO428" s="265">
        <v>1</v>
      </c>
      <c r="BP428" s="265">
        <v>29</v>
      </c>
      <c r="BQ428" s="265">
        <v>49</v>
      </c>
      <c r="BR428" s="265">
        <v>66</v>
      </c>
      <c r="BS428" s="264">
        <f t="shared" ref="BS428" si="1320">SUM(BT428:CE428)</f>
        <v>523</v>
      </c>
      <c r="BT428" s="265">
        <v>38</v>
      </c>
      <c r="BU428" s="265">
        <v>51</v>
      </c>
      <c r="BV428" s="265">
        <v>36</v>
      </c>
      <c r="BW428" s="265">
        <v>26</v>
      </c>
      <c r="BX428" s="265">
        <v>35</v>
      </c>
      <c r="BY428" s="265">
        <v>103</v>
      </c>
      <c r="BZ428" s="265">
        <v>38</v>
      </c>
      <c r="CA428" s="265">
        <v>47</v>
      </c>
      <c r="CB428" s="265">
        <v>49</v>
      </c>
      <c r="CC428" s="265">
        <v>30</v>
      </c>
      <c r="CD428" s="265">
        <v>12</v>
      </c>
      <c r="CE428" s="265">
        <v>58</v>
      </c>
      <c r="CF428" s="264">
        <f t="shared" ref="CF428" si="1321">SUM(CG428:CS428)</f>
        <v>464</v>
      </c>
      <c r="CG428" s="265">
        <v>13</v>
      </c>
      <c r="CH428" s="265">
        <v>2</v>
      </c>
      <c r="CI428" s="265">
        <v>16</v>
      </c>
      <c r="CJ428" s="265">
        <v>66</v>
      </c>
      <c r="CK428" s="265">
        <v>70</v>
      </c>
      <c r="CL428" s="265">
        <v>29</v>
      </c>
      <c r="CM428" s="265">
        <v>100</v>
      </c>
      <c r="CN428" s="265">
        <v>28</v>
      </c>
      <c r="CO428" s="265">
        <v>14</v>
      </c>
      <c r="CP428" s="265">
        <v>22</v>
      </c>
      <c r="CQ428" s="265">
        <v>36</v>
      </c>
      <c r="CR428" s="265">
        <v>33</v>
      </c>
      <c r="CS428" s="265">
        <v>35</v>
      </c>
      <c r="CT428" s="264">
        <f t="shared" ref="CT428" si="1322">SUM(CU428:CY428)</f>
        <v>319</v>
      </c>
      <c r="CU428" s="265">
        <v>139</v>
      </c>
      <c r="CV428" s="265">
        <v>59</v>
      </c>
      <c r="CW428" s="265">
        <v>19</v>
      </c>
      <c r="CX428" s="265">
        <v>47</v>
      </c>
      <c r="CY428" s="265">
        <v>55</v>
      </c>
      <c r="CZ428" s="264">
        <f t="shared" ref="CZ428" si="1323">SUM(DA428:DF428)</f>
        <v>485</v>
      </c>
      <c r="DA428" s="265">
        <v>23</v>
      </c>
      <c r="DB428" s="265">
        <v>12</v>
      </c>
      <c r="DC428" s="265">
        <v>86</v>
      </c>
      <c r="DD428" s="265">
        <v>228</v>
      </c>
      <c r="DE428" s="265">
        <v>94</v>
      </c>
      <c r="DF428" s="265">
        <v>42</v>
      </c>
      <c r="DG428" s="264">
        <f t="shared" si="1307"/>
        <v>6620</v>
      </c>
      <c r="DH428" s="264">
        <f t="shared" si="1308"/>
        <v>229</v>
      </c>
      <c r="DI428" s="266">
        <v>45</v>
      </c>
      <c r="DJ428" s="265">
        <v>51</v>
      </c>
      <c r="DK428" s="265">
        <v>133</v>
      </c>
      <c r="DL428" s="267">
        <f t="shared" si="1309"/>
        <v>25</v>
      </c>
      <c r="DM428" s="266">
        <v>8</v>
      </c>
      <c r="DN428" s="268">
        <v>17</v>
      </c>
      <c r="DO428" s="264">
        <f t="shared" si="1310"/>
        <v>6874</v>
      </c>
      <c r="DP428" s="4"/>
      <c r="DQ428" s="4"/>
      <c r="DR428" s="4"/>
      <c r="DS428" s="4"/>
      <c r="DT428" s="4"/>
      <c r="DU428" s="4"/>
      <c r="DV428" s="4"/>
      <c r="DW428" s="4"/>
      <c r="DX428" s="4"/>
      <c r="DY428" s="4"/>
    </row>
    <row r="429" spans="1:132" ht="16.5" customHeight="1" x14ac:dyDescent="0.2">
      <c r="A429" s="110" t="s">
        <v>306</v>
      </c>
    </row>
    <row r="430" spans="1:132" ht="16.5" customHeight="1" x14ac:dyDescent="0.2">
      <c r="A430" s="165" t="s">
        <v>307</v>
      </c>
    </row>
    <row r="431" spans="1:132" s="4" customFormat="1" ht="39.950000000000003" customHeight="1" x14ac:dyDescent="0.15">
      <c r="A431" s="448" t="s">
        <v>308</v>
      </c>
    </row>
    <row r="432" spans="1:132" ht="16.5" customHeight="1" x14ac:dyDescent="0.2">
      <c r="A432" s="110" t="s">
        <v>309</v>
      </c>
    </row>
    <row r="433" spans="1:119" s="29" customFormat="1" ht="16.5" customHeight="1" x14ac:dyDescent="0.15">
      <c r="A433" s="112" t="s">
        <v>494</v>
      </c>
    </row>
    <row r="434" spans="1:119" s="4" customFormat="1" ht="23.1" customHeight="1" x14ac:dyDescent="0.15">
      <c r="A434" s="460" t="s">
        <v>749</v>
      </c>
    </row>
    <row r="435" spans="1:119" s="4" customFormat="1" ht="33.75" customHeight="1" x14ac:dyDescent="0.15">
      <c r="A435" s="460" t="s">
        <v>804</v>
      </c>
    </row>
    <row r="436" spans="1:119" s="4" customFormat="1" ht="16.5" customHeight="1" x14ac:dyDescent="0.15">
      <c r="A436" s="114" t="s">
        <v>493</v>
      </c>
    </row>
    <row r="438" spans="1:119" ht="16.5" customHeight="1" x14ac:dyDescent="0.2">
      <c r="A438" s="108" t="s">
        <v>373</v>
      </c>
    </row>
    <row r="439" spans="1:119" s="135" customFormat="1" ht="16.5" customHeight="1" x14ac:dyDescent="0.2">
      <c r="A439" s="136" t="s">
        <v>365</v>
      </c>
    </row>
    <row r="440" spans="1:119" ht="16.5" customHeight="1" x14ac:dyDescent="0.2">
      <c r="A440" s="109" t="s">
        <v>547</v>
      </c>
    </row>
    <row r="441" spans="1:119" ht="16.5" customHeight="1" x14ac:dyDescent="0.2">
      <c r="A441" s="214" t="s">
        <v>545</v>
      </c>
    </row>
    <row r="442" spans="1:119" ht="32.25" customHeight="1" x14ac:dyDescent="0.2">
      <c r="A442" s="50"/>
      <c r="B442" s="228" t="s">
        <v>583</v>
      </c>
      <c r="C442" s="229" t="s">
        <v>584</v>
      </c>
      <c r="D442" s="229" t="s">
        <v>585</v>
      </c>
      <c r="E442" s="229" t="s">
        <v>586</v>
      </c>
      <c r="F442" s="229" t="s">
        <v>587</v>
      </c>
      <c r="G442" s="229" t="s">
        <v>588</v>
      </c>
      <c r="H442" s="229" t="s">
        <v>589</v>
      </c>
      <c r="I442" s="229" t="s">
        <v>590</v>
      </c>
      <c r="J442" s="229" t="s">
        <v>591</v>
      </c>
      <c r="K442" s="229" t="s">
        <v>592</v>
      </c>
      <c r="L442" s="229" t="s">
        <v>593</v>
      </c>
      <c r="M442" s="229" t="s">
        <v>594</v>
      </c>
      <c r="N442" s="229" t="s">
        <v>595</v>
      </c>
      <c r="O442" s="228" t="s">
        <v>596</v>
      </c>
      <c r="P442" s="229" t="s">
        <v>597</v>
      </c>
      <c r="Q442" s="229" t="s">
        <v>598</v>
      </c>
      <c r="R442" s="229" t="s">
        <v>599</v>
      </c>
      <c r="S442" s="229" t="s">
        <v>600</v>
      </c>
      <c r="T442" s="229" t="s">
        <v>601</v>
      </c>
      <c r="U442" s="229" t="s">
        <v>602</v>
      </c>
      <c r="V442" s="229" t="s">
        <v>603</v>
      </c>
      <c r="W442" s="229" t="s">
        <v>604</v>
      </c>
      <c r="X442" s="228" t="s">
        <v>579</v>
      </c>
      <c r="Y442" s="229" t="s">
        <v>605</v>
      </c>
      <c r="Z442" s="229" t="s">
        <v>606</v>
      </c>
      <c r="AA442" s="229" t="s">
        <v>607</v>
      </c>
      <c r="AB442" s="229" t="s">
        <v>608</v>
      </c>
      <c r="AC442" s="228" t="s">
        <v>609</v>
      </c>
      <c r="AD442" s="229" t="s">
        <v>610</v>
      </c>
      <c r="AE442" s="229" t="s">
        <v>611</v>
      </c>
      <c r="AF442" s="229" t="s">
        <v>612</v>
      </c>
      <c r="AG442" s="229" t="s">
        <v>613</v>
      </c>
      <c r="AH442" s="229" t="s">
        <v>614</v>
      </c>
      <c r="AI442" s="229" t="s">
        <v>615</v>
      </c>
      <c r="AJ442" s="228" t="s">
        <v>616</v>
      </c>
      <c r="AK442" s="229" t="s">
        <v>617</v>
      </c>
      <c r="AL442" s="229" t="s">
        <v>618</v>
      </c>
      <c r="AM442" s="228" t="s">
        <v>580</v>
      </c>
      <c r="AN442" s="229" t="s">
        <v>619</v>
      </c>
      <c r="AO442" s="229" t="s">
        <v>620</v>
      </c>
      <c r="AP442" s="229" t="s">
        <v>621</v>
      </c>
      <c r="AQ442" s="229" t="s">
        <v>622</v>
      </c>
      <c r="AR442" s="229" t="s">
        <v>623</v>
      </c>
      <c r="AS442" s="229" t="s">
        <v>624</v>
      </c>
      <c r="AT442" s="229" t="s">
        <v>625</v>
      </c>
      <c r="AU442" s="229" t="s">
        <v>626</v>
      </c>
      <c r="AV442" s="229" t="s">
        <v>627</v>
      </c>
      <c r="AW442" s="229" t="s">
        <v>628</v>
      </c>
      <c r="AX442" s="228" t="s">
        <v>629</v>
      </c>
      <c r="AY442" s="229" t="s">
        <v>630</v>
      </c>
      <c r="AZ442" s="229" t="s">
        <v>631</v>
      </c>
      <c r="BA442" s="229" t="s">
        <v>632</v>
      </c>
      <c r="BB442" s="229" t="s">
        <v>633</v>
      </c>
      <c r="BC442" s="229" t="s">
        <v>634</v>
      </c>
      <c r="BD442" s="230" t="s">
        <v>635</v>
      </c>
      <c r="BE442" s="229" t="s">
        <v>636</v>
      </c>
      <c r="BF442" s="229" t="s">
        <v>637</v>
      </c>
      <c r="BG442" s="229" t="s">
        <v>638</v>
      </c>
      <c r="BH442" s="229" t="s">
        <v>639</v>
      </c>
      <c r="BI442" s="229" t="s">
        <v>640</v>
      </c>
      <c r="BJ442" s="229" t="s">
        <v>641</v>
      </c>
      <c r="BK442" s="229" t="s">
        <v>642</v>
      </c>
      <c r="BL442" s="229" t="s">
        <v>643</v>
      </c>
      <c r="BM442" s="228" t="s">
        <v>581</v>
      </c>
      <c r="BN442" s="229" t="s">
        <v>644</v>
      </c>
      <c r="BO442" s="229" t="s">
        <v>645</v>
      </c>
      <c r="BP442" s="229" t="s">
        <v>646</v>
      </c>
      <c r="BQ442" s="229" t="s">
        <v>647</v>
      </c>
      <c r="BR442" s="229" t="s">
        <v>648</v>
      </c>
      <c r="BS442" s="228" t="s">
        <v>577</v>
      </c>
      <c r="BT442" s="229" t="s">
        <v>649</v>
      </c>
      <c r="BU442" s="229" t="s">
        <v>650</v>
      </c>
      <c r="BV442" s="229" t="s">
        <v>651</v>
      </c>
      <c r="BW442" s="229" t="s">
        <v>652</v>
      </c>
      <c r="BX442" s="229" t="s">
        <v>653</v>
      </c>
      <c r="BY442" s="229" t="s">
        <v>654</v>
      </c>
      <c r="BZ442" s="229" t="s">
        <v>655</v>
      </c>
      <c r="CA442" s="229" t="s">
        <v>656</v>
      </c>
      <c r="CB442" s="229" t="s">
        <v>657</v>
      </c>
      <c r="CC442" s="229" t="s">
        <v>658</v>
      </c>
      <c r="CD442" s="229" t="s">
        <v>659</v>
      </c>
      <c r="CE442" s="229" t="s">
        <v>660</v>
      </c>
      <c r="CF442" s="228" t="s">
        <v>582</v>
      </c>
      <c r="CG442" s="229" t="s">
        <v>661</v>
      </c>
      <c r="CH442" s="229" t="s">
        <v>662</v>
      </c>
      <c r="CI442" s="229" t="s">
        <v>663</v>
      </c>
      <c r="CJ442" s="229" t="s">
        <v>664</v>
      </c>
      <c r="CK442" s="229" t="s">
        <v>665</v>
      </c>
      <c r="CL442" s="229" t="s">
        <v>666</v>
      </c>
      <c r="CM442" s="229" t="s">
        <v>667</v>
      </c>
      <c r="CN442" s="229" t="s">
        <v>668</v>
      </c>
      <c r="CO442" s="229" t="s">
        <v>669</v>
      </c>
      <c r="CP442" s="229" t="s">
        <v>670</v>
      </c>
      <c r="CQ442" s="229" t="s">
        <v>671</v>
      </c>
      <c r="CR442" s="229" t="s">
        <v>672</v>
      </c>
      <c r="CS442" s="229" t="s">
        <v>673</v>
      </c>
      <c r="CT442" s="228" t="s">
        <v>578</v>
      </c>
      <c r="CU442" s="229" t="s">
        <v>674</v>
      </c>
      <c r="CV442" s="229" t="s">
        <v>675</v>
      </c>
      <c r="CW442" s="229" t="s">
        <v>676</v>
      </c>
      <c r="CX442" s="229" t="s">
        <v>677</v>
      </c>
      <c r="CY442" s="229" t="s">
        <v>678</v>
      </c>
      <c r="CZ442" s="228" t="s">
        <v>679</v>
      </c>
      <c r="DA442" s="229" t="s">
        <v>680</v>
      </c>
      <c r="DB442" s="229" t="s">
        <v>681</v>
      </c>
      <c r="DC442" s="229" t="s">
        <v>682</v>
      </c>
      <c r="DD442" s="229" t="s">
        <v>683</v>
      </c>
      <c r="DE442" s="229" t="s">
        <v>684</v>
      </c>
      <c r="DF442" s="229" t="s">
        <v>685</v>
      </c>
      <c r="DG442" s="228" t="s">
        <v>686</v>
      </c>
      <c r="DH442" s="228" t="s">
        <v>687</v>
      </c>
      <c r="DI442" s="229" t="s">
        <v>688</v>
      </c>
      <c r="DJ442" s="229" t="s">
        <v>689</v>
      </c>
      <c r="DK442" s="229" t="s">
        <v>690</v>
      </c>
      <c r="DL442" s="228" t="s">
        <v>691</v>
      </c>
      <c r="DM442" s="229" t="s">
        <v>692</v>
      </c>
      <c r="DN442" s="231" t="s">
        <v>693</v>
      </c>
      <c r="DO442" s="228" t="s">
        <v>694</v>
      </c>
    </row>
    <row r="443" spans="1:119" s="4" customFormat="1" ht="16.5" customHeight="1" x14ac:dyDescent="0.15">
      <c r="A443" s="129" t="s">
        <v>312</v>
      </c>
      <c r="B443" s="235"/>
      <c r="C443" s="236"/>
      <c r="D443" s="236"/>
      <c r="E443" s="236"/>
      <c r="F443" s="236"/>
      <c r="G443" s="236"/>
      <c r="H443" s="236"/>
      <c r="I443" s="236"/>
      <c r="J443" s="236"/>
      <c r="K443" s="236"/>
      <c r="L443" s="236"/>
      <c r="M443" s="236"/>
      <c r="N443" s="236"/>
      <c r="O443" s="235"/>
      <c r="P443" s="236"/>
      <c r="Q443" s="236"/>
      <c r="R443" s="236"/>
      <c r="S443" s="236"/>
      <c r="T443" s="236"/>
      <c r="U443" s="236"/>
      <c r="V443" s="236"/>
      <c r="W443" s="236"/>
      <c r="X443" s="235"/>
      <c r="Y443" s="236"/>
      <c r="Z443" s="236"/>
      <c r="AA443" s="236"/>
      <c r="AB443" s="236"/>
      <c r="AC443" s="235"/>
      <c r="AD443" s="236"/>
      <c r="AE443" s="236"/>
      <c r="AF443" s="236"/>
      <c r="AG443" s="236"/>
      <c r="AH443" s="236"/>
      <c r="AI443" s="236"/>
      <c r="AJ443" s="235"/>
      <c r="AK443" s="236"/>
      <c r="AL443" s="236"/>
      <c r="AM443" s="235"/>
      <c r="AN443" s="236"/>
      <c r="AO443" s="236"/>
      <c r="AP443" s="236"/>
      <c r="AQ443" s="236"/>
      <c r="AR443" s="236"/>
      <c r="AS443" s="236"/>
      <c r="AT443" s="236"/>
      <c r="AU443" s="236"/>
      <c r="AV443" s="236"/>
      <c r="AW443" s="236"/>
      <c r="AX443" s="235"/>
      <c r="AY443" s="236"/>
      <c r="AZ443" s="236"/>
      <c r="BA443" s="236"/>
      <c r="BB443" s="236"/>
      <c r="BC443" s="236"/>
      <c r="BD443" s="235"/>
      <c r="BE443" s="236"/>
      <c r="BF443" s="236"/>
      <c r="BG443" s="236"/>
      <c r="BH443" s="236"/>
      <c r="BI443" s="236"/>
      <c r="BJ443" s="236"/>
      <c r="BK443" s="236"/>
      <c r="BL443" s="236"/>
      <c r="BM443" s="235"/>
      <c r="BN443" s="236"/>
      <c r="BO443" s="236"/>
      <c r="BP443" s="236"/>
      <c r="BQ443" s="236"/>
      <c r="BR443" s="236"/>
      <c r="BS443" s="235"/>
      <c r="BT443" s="237"/>
      <c r="BU443" s="236"/>
      <c r="BV443" s="236"/>
      <c r="BW443" s="236"/>
      <c r="BX443" s="236"/>
      <c r="BY443" s="236"/>
      <c r="BZ443" s="236"/>
      <c r="CA443" s="236"/>
      <c r="CB443" s="236"/>
      <c r="CC443" s="236"/>
      <c r="CD443" s="236"/>
      <c r="CE443" s="236"/>
      <c r="CF443" s="235"/>
      <c r="CG443" s="236"/>
      <c r="CH443" s="236"/>
      <c r="CI443" s="236"/>
      <c r="CJ443" s="236"/>
      <c r="CK443" s="236"/>
      <c r="CL443" s="236"/>
      <c r="CM443" s="236"/>
      <c r="CN443" s="236"/>
      <c r="CO443" s="236"/>
      <c r="CP443" s="236"/>
      <c r="CQ443" s="236"/>
      <c r="CR443" s="236"/>
      <c r="CS443" s="236"/>
      <c r="CT443" s="235"/>
      <c r="CU443" s="236"/>
      <c r="CV443" s="236"/>
      <c r="CW443" s="236"/>
      <c r="CX443" s="236"/>
      <c r="CY443" s="236"/>
      <c r="CZ443" s="235"/>
      <c r="DA443" s="236"/>
      <c r="DB443" s="236"/>
      <c r="DC443" s="236"/>
      <c r="DD443" s="236"/>
      <c r="DE443" s="236"/>
      <c r="DF443" s="236"/>
      <c r="DG443" s="235"/>
      <c r="DH443" s="235"/>
      <c r="DI443" s="236"/>
      <c r="DJ443" s="236"/>
      <c r="DK443" s="236"/>
      <c r="DL443" s="238"/>
      <c r="DM443" s="236"/>
      <c r="DN443" s="241"/>
      <c r="DO443" s="235"/>
    </row>
    <row r="444" spans="1:119" s="4" customFormat="1" ht="16.5" customHeight="1" x14ac:dyDescent="0.15">
      <c r="A444" s="130" t="s">
        <v>313</v>
      </c>
      <c r="B444" s="339">
        <f t="shared" ref="B444:AG444" si="1324">B457*1000/SUM(B97:B99)</f>
        <v>0.72509184704730367</v>
      </c>
      <c r="C444" s="340">
        <f t="shared" si="1324"/>
        <v>0.5054096996292653</v>
      </c>
      <c r="D444" s="340">
        <f t="shared" si="1324"/>
        <v>0.91141819351552766</v>
      </c>
      <c r="E444" s="340">
        <f t="shared" si="1324"/>
        <v>1.8904469414558431</v>
      </c>
      <c r="F444" s="340">
        <f t="shared" si="1324"/>
        <v>2.4906792902337527</v>
      </c>
      <c r="G444" s="340">
        <f t="shared" si="1324"/>
        <v>1.4068138724080983</v>
      </c>
      <c r="H444" s="340">
        <f t="shared" si="1324"/>
        <v>0.51167887348779217</v>
      </c>
      <c r="I444" s="340">
        <f t="shared" si="1324"/>
        <v>0.85814189989273226</v>
      </c>
      <c r="J444" s="340">
        <f t="shared" si="1324"/>
        <v>1.0703595650361839</v>
      </c>
      <c r="K444" s="340">
        <f t="shared" si="1324"/>
        <v>1.2836096960474102</v>
      </c>
      <c r="L444" s="340">
        <f t="shared" si="1324"/>
        <v>0.48197455660365895</v>
      </c>
      <c r="M444" s="340">
        <f t="shared" si="1324"/>
        <v>0.71425589840869352</v>
      </c>
      <c r="N444" s="340">
        <f t="shared" si="1324"/>
        <v>4.5460641313267006E-2</v>
      </c>
      <c r="O444" s="339">
        <f t="shared" si="1324"/>
        <v>0.93412707747147861</v>
      </c>
      <c r="P444" s="340">
        <f t="shared" si="1324"/>
        <v>0.5391587615183917</v>
      </c>
      <c r="Q444" s="340">
        <f t="shared" si="1324"/>
        <v>1.0737054020803043</v>
      </c>
      <c r="R444" s="340">
        <f t="shared" si="1324"/>
        <v>1.0715639888557345</v>
      </c>
      <c r="S444" s="340">
        <f t="shared" si="1324"/>
        <v>0.34559424931169147</v>
      </c>
      <c r="T444" s="340">
        <f t="shared" si="1324"/>
        <v>2.3388272844839446</v>
      </c>
      <c r="U444" s="340">
        <f t="shared" si="1324"/>
        <v>0.88656376669794934</v>
      </c>
      <c r="V444" s="340">
        <f t="shared" si="1324"/>
        <v>0.55651543683226234</v>
      </c>
      <c r="W444" s="340">
        <f t="shared" si="1324"/>
        <v>1.2001920307249161</v>
      </c>
      <c r="X444" s="339">
        <f t="shared" si="1324"/>
        <v>0.72323237663978301</v>
      </c>
      <c r="Y444" s="340">
        <f t="shared" si="1324"/>
        <v>1.5372936040994496</v>
      </c>
      <c r="Z444" s="340">
        <f t="shared" si="1324"/>
        <v>0.37848795224085768</v>
      </c>
      <c r="AA444" s="340">
        <f t="shared" si="1324"/>
        <v>0.69663088930480599</v>
      </c>
      <c r="AB444" s="340">
        <f t="shared" si="1324"/>
        <v>0.57424427423354341</v>
      </c>
      <c r="AC444" s="339">
        <f t="shared" si="1324"/>
        <v>0.6575087249515098</v>
      </c>
      <c r="AD444" s="340">
        <f t="shared" si="1324"/>
        <v>0.69888324281824665</v>
      </c>
      <c r="AE444" s="340">
        <f t="shared" si="1324"/>
        <v>0.40694914104663443</v>
      </c>
      <c r="AF444" s="340">
        <f t="shared" si="1324"/>
        <v>1.8723475076974287</v>
      </c>
      <c r="AG444" s="340">
        <f t="shared" si="1324"/>
        <v>0.41655143215162471</v>
      </c>
      <c r="AH444" s="340">
        <f t="shared" ref="AH444:BM444" si="1325">AH457*1000/SUM(AH97:AH99)</f>
        <v>0.96504185130477593</v>
      </c>
      <c r="AI444" s="340">
        <f t="shared" si="1325"/>
        <v>0.51503446186472768</v>
      </c>
      <c r="AJ444" s="339">
        <f t="shared" si="1325"/>
        <v>0.40746186688397967</v>
      </c>
      <c r="AK444" s="340">
        <f t="shared" si="1325"/>
        <v>0.41458328098695946</v>
      </c>
      <c r="AL444" s="340">
        <f t="shared" si="1325"/>
        <v>0.40114549324181276</v>
      </c>
      <c r="AM444" s="339">
        <f t="shared" si="1325"/>
        <v>1.0826368189057669</v>
      </c>
      <c r="AN444" s="340">
        <f t="shared" si="1325"/>
        <v>1.2616429394722906</v>
      </c>
      <c r="AO444" s="340">
        <f t="shared" si="1325"/>
        <v>0.83776991054779337</v>
      </c>
      <c r="AP444" s="340">
        <f t="shared" si="1325"/>
        <v>1.02472365914381</v>
      </c>
      <c r="AQ444" s="340">
        <f t="shared" si="1325"/>
        <v>1.7139756837406595</v>
      </c>
      <c r="AR444" s="340">
        <f t="shared" si="1325"/>
        <v>1.2149060877594162</v>
      </c>
      <c r="AS444" s="340">
        <f t="shared" si="1325"/>
        <v>1.6513950848060184</v>
      </c>
      <c r="AT444" s="340">
        <f t="shared" si="1325"/>
        <v>1.1225472721342808</v>
      </c>
      <c r="AU444" s="340">
        <f t="shared" si="1325"/>
        <v>0.69780463852868746</v>
      </c>
      <c r="AV444" s="340">
        <f t="shared" si="1325"/>
        <v>1.1077083469081905</v>
      </c>
      <c r="AW444" s="340">
        <f t="shared" si="1325"/>
        <v>1.5293510927747052</v>
      </c>
      <c r="AX444" s="339">
        <f t="shared" si="1325"/>
        <v>0.98543888775684041</v>
      </c>
      <c r="AY444" s="340">
        <f t="shared" si="1325"/>
        <v>0.92691254936601564</v>
      </c>
      <c r="AZ444" s="340">
        <f t="shared" si="1325"/>
        <v>0.99902218526067355</v>
      </c>
      <c r="BA444" s="340">
        <f t="shared" si="1325"/>
        <v>1.0843157201843097</v>
      </c>
      <c r="BB444" s="340">
        <f t="shared" si="1325"/>
        <v>0.98206110941047242</v>
      </c>
      <c r="BC444" s="340">
        <f t="shared" si="1325"/>
        <v>0.83593599931702245</v>
      </c>
      <c r="BD444" s="339">
        <f t="shared" si="1325"/>
        <v>0.6068107054533578</v>
      </c>
      <c r="BE444" s="340">
        <f t="shared" si="1325"/>
        <v>0.35402897763144225</v>
      </c>
      <c r="BF444" s="340">
        <f t="shared" si="1325"/>
        <v>0.82577491926875279</v>
      </c>
      <c r="BG444" s="340">
        <f t="shared" si="1325"/>
        <v>0.61093588846950353</v>
      </c>
      <c r="BH444" s="340">
        <f t="shared" si="1325"/>
        <v>0.89499626241463914</v>
      </c>
      <c r="BI444" s="340">
        <f t="shared" si="1325"/>
        <v>0.32425897784983532</v>
      </c>
      <c r="BJ444" s="340">
        <f t="shared" si="1325"/>
        <v>0.5912710542697579</v>
      </c>
      <c r="BK444" s="340">
        <f t="shared" si="1325"/>
        <v>0.833003300330033</v>
      </c>
      <c r="BL444" s="340">
        <f t="shared" si="1325"/>
        <v>0.67365384320284805</v>
      </c>
      <c r="BM444" s="339">
        <f t="shared" si="1325"/>
        <v>1.0594957780412901</v>
      </c>
      <c r="BN444" s="340">
        <f t="shared" ref="BN444:CS444" si="1326">BN457*1000/SUM(BN97:BN99)</f>
        <v>1.0661141799226237</v>
      </c>
      <c r="BO444" s="340">
        <f t="shared" si="1326"/>
        <v>1.2354646229457007</v>
      </c>
      <c r="BP444" s="340">
        <f t="shared" si="1326"/>
        <v>1.5590867451201467</v>
      </c>
      <c r="BQ444" s="340">
        <f t="shared" si="1326"/>
        <v>1.6955659351206092</v>
      </c>
      <c r="BR444" s="340">
        <f t="shared" si="1326"/>
        <v>0.6568867155664222</v>
      </c>
      <c r="BS444" s="339">
        <f t="shared" si="1326"/>
        <v>1.0425381478961355</v>
      </c>
      <c r="BT444" s="341">
        <f t="shared" si="1326"/>
        <v>0.7000006140356263</v>
      </c>
      <c r="BU444" s="340">
        <f t="shared" si="1326"/>
        <v>0.84092014733476961</v>
      </c>
      <c r="BV444" s="340">
        <f t="shared" si="1326"/>
        <v>4.171135740674532</v>
      </c>
      <c r="BW444" s="340">
        <f t="shared" si="1326"/>
        <v>3.5897435897435899</v>
      </c>
      <c r="BX444" s="340">
        <f t="shared" si="1326"/>
        <v>1.4968560458516498</v>
      </c>
      <c r="BY444" s="340">
        <f t="shared" si="1326"/>
        <v>0.6190392129733443</v>
      </c>
      <c r="BZ444" s="340">
        <f t="shared" si="1326"/>
        <v>0.72130085040324898</v>
      </c>
      <c r="CA444" s="340">
        <f t="shared" si="1326"/>
        <v>1.0414163262036369</v>
      </c>
      <c r="CB444" s="340">
        <f t="shared" si="1326"/>
        <v>0.94062424359410379</v>
      </c>
      <c r="CC444" s="340">
        <f t="shared" si="1326"/>
        <v>0.99236336468213004</v>
      </c>
      <c r="CD444" s="340">
        <f t="shared" si="1326"/>
        <v>1.299956668111063</v>
      </c>
      <c r="CE444" s="340">
        <f t="shared" si="1326"/>
        <v>0.84977865562719979</v>
      </c>
      <c r="CF444" s="339">
        <f t="shared" si="1326"/>
        <v>1.1220329616395375</v>
      </c>
      <c r="CG444" s="340">
        <f t="shared" si="1326"/>
        <v>1.4147101273239115</v>
      </c>
      <c r="CH444" s="340">
        <f t="shared" si="1326"/>
        <v>1.3339903135478133</v>
      </c>
      <c r="CI444" s="340">
        <f t="shared" si="1326"/>
        <v>1.8179634004725103</v>
      </c>
      <c r="CJ444" s="340">
        <f t="shared" si="1326"/>
        <v>0.61435369138397389</v>
      </c>
      <c r="CK444" s="340">
        <f t="shared" si="1326"/>
        <v>0.75826649428124149</v>
      </c>
      <c r="CL444" s="340">
        <f t="shared" si="1326"/>
        <v>1.9851820341025914</v>
      </c>
      <c r="CM444" s="340">
        <f t="shared" si="1326"/>
        <v>0.55374147540955243</v>
      </c>
      <c r="CN444" s="340">
        <f t="shared" si="1326"/>
        <v>1.3890387312547201</v>
      </c>
      <c r="CO444" s="340">
        <f t="shared" si="1326"/>
        <v>11.51353195360473</v>
      </c>
      <c r="CP444" s="340">
        <f t="shared" si="1326"/>
        <v>2.7870569864205095</v>
      </c>
      <c r="CQ444" s="340">
        <f t="shared" si="1326"/>
        <v>1.4974844088132435</v>
      </c>
      <c r="CR444" s="340">
        <f t="shared" si="1326"/>
        <v>0.79183678053766282</v>
      </c>
      <c r="CS444" s="340">
        <f t="shared" si="1326"/>
        <v>1.0321415324076313</v>
      </c>
      <c r="CT444" s="339">
        <f t="shared" ref="CT444:DO444" si="1327">CT457*1000/SUM(CT97:CT99)</f>
        <v>0.97763462695506431</v>
      </c>
      <c r="CU444" s="340">
        <f t="shared" si="1327"/>
        <v>0.77293561778749253</v>
      </c>
      <c r="CV444" s="340">
        <f t="shared" si="1327"/>
        <v>1.1102792505105756</v>
      </c>
      <c r="CW444" s="340">
        <f t="shared" si="1327"/>
        <v>0.97783343064769157</v>
      </c>
      <c r="CX444" s="340">
        <f t="shared" si="1327"/>
        <v>1.4313885230050023</v>
      </c>
      <c r="CY444" s="340">
        <f t="shared" si="1327"/>
        <v>0.90183813937908441</v>
      </c>
      <c r="CZ444" s="339">
        <f t="shared" si="1327"/>
        <v>0.63238731738025467</v>
      </c>
      <c r="DA444" s="340">
        <f t="shared" si="1327"/>
        <v>1.0675133781323991</v>
      </c>
      <c r="DB444" s="340">
        <f t="shared" si="1327"/>
        <v>1.3680096211665664</v>
      </c>
      <c r="DC444" s="340">
        <f t="shared" si="1327"/>
        <v>0.68501453731693662</v>
      </c>
      <c r="DD444" s="340">
        <f t="shared" si="1327"/>
        <v>0.64375274382381253</v>
      </c>
      <c r="DE444" s="340">
        <f t="shared" si="1327"/>
        <v>0.40898155573376105</v>
      </c>
      <c r="DF444" s="340">
        <f t="shared" si="1327"/>
        <v>0.60195971328881803</v>
      </c>
      <c r="DG444" s="339">
        <f t="shared" si="1327"/>
        <v>0.84706964674331664</v>
      </c>
      <c r="DH444" s="339">
        <f t="shared" si="1327"/>
        <v>0.74159734981675307</v>
      </c>
      <c r="DI444" s="341">
        <f t="shared" si="1327"/>
        <v>1.0810752665038779</v>
      </c>
      <c r="DJ444" s="340">
        <f t="shared" si="1327"/>
        <v>0.4287148707650304</v>
      </c>
      <c r="DK444" s="340">
        <f t="shared" si="1327"/>
        <v>0.68984640772627981</v>
      </c>
      <c r="DL444" s="342">
        <f t="shared" si="1327"/>
        <v>0.40882490511334624</v>
      </c>
      <c r="DM444" s="340">
        <f t="shared" si="1327"/>
        <v>0.49921535881943402</v>
      </c>
      <c r="DN444" s="345">
        <f t="shared" si="1327"/>
        <v>5.2890930087005579E-2</v>
      </c>
      <c r="DO444" s="339">
        <f t="shared" si="1327"/>
        <v>0.83808810431196867</v>
      </c>
    </row>
    <row r="445" spans="1:119" s="4" customFormat="1" ht="16.5" customHeight="1" x14ac:dyDescent="0.15">
      <c r="A445" s="130" t="s">
        <v>314</v>
      </c>
      <c r="B445" s="339">
        <f t="shared" ref="B445:AG445" si="1328">B458*1000/SUM(B97:B99)</f>
        <v>1.0218678216219144</v>
      </c>
      <c r="C445" s="340">
        <f t="shared" si="1328"/>
        <v>1.125822803964591</v>
      </c>
      <c r="D445" s="340">
        <f t="shared" si="1328"/>
        <v>1.3336192684528676</v>
      </c>
      <c r="E445" s="340">
        <f t="shared" si="1328"/>
        <v>0.43778771275819528</v>
      </c>
      <c r="F445" s="340">
        <f t="shared" si="1328"/>
        <v>2.6299098095635896</v>
      </c>
      <c r="G445" s="340">
        <f t="shared" si="1328"/>
        <v>0.86855465166065204</v>
      </c>
      <c r="H445" s="340">
        <f t="shared" si="1328"/>
        <v>0.94148912721753752</v>
      </c>
      <c r="I445" s="340">
        <f t="shared" si="1328"/>
        <v>0.96123037487984619</v>
      </c>
      <c r="J445" s="340">
        <f t="shared" si="1328"/>
        <v>1.9512749592695033</v>
      </c>
      <c r="K445" s="340">
        <f t="shared" si="1328"/>
        <v>0.82274741963520737</v>
      </c>
      <c r="L445" s="340">
        <f t="shared" si="1328"/>
        <v>1.0095139347349746</v>
      </c>
      <c r="M445" s="340">
        <f t="shared" si="1328"/>
        <v>0.79774035406685251</v>
      </c>
      <c r="N445" s="340">
        <f t="shared" si="1328"/>
        <v>1.1137857121750416</v>
      </c>
      <c r="O445" s="339">
        <f t="shared" si="1328"/>
        <v>0.95976091172009059</v>
      </c>
      <c r="P445" s="340">
        <f t="shared" si="1328"/>
        <v>1.1084802509538962</v>
      </c>
      <c r="Q445" s="340">
        <f t="shared" si="1328"/>
        <v>0.47720240092457966</v>
      </c>
      <c r="R445" s="340">
        <f t="shared" si="1328"/>
        <v>0.97265038988443597</v>
      </c>
      <c r="S445" s="340">
        <f t="shared" si="1328"/>
        <v>0.50687156565714742</v>
      </c>
      <c r="T445" s="340">
        <f t="shared" si="1328"/>
        <v>0.46776545689678894</v>
      </c>
      <c r="U445" s="340">
        <f t="shared" si="1328"/>
        <v>1.4855933387911584</v>
      </c>
      <c r="V445" s="340">
        <f t="shared" si="1328"/>
        <v>1.60483521319071</v>
      </c>
      <c r="W445" s="340">
        <f t="shared" si="1328"/>
        <v>0.25415831238880576</v>
      </c>
      <c r="X445" s="339">
        <f t="shared" si="1328"/>
        <v>0.95990372008326297</v>
      </c>
      <c r="Y445" s="340">
        <f t="shared" si="1328"/>
        <v>1.0893907762383754</v>
      </c>
      <c r="Z445" s="340">
        <f t="shared" si="1328"/>
        <v>1.1888701321921418</v>
      </c>
      <c r="AA445" s="340">
        <f t="shared" si="1328"/>
        <v>0.62205682543666752</v>
      </c>
      <c r="AB445" s="340">
        <f t="shared" si="1328"/>
        <v>1.1136858651802053</v>
      </c>
      <c r="AC445" s="339">
        <f t="shared" si="1328"/>
        <v>1.2401322259097938</v>
      </c>
      <c r="AD445" s="340">
        <f t="shared" si="1328"/>
        <v>1.324966147842926</v>
      </c>
      <c r="AE445" s="340">
        <f t="shared" si="1328"/>
        <v>1.8118926041838248</v>
      </c>
      <c r="AF445" s="340">
        <f t="shared" si="1328"/>
        <v>1.2586336023966047</v>
      </c>
      <c r="AG445" s="340">
        <f t="shared" si="1328"/>
        <v>0.91163305233183445</v>
      </c>
      <c r="AH445" s="340">
        <f t="shared" ref="AH445:BM445" si="1329">AH458*1000/SUM(AH97:AH99)</f>
        <v>1.7856556704414903</v>
      </c>
      <c r="AI445" s="340">
        <f t="shared" si="1329"/>
        <v>0.88161781413315154</v>
      </c>
      <c r="AJ445" s="339">
        <f t="shared" si="1329"/>
        <v>0.76768177818720806</v>
      </c>
      <c r="AK445" s="340">
        <f t="shared" si="1329"/>
        <v>1.0050503781502047</v>
      </c>
      <c r="AL445" s="340">
        <f t="shared" si="1329"/>
        <v>0.55714651839140661</v>
      </c>
      <c r="AM445" s="339">
        <f t="shared" si="1329"/>
        <v>0.79092132212548172</v>
      </c>
      <c r="AN445" s="340">
        <f t="shared" si="1329"/>
        <v>0.71648858291018969</v>
      </c>
      <c r="AO445" s="340">
        <f t="shared" si="1329"/>
        <v>0.57427776126260033</v>
      </c>
      <c r="AP445" s="340">
        <f t="shared" si="1329"/>
        <v>0.96133869053697629</v>
      </c>
      <c r="AQ445" s="340">
        <f t="shared" si="1329"/>
        <v>0.3575920491257491</v>
      </c>
      <c r="AR445" s="340">
        <f t="shared" si="1329"/>
        <v>0.49676160032829464</v>
      </c>
      <c r="AS445" s="340">
        <f t="shared" si="1329"/>
        <v>0.8027614995584812</v>
      </c>
      <c r="AT445" s="340">
        <f t="shared" si="1329"/>
        <v>0.73951593941278637</v>
      </c>
      <c r="AU445" s="340">
        <f t="shared" si="1329"/>
        <v>1.0671305081889928</v>
      </c>
      <c r="AV445" s="340">
        <f t="shared" si="1329"/>
        <v>0.72717795008796504</v>
      </c>
      <c r="AW445" s="340">
        <f t="shared" si="1329"/>
        <v>0.94250706880301605</v>
      </c>
      <c r="AX445" s="339">
        <f t="shared" si="1329"/>
        <v>0.70483934005658755</v>
      </c>
      <c r="AY445" s="340">
        <f t="shared" si="1329"/>
        <v>0.85165041928928786</v>
      </c>
      <c r="AZ445" s="340">
        <f t="shared" si="1329"/>
        <v>0.60138257399315753</v>
      </c>
      <c r="BA445" s="340">
        <f t="shared" si="1329"/>
        <v>0.72048351385315057</v>
      </c>
      <c r="BB445" s="340">
        <f t="shared" si="1329"/>
        <v>0.89618270492041707</v>
      </c>
      <c r="BC445" s="340">
        <f t="shared" si="1329"/>
        <v>0.54424769317235933</v>
      </c>
      <c r="BD445" s="339">
        <f t="shared" si="1329"/>
        <v>0.57520755632807696</v>
      </c>
      <c r="BE445" s="340">
        <f t="shared" si="1329"/>
        <v>0.52265226043106827</v>
      </c>
      <c r="BF445" s="340">
        <f t="shared" si="1329"/>
        <v>0.73312700149713661</v>
      </c>
      <c r="BG445" s="340">
        <f t="shared" si="1329"/>
        <v>1.4450198520147277</v>
      </c>
      <c r="BH445" s="340">
        <f t="shared" si="1329"/>
        <v>2.8917488284802558E-2</v>
      </c>
      <c r="BI445" s="340">
        <f t="shared" si="1329"/>
        <v>0.46209728899157715</v>
      </c>
      <c r="BJ445" s="340">
        <f t="shared" si="1329"/>
        <v>0.41054292070051118</v>
      </c>
      <c r="BK445" s="340">
        <f t="shared" si="1329"/>
        <v>0.48448844884488451</v>
      </c>
      <c r="BL445" s="340">
        <f t="shared" si="1329"/>
        <v>0.58004818389675761</v>
      </c>
      <c r="BM445" s="339">
        <f t="shared" si="1329"/>
        <v>0.84772230401998838</v>
      </c>
      <c r="BN445" s="340">
        <f t="shared" ref="BN445:CS445" si="1330">BN458*1000/SUM(BN97:BN99)</f>
        <v>0.65537330607141453</v>
      </c>
      <c r="BO445" s="340">
        <f t="shared" si="1330"/>
        <v>0.53966723914386372</v>
      </c>
      <c r="BP445" s="340">
        <f t="shared" si="1330"/>
        <v>0.53290818124163197</v>
      </c>
      <c r="BQ445" s="340">
        <f t="shared" si="1330"/>
        <v>0.65583210698061301</v>
      </c>
      <c r="BR445" s="340">
        <f t="shared" si="1330"/>
        <v>1.2550937245313774</v>
      </c>
      <c r="BS445" s="339">
        <f t="shared" si="1330"/>
        <v>0.79039590184802755</v>
      </c>
      <c r="BT445" s="341">
        <f t="shared" si="1330"/>
        <v>0.68157954524521513</v>
      </c>
      <c r="BU445" s="340">
        <f t="shared" si="1330"/>
        <v>0.71234971158523874</v>
      </c>
      <c r="BV445" s="340">
        <f t="shared" si="1330"/>
        <v>0.40336257712017454</v>
      </c>
      <c r="BW445" s="340">
        <f t="shared" si="1330"/>
        <v>1.0453648915187377</v>
      </c>
      <c r="BX445" s="340">
        <f t="shared" si="1330"/>
        <v>1.7083078292805074</v>
      </c>
      <c r="BY445" s="340">
        <f t="shared" si="1330"/>
        <v>0.73712183741334647</v>
      </c>
      <c r="BZ445" s="340">
        <f t="shared" si="1330"/>
        <v>1.0087758270132394</v>
      </c>
      <c r="CA445" s="340">
        <f t="shared" si="1330"/>
        <v>1.0948222916499772</v>
      </c>
      <c r="CB445" s="340">
        <f t="shared" si="1330"/>
        <v>0.5974649104262223</v>
      </c>
      <c r="CC445" s="340">
        <f t="shared" si="1330"/>
        <v>0.66727881418281154</v>
      </c>
      <c r="CD445" s="340">
        <f t="shared" si="1330"/>
        <v>0.75711761988886084</v>
      </c>
      <c r="CE445" s="340">
        <f t="shared" si="1330"/>
        <v>0.52249903825726474</v>
      </c>
      <c r="CF445" s="339">
        <f t="shared" si="1330"/>
        <v>0.78772862032912738</v>
      </c>
      <c r="CG445" s="340">
        <f t="shared" si="1330"/>
        <v>1.8291201646208148</v>
      </c>
      <c r="CH445" s="340">
        <f t="shared" si="1330"/>
        <v>0.97345239096732328</v>
      </c>
      <c r="CI445" s="340">
        <f t="shared" si="1330"/>
        <v>0.48051896047731552</v>
      </c>
      <c r="CJ445" s="340">
        <f t="shared" si="1330"/>
        <v>0.50058448927583055</v>
      </c>
      <c r="CK445" s="340">
        <f t="shared" si="1330"/>
        <v>0.63255040884194313</v>
      </c>
      <c r="CL445" s="340">
        <f t="shared" si="1330"/>
        <v>2.2215132286386141</v>
      </c>
      <c r="CM445" s="340">
        <f t="shared" si="1330"/>
        <v>0.54508926485627818</v>
      </c>
      <c r="CN445" s="340">
        <f t="shared" si="1330"/>
        <v>0.53943251699212424</v>
      </c>
      <c r="CO445" s="340">
        <f t="shared" si="1330"/>
        <v>4.2074141460086425</v>
      </c>
      <c r="CP445" s="340">
        <f t="shared" si="1330"/>
        <v>2.4707952007274021</v>
      </c>
      <c r="CQ445" s="340">
        <f t="shared" si="1330"/>
        <v>0.40176410968160192</v>
      </c>
      <c r="CR445" s="340">
        <f t="shared" si="1330"/>
        <v>0.42118977688173553</v>
      </c>
      <c r="CS445" s="340">
        <f t="shared" si="1330"/>
        <v>1.1853500411243891</v>
      </c>
      <c r="CT445" s="339">
        <f t="shared" ref="CT445:DO445" si="1331">CT458*1000/SUM(CT97:CT99)</f>
        <v>0.80003191384137184</v>
      </c>
      <c r="CU445" s="340">
        <f t="shared" si="1331"/>
        <v>0.72722437157425379</v>
      </c>
      <c r="CV445" s="340">
        <f t="shared" si="1331"/>
        <v>0.66973266716578306</v>
      </c>
      <c r="CW445" s="340">
        <f t="shared" si="1331"/>
        <v>0.7808597899416817</v>
      </c>
      <c r="CX445" s="340">
        <f t="shared" si="1331"/>
        <v>0.68523918654494786</v>
      </c>
      <c r="CY445" s="340">
        <f t="shared" si="1331"/>
        <v>1.2400274416462411</v>
      </c>
      <c r="CZ445" s="339">
        <f t="shared" si="1331"/>
        <v>0.71506837764615205</v>
      </c>
      <c r="DA445" s="340">
        <f t="shared" si="1331"/>
        <v>1.0675133781323991</v>
      </c>
      <c r="DB445" s="340">
        <f t="shared" si="1331"/>
        <v>2.0444978953698136</v>
      </c>
      <c r="DC445" s="340">
        <f t="shared" si="1331"/>
        <v>0.70810491497930528</v>
      </c>
      <c r="DD445" s="340">
        <f t="shared" si="1331"/>
        <v>0.51086800312623659</v>
      </c>
      <c r="DE445" s="340">
        <f t="shared" si="1331"/>
        <v>0.87209302325581395</v>
      </c>
      <c r="DF445" s="340">
        <f t="shared" si="1331"/>
        <v>0.78403394755518896</v>
      </c>
      <c r="DG445" s="339">
        <f t="shared" si="1331"/>
        <v>0.79670049510551333</v>
      </c>
      <c r="DH445" s="339">
        <f t="shared" si="1331"/>
        <v>0.33655605321499082</v>
      </c>
      <c r="DI445" s="341">
        <f t="shared" si="1331"/>
        <v>0.21513935651818467</v>
      </c>
      <c r="DJ445" s="340">
        <f t="shared" si="1331"/>
        <v>0.74461003869715803</v>
      </c>
      <c r="DK445" s="340">
        <f t="shared" si="1331"/>
        <v>0</v>
      </c>
      <c r="DL445" s="342">
        <f t="shared" si="1331"/>
        <v>0.65876152832674573</v>
      </c>
      <c r="DM445" s="340">
        <f t="shared" si="1331"/>
        <v>0.82605590764292003</v>
      </c>
      <c r="DN445" s="345">
        <f t="shared" si="1331"/>
        <v>0</v>
      </c>
      <c r="DO445" s="339">
        <f t="shared" si="1331"/>
        <v>0.78732761345802216</v>
      </c>
    </row>
    <row r="446" spans="1:119" s="4" customFormat="1" ht="16.5" customHeight="1" x14ac:dyDescent="0.15">
      <c r="A446" s="130" t="s">
        <v>315</v>
      </c>
      <c r="B446" s="339">
        <f t="shared" ref="B446:AG446" si="1332">B459*1000/SUM(B97:B99)</f>
        <v>1.7561949176677552</v>
      </c>
      <c r="C446" s="340">
        <f t="shared" si="1332"/>
        <v>0.3329045925701748</v>
      </c>
      <c r="D446" s="340">
        <f t="shared" si="1332"/>
        <v>2.6136257019930573</v>
      </c>
      <c r="E446" s="340">
        <f t="shared" si="1332"/>
        <v>1.6118547606097189</v>
      </c>
      <c r="F446" s="340">
        <f t="shared" si="1332"/>
        <v>2.134867963057502</v>
      </c>
      <c r="G446" s="340">
        <f t="shared" si="1332"/>
        <v>2.5281872489652781</v>
      </c>
      <c r="H446" s="340">
        <f t="shared" si="1332"/>
        <v>1.6704347223709153</v>
      </c>
      <c r="I446" s="340">
        <f t="shared" si="1332"/>
        <v>2.1481409247314822</v>
      </c>
      <c r="J446" s="340">
        <f t="shared" si="1332"/>
        <v>1.079831773576327</v>
      </c>
      <c r="K446" s="340">
        <f t="shared" si="1332"/>
        <v>2.6816617023448304</v>
      </c>
      <c r="L446" s="340">
        <f t="shared" si="1332"/>
        <v>2.1648352983584513</v>
      </c>
      <c r="M446" s="340">
        <f t="shared" si="1332"/>
        <v>1.17805842984291</v>
      </c>
      <c r="N446" s="340">
        <f t="shared" si="1332"/>
        <v>0.75010058166890559</v>
      </c>
      <c r="O446" s="339">
        <f t="shared" si="1332"/>
        <v>2.4638638330724714</v>
      </c>
      <c r="P446" s="340">
        <f t="shared" si="1332"/>
        <v>1.13487263788137</v>
      </c>
      <c r="Q446" s="340">
        <f t="shared" si="1332"/>
        <v>1.7522275658949409</v>
      </c>
      <c r="R446" s="340">
        <f t="shared" si="1332"/>
        <v>2.6047247729108625</v>
      </c>
      <c r="S446" s="340">
        <f t="shared" si="1332"/>
        <v>5.3106316310896586</v>
      </c>
      <c r="T446" s="340">
        <f t="shared" si="1332"/>
        <v>1.2382026800209118</v>
      </c>
      <c r="U446" s="340">
        <f t="shared" si="1332"/>
        <v>3.4583973962181265</v>
      </c>
      <c r="V446" s="340">
        <f t="shared" si="1332"/>
        <v>3.9862035940543445</v>
      </c>
      <c r="W446" s="340">
        <f t="shared" si="1332"/>
        <v>1.4543503431137217</v>
      </c>
      <c r="X446" s="339">
        <f t="shared" si="1332"/>
        <v>2.0847220465021423</v>
      </c>
      <c r="Y446" s="340">
        <f t="shared" si="1332"/>
        <v>2.1218447523249195</v>
      </c>
      <c r="Z446" s="340">
        <f t="shared" si="1332"/>
        <v>2.2012673541370127</v>
      </c>
      <c r="AA446" s="340">
        <f t="shared" si="1332"/>
        <v>2.3154337391253734</v>
      </c>
      <c r="AB446" s="340">
        <f t="shared" si="1332"/>
        <v>1.5429189590517429</v>
      </c>
      <c r="AC446" s="339">
        <f t="shared" si="1332"/>
        <v>1.793130803090538</v>
      </c>
      <c r="AD446" s="340">
        <f t="shared" si="1332"/>
        <v>1.572487296341055</v>
      </c>
      <c r="AE446" s="340">
        <f t="shared" si="1332"/>
        <v>2.3980931525962386</v>
      </c>
      <c r="AF446" s="340">
        <f t="shared" si="1332"/>
        <v>2.0283764666722144</v>
      </c>
      <c r="AG446" s="340">
        <f t="shared" si="1332"/>
        <v>1.881310156684797</v>
      </c>
      <c r="AH446" s="340">
        <f t="shared" ref="AH446:BM446" si="1333">AH459*1000/SUM(AH97:AH99)</f>
        <v>1.5296241588708355</v>
      </c>
      <c r="AI446" s="340">
        <f t="shared" si="1333"/>
        <v>1.4814814814814814</v>
      </c>
      <c r="AJ446" s="339">
        <f t="shared" si="1333"/>
        <v>7.0862933371126896E-2</v>
      </c>
      <c r="AK446" s="340">
        <f t="shared" si="1333"/>
        <v>0.15075755672253072</v>
      </c>
      <c r="AL446" s="340">
        <f t="shared" si="1333"/>
        <v>0</v>
      </c>
      <c r="AM446" s="339">
        <f t="shared" si="1333"/>
        <v>1.6212441177937778</v>
      </c>
      <c r="AN446" s="340">
        <f t="shared" si="1333"/>
        <v>1.1370362294009533</v>
      </c>
      <c r="AO446" s="340">
        <f t="shared" si="1333"/>
        <v>1.6755398210955867</v>
      </c>
      <c r="AP446" s="340">
        <f t="shared" si="1333"/>
        <v>1.6515305709224979</v>
      </c>
      <c r="AQ446" s="340">
        <f t="shared" si="1333"/>
        <v>2.2195368566425806</v>
      </c>
      <c r="AR446" s="340">
        <f t="shared" si="1333"/>
        <v>1.6090756184546935</v>
      </c>
      <c r="AS446" s="340">
        <f t="shared" si="1333"/>
        <v>1.9151595775180907</v>
      </c>
      <c r="AT446" s="340">
        <f t="shared" si="1333"/>
        <v>0.65608337188929255</v>
      </c>
      <c r="AU446" s="340">
        <f t="shared" si="1333"/>
        <v>1.4194367525193301</v>
      </c>
      <c r="AV446" s="340">
        <f t="shared" si="1333"/>
        <v>2.8070632696944027</v>
      </c>
      <c r="AW446" s="340">
        <f t="shared" si="1333"/>
        <v>2.5014967486469986</v>
      </c>
      <c r="AX446" s="339">
        <f t="shared" si="1333"/>
        <v>1.8192204009233062</v>
      </c>
      <c r="AY446" s="340">
        <f t="shared" si="1333"/>
        <v>1.6161552142792066</v>
      </c>
      <c r="AZ446" s="340">
        <f t="shared" si="1333"/>
        <v>1.8018754956293725</v>
      </c>
      <c r="BA446" s="340">
        <f t="shared" si="1333"/>
        <v>1.1561247082759858</v>
      </c>
      <c r="BB446" s="340">
        <f t="shared" si="1333"/>
        <v>1.9544262699269064</v>
      </c>
      <c r="BC446" s="340">
        <f t="shared" si="1333"/>
        <v>2.7212384658617967</v>
      </c>
      <c r="BD446" s="339">
        <f t="shared" si="1333"/>
        <v>0.84254902835437562</v>
      </c>
      <c r="BE446" s="340">
        <f t="shared" si="1333"/>
        <v>0.52744723529740833</v>
      </c>
      <c r="BF446" s="340">
        <f t="shared" si="1333"/>
        <v>1.224563782720492</v>
      </c>
      <c r="BG446" s="340">
        <f t="shared" si="1333"/>
        <v>0.9701498629816393</v>
      </c>
      <c r="BH446" s="340">
        <f t="shared" si="1333"/>
        <v>1.1523619081493819</v>
      </c>
      <c r="BI446" s="340">
        <f t="shared" si="1333"/>
        <v>1.0586434224574763</v>
      </c>
      <c r="BJ446" s="340">
        <f t="shared" si="1333"/>
        <v>0.69167557291933945</v>
      </c>
      <c r="BK446" s="340">
        <f t="shared" si="1333"/>
        <v>0.42640264026402641</v>
      </c>
      <c r="BL446" s="340">
        <f t="shared" si="1333"/>
        <v>0.93605659306090505</v>
      </c>
      <c r="BM446" s="339">
        <f t="shared" si="1333"/>
        <v>2.340191149125602</v>
      </c>
      <c r="BN446" s="340">
        <f t="shared" ref="BN446:CS446" si="1334">BN459*1000/SUM(BN97:BN99)</f>
        <v>1.7033665650888379</v>
      </c>
      <c r="BO446" s="340">
        <f t="shared" si="1334"/>
        <v>3.007202351455744</v>
      </c>
      <c r="BP446" s="340">
        <f t="shared" si="1334"/>
        <v>2.2020999224860827</v>
      </c>
      <c r="BQ446" s="340">
        <f t="shared" si="1334"/>
        <v>3.0232260541301428</v>
      </c>
      <c r="BR446" s="340">
        <f t="shared" si="1334"/>
        <v>2.2754686226568865</v>
      </c>
      <c r="BS446" s="339">
        <f t="shared" si="1334"/>
        <v>2.0976834080946767</v>
      </c>
      <c r="BT446" s="341">
        <f t="shared" si="1334"/>
        <v>2.0385982794721751</v>
      </c>
      <c r="BU446" s="340">
        <f t="shared" si="1334"/>
        <v>2.5957328514837723</v>
      </c>
      <c r="BV446" s="340">
        <f t="shared" si="1334"/>
        <v>4.5653309864965212</v>
      </c>
      <c r="BW446" s="340">
        <f t="shared" si="1334"/>
        <v>2.6429980276134124</v>
      </c>
      <c r="BX446" s="340">
        <f t="shared" si="1334"/>
        <v>2.2925824940181405</v>
      </c>
      <c r="BY446" s="340">
        <f t="shared" si="1334"/>
        <v>1.3895581562889137</v>
      </c>
      <c r="BZ446" s="340">
        <f t="shared" si="1334"/>
        <v>2.0489125605657508</v>
      </c>
      <c r="CA446" s="340">
        <f t="shared" si="1334"/>
        <v>2.4967288846164117</v>
      </c>
      <c r="CB446" s="340">
        <f t="shared" si="1334"/>
        <v>1.9302712490693335</v>
      </c>
      <c r="CC446" s="340">
        <f t="shared" si="1334"/>
        <v>2.640599068090955</v>
      </c>
      <c r="CD446" s="340">
        <f t="shared" si="1334"/>
        <v>1.6904198431480855</v>
      </c>
      <c r="CE446" s="340">
        <f t="shared" si="1334"/>
        <v>2.8019728645004967</v>
      </c>
      <c r="CF446" s="339">
        <f t="shared" si="1334"/>
        <v>1.7564077618691141</v>
      </c>
      <c r="CG446" s="340">
        <f t="shared" si="1334"/>
        <v>0.51444004629960416</v>
      </c>
      <c r="CH446" s="340">
        <f t="shared" si="1334"/>
        <v>1.2198199713973248</v>
      </c>
      <c r="CI446" s="340">
        <f t="shared" si="1334"/>
        <v>2.7709926720858529</v>
      </c>
      <c r="CJ446" s="340">
        <f t="shared" si="1334"/>
        <v>1.0864958801327687</v>
      </c>
      <c r="CK446" s="340">
        <f t="shared" si="1334"/>
        <v>1.228047655659672</v>
      </c>
      <c r="CL446" s="340">
        <f t="shared" si="1334"/>
        <v>1.784300518746972</v>
      </c>
      <c r="CM446" s="340">
        <f t="shared" si="1334"/>
        <v>1.0278826137289816</v>
      </c>
      <c r="CN446" s="340">
        <f t="shared" si="1334"/>
        <v>3.5197971733736111</v>
      </c>
      <c r="CO446" s="340">
        <f t="shared" si="1334"/>
        <v>15.209233568342052</v>
      </c>
      <c r="CP446" s="340">
        <f t="shared" si="1334"/>
        <v>0.80053764503567826</v>
      </c>
      <c r="CQ446" s="340">
        <f t="shared" si="1334"/>
        <v>1.5111809125523892</v>
      </c>
      <c r="CR446" s="340">
        <f t="shared" si="1334"/>
        <v>4.1445074045162773</v>
      </c>
      <c r="CS446" s="340">
        <f t="shared" si="1334"/>
        <v>3.5641137290951024</v>
      </c>
      <c r="CT446" s="339">
        <f t="shared" ref="CT446:DO446" si="1335">CT459*1000/SUM(CT97:CT99)</f>
        <v>2.1459872442999091</v>
      </c>
      <c r="CU446" s="340">
        <f t="shared" si="1335"/>
        <v>1.948961315819</v>
      </c>
      <c r="CV446" s="340">
        <f t="shared" si="1335"/>
        <v>1.5711979301950119</v>
      </c>
      <c r="CW446" s="340">
        <f t="shared" si="1335"/>
        <v>2.7576309698841373</v>
      </c>
      <c r="CX446" s="340">
        <f t="shared" si="1335"/>
        <v>2.5620331808041663</v>
      </c>
      <c r="CY446" s="340">
        <f t="shared" si="1335"/>
        <v>2.6990727171416884</v>
      </c>
      <c r="CZ446" s="339">
        <f t="shared" si="1335"/>
        <v>1.1947822520601705</v>
      </c>
      <c r="DA446" s="340">
        <f t="shared" si="1335"/>
        <v>1.7518168256531677</v>
      </c>
      <c r="DB446" s="340">
        <f t="shared" si="1335"/>
        <v>0.76668671076368011</v>
      </c>
      <c r="DC446" s="340">
        <f t="shared" si="1335"/>
        <v>1.212244827274354</v>
      </c>
      <c r="DD446" s="340">
        <f t="shared" si="1335"/>
        <v>1.2294299343057216</v>
      </c>
      <c r="DE446" s="340">
        <f t="shared" si="1335"/>
        <v>1.2710505212510024</v>
      </c>
      <c r="DF446" s="340">
        <f t="shared" si="1335"/>
        <v>0.84348675874420798</v>
      </c>
      <c r="DG446" s="339">
        <f t="shared" si="1335"/>
        <v>1.6396476205147821</v>
      </c>
      <c r="DH446" s="339">
        <f t="shared" si="1335"/>
        <v>0.73377046485826491</v>
      </c>
      <c r="DI446" s="341">
        <f t="shared" si="1335"/>
        <v>1.4306767208459279</v>
      </c>
      <c r="DJ446" s="340">
        <f t="shared" si="1335"/>
        <v>0.36666403420693389</v>
      </c>
      <c r="DK446" s="340">
        <f t="shared" si="1335"/>
        <v>0.29758080333290499</v>
      </c>
      <c r="DL446" s="342">
        <f t="shared" si="1335"/>
        <v>0.59449211092901444</v>
      </c>
      <c r="DM446" s="340">
        <f t="shared" si="1335"/>
        <v>0.74546508738507411</v>
      </c>
      <c r="DN446" s="345">
        <f t="shared" si="1335"/>
        <v>0</v>
      </c>
      <c r="DO446" s="339">
        <f t="shared" si="1335"/>
        <v>1.6081955512509807</v>
      </c>
    </row>
    <row r="447" spans="1:119" s="4" customFormat="1" ht="16.5" customHeight="1" x14ac:dyDescent="0.15">
      <c r="A447" s="131" t="s">
        <v>316</v>
      </c>
      <c r="B447" s="351">
        <f t="shared" ref="B447:AG447" si="1336">B422*1000/SUM(B97:B99)</f>
        <v>3.4140469135673048</v>
      </c>
      <c r="C447" s="352">
        <f t="shared" si="1336"/>
        <v>2.9931149277445712</v>
      </c>
      <c r="D447" s="352">
        <f t="shared" si="1336"/>
        <v>2.1110053746866999</v>
      </c>
      <c r="E447" s="352">
        <f t="shared" si="1336"/>
        <v>4.2385810371588901</v>
      </c>
      <c r="F447" s="352">
        <f t="shared" si="1336"/>
        <v>6.5438344085023434</v>
      </c>
      <c r="G447" s="352">
        <f t="shared" si="1336"/>
        <v>3.9961669419128589</v>
      </c>
      <c r="H447" s="352">
        <f t="shared" si="1336"/>
        <v>3.2369592735104633</v>
      </c>
      <c r="I447" s="352">
        <f t="shared" si="1336"/>
        <v>3.7306883245336642</v>
      </c>
      <c r="J447" s="352">
        <f t="shared" si="1336"/>
        <v>4.4614102224074568</v>
      </c>
      <c r="K447" s="352">
        <f t="shared" si="1336"/>
        <v>4.1477604877098235</v>
      </c>
      <c r="L447" s="352">
        <f t="shared" si="1336"/>
        <v>3.0579058003005253</v>
      </c>
      <c r="M447" s="352">
        <f t="shared" si="1336"/>
        <v>3.9330454665621564</v>
      </c>
      <c r="N447" s="352">
        <f t="shared" si="1336"/>
        <v>2.8572013065388315</v>
      </c>
      <c r="O447" s="351">
        <f t="shared" si="1336"/>
        <v>4.3554900133597512</v>
      </c>
      <c r="P447" s="352">
        <f t="shared" si="1336"/>
        <v>3.9060732652661105</v>
      </c>
      <c r="Q447" s="352">
        <f t="shared" si="1336"/>
        <v>4.2053461581478579</v>
      </c>
      <c r="R447" s="352">
        <f t="shared" si="1336"/>
        <v>4.8797375492507298</v>
      </c>
      <c r="S447" s="352">
        <f t="shared" si="1336"/>
        <v>5.2760722061584895</v>
      </c>
      <c r="T447" s="352">
        <f t="shared" si="1336"/>
        <v>4.714342055783324</v>
      </c>
      <c r="U447" s="352">
        <f t="shared" si="1336"/>
        <v>4.1852199436912203</v>
      </c>
      <c r="V447" s="352">
        <f t="shared" si="1336"/>
        <v>4.2450479832786527</v>
      </c>
      <c r="W447" s="352">
        <f t="shared" si="1336"/>
        <v>4.8713676541187763</v>
      </c>
      <c r="X447" s="351">
        <f t="shared" si="1336"/>
        <v>4.0492200860954952</v>
      </c>
      <c r="Y447" s="352">
        <f t="shared" si="1336"/>
        <v>4.4296830518124883</v>
      </c>
      <c r="Z447" s="352">
        <f t="shared" si="1336"/>
        <v>4.1517574147647451</v>
      </c>
      <c r="AA447" s="352">
        <f t="shared" si="1336"/>
        <v>3.7759940631769644</v>
      </c>
      <c r="AB447" s="352">
        <f t="shared" si="1336"/>
        <v>4.0661134973506456</v>
      </c>
      <c r="AC447" s="351">
        <f t="shared" si="1336"/>
        <v>4.0660207884673465</v>
      </c>
      <c r="AD447" s="352">
        <f t="shared" si="1336"/>
        <v>4.3680202676140416</v>
      </c>
      <c r="AE447" s="352">
        <f t="shared" si="1336"/>
        <v>3.8127258809964442</v>
      </c>
      <c r="AF447" s="352">
        <f t="shared" si="1336"/>
        <v>4.9825247565948239</v>
      </c>
      <c r="AG447" s="352">
        <f t="shared" si="1336"/>
        <v>4.2850167815597464</v>
      </c>
      <c r="AH447" s="352">
        <f t="shared" ref="AH447:BM447" si="1337">AH422*1000/SUM(AH97:AH99)</f>
        <v>3.9258165107500411</v>
      </c>
      <c r="AI447" s="352">
        <f t="shared" si="1337"/>
        <v>3.7021888964629253</v>
      </c>
      <c r="AJ447" s="351">
        <f t="shared" si="1337"/>
        <v>2.4920131568846293</v>
      </c>
      <c r="AK447" s="352">
        <f t="shared" si="1337"/>
        <v>2.7513254101861855</v>
      </c>
      <c r="AL447" s="352">
        <f t="shared" si="1337"/>
        <v>2.2620148646691107</v>
      </c>
      <c r="AM447" s="351">
        <f t="shared" si="1337"/>
        <v>4.1595665693317727</v>
      </c>
      <c r="AN447" s="352">
        <f t="shared" si="1337"/>
        <v>5.0387838385097039</v>
      </c>
      <c r="AO447" s="352">
        <f t="shared" si="1337"/>
        <v>4.2631678512553037</v>
      </c>
      <c r="AP447" s="352">
        <f t="shared" si="1337"/>
        <v>4.165800992326897</v>
      </c>
      <c r="AQ447" s="352">
        <f t="shared" si="1337"/>
        <v>5.5488421416064515</v>
      </c>
      <c r="AR447" s="352">
        <f t="shared" si="1337"/>
        <v>4.3574631680971061</v>
      </c>
      <c r="AS447" s="352">
        <f t="shared" si="1337"/>
        <v>5.0229933829516398</v>
      </c>
      <c r="AT447" s="352">
        <f t="shared" si="1337"/>
        <v>4.4522651942082625</v>
      </c>
      <c r="AU447" s="352">
        <f t="shared" si="1337"/>
        <v>3.1503326485770744</v>
      </c>
      <c r="AV447" s="352">
        <f t="shared" si="1337"/>
        <v>3.8808887730501076</v>
      </c>
      <c r="AW447" s="352">
        <f t="shared" si="1337"/>
        <v>5.0741261062602625</v>
      </c>
      <c r="AX447" s="351">
        <f t="shared" si="1337"/>
        <v>4.5076313055562052</v>
      </c>
      <c r="AY447" s="352">
        <f t="shared" si="1337"/>
        <v>5.0465238798816401</v>
      </c>
      <c r="AZ447" s="352">
        <f t="shared" si="1337"/>
        <v>4.2475484571204376</v>
      </c>
      <c r="BA447" s="352">
        <f t="shared" si="1337"/>
        <v>3.9423134462330203</v>
      </c>
      <c r="BB447" s="352">
        <f t="shared" si="1337"/>
        <v>4.9754069181980496</v>
      </c>
      <c r="BC447" s="352">
        <f t="shared" si="1337"/>
        <v>4.8840005406905185</v>
      </c>
      <c r="BD447" s="351">
        <f t="shared" si="1337"/>
        <v>2.5249252827461173</v>
      </c>
      <c r="BE447" s="352">
        <f t="shared" si="1337"/>
        <v>2.243249074969432</v>
      </c>
      <c r="BF447" s="352">
        <f t="shared" si="1337"/>
        <v>2.5458036535504966</v>
      </c>
      <c r="BG447" s="352">
        <f t="shared" si="1337"/>
        <v>2.8179247773281557</v>
      </c>
      <c r="BH447" s="352">
        <f t="shared" si="1337"/>
        <v>2.463770001865178</v>
      </c>
      <c r="BI447" s="352">
        <f t="shared" si="1337"/>
        <v>2.3884441783085433</v>
      </c>
      <c r="BJ447" s="352">
        <f t="shared" si="1337"/>
        <v>2.3617373997907123</v>
      </c>
      <c r="BK447" s="352">
        <f t="shared" si="1337"/>
        <v>2.9254125412541252</v>
      </c>
      <c r="BL447" s="352">
        <f t="shared" si="1337"/>
        <v>2.7207021958966964</v>
      </c>
      <c r="BM447" s="351">
        <f t="shared" si="1337"/>
        <v>4.5440177764036589</v>
      </c>
      <c r="BN447" s="352">
        <f t="shared" ref="BN447:CS447" si="1338">BN422*1000/SUM(BN97:BN99)</f>
        <v>5.0587570860351123</v>
      </c>
      <c r="BO447" s="352">
        <f t="shared" si="1338"/>
        <v>3.6758466666214114</v>
      </c>
      <c r="BP447" s="352">
        <f t="shared" si="1338"/>
        <v>5.5933338031146498</v>
      </c>
      <c r="BQ447" s="352">
        <f t="shared" si="1338"/>
        <v>6.3583722567022845</v>
      </c>
      <c r="BR447" s="352">
        <f t="shared" si="1338"/>
        <v>3.9250203748981254</v>
      </c>
      <c r="BS447" s="351">
        <f t="shared" si="1338"/>
        <v>4.0125636878044748</v>
      </c>
      <c r="BT447" s="353">
        <f t="shared" si="1338"/>
        <v>4.2122843967406993</v>
      </c>
      <c r="BU447" s="352">
        <f t="shared" si="1338"/>
        <v>3.961359371742303</v>
      </c>
      <c r="BV447" s="352">
        <f t="shared" si="1338"/>
        <v>6.3621279209409352</v>
      </c>
      <c r="BW447" s="352">
        <f t="shared" si="1338"/>
        <v>7.0611439842209069</v>
      </c>
      <c r="BX447" s="352">
        <f t="shared" si="1338"/>
        <v>4.5796004674197315</v>
      </c>
      <c r="BY447" s="352">
        <f t="shared" si="1338"/>
        <v>2.9747279328622751</v>
      </c>
      <c r="BZ447" s="352">
        <f t="shared" si="1338"/>
        <v>3.2615342800842564</v>
      </c>
      <c r="CA447" s="352">
        <f t="shared" si="1338"/>
        <v>3.6716601244358995</v>
      </c>
      <c r="CB447" s="352">
        <f t="shared" si="1338"/>
        <v>4.5223497835338673</v>
      </c>
      <c r="CC447" s="352">
        <f t="shared" si="1338"/>
        <v>4.8420488311214278</v>
      </c>
      <c r="CD447" s="352">
        <f t="shared" si="1338"/>
        <v>4.2570009571109537</v>
      </c>
      <c r="CE447" s="352">
        <f t="shared" si="1338"/>
        <v>4.9953204756463769</v>
      </c>
      <c r="CF447" s="351">
        <f t="shared" si="1338"/>
        <v>3.6487030773116342</v>
      </c>
      <c r="CG447" s="352">
        <f t="shared" si="1338"/>
        <v>4.8014404321296391</v>
      </c>
      <c r="CH447" s="352">
        <f t="shared" si="1338"/>
        <v>5.7385619344061336</v>
      </c>
      <c r="CI447" s="352">
        <f t="shared" si="1338"/>
        <v>4.5409041765106313</v>
      </c>
      <c r="CJ447" s="352">
        <f t="shared" si="1338"/>
        <v>3.3988549129807817</v>
      </c>
      <c r="CK447" s="352">
        <f t="shared" si="1338"/>
        <v>2.3859589689163672</v>
      </c>
      <c r="CL447" s="352">
        <f t="shared" si="1338"/>
        <v>4.4430264572772282</v>
      </c>
      <c r="CM447" s="352">
        <f t="shared" si="1338"/>
        <v>2.7167941137281164</v>
      </c>
      <c r="CN447" s="352">
        <f t="shared" si="1338"/>
        <v>4.6526054590570718</v>
      </c>
      <c r="CO447" s="352">
        <f t="shared" si="1338"/>
        <v>15.095519672503981</v>
      </c>
      <c r="CP447" s="352">
        <f t="shared" si="1338"/>
        <v>7.8274791959044094</v>
      </c>
      <c r="CQ447" s="352">
        <f t="shared" si="1338"/>
        <v>3.3282504086123614</v>
      </c>
      <c r="CR447" s="352">
        <f t="shared" si="1338"/>
        <v>4.3691419521865367</v>
      </c>
      <c r="CS447" s="352">
        <f t="shared" si="1338"/>
        <v>3.7737674778654022</v>
      </c>
      <c r="CT447" s="351">
        <f t="shared" ref="CT447:DO447" si="1339">CT422*1000/SUM(CT97:CT99)</f>
        <v>3.6203629980868088</v>
      </c>
      <c r="CU447" s="352">
        <f t="shared" si="1339"/>
        <v>3.2136391277186069</v>
      </c>
      <c r="CV447" s="352">
        <f t="shared" si="1339"/>
        <v>3.6873494374754898</v>
      </c>
      <c r="CW447" s="352">
        <f t="shared" si="1339"/>
        <v>4.7766107871207382</v>
      </c>
      <c r="CX447" s="352">
        <f t="shared" si="1339"/>
        <v>3.9553528601122268</v>
      </c>
      <c r="CY447" s="352">
        <f t="shared" si="1339"/>
        <v>3.6685487169742044</v>
      </c>
      <c r="CZ447" s="351">
        <f t="shared" si="1339"/>
        <v>3.0575619811200663</v>
      </c>
      <c r="DA447" s="352">
        <f t="shared" si="1339"/>
        <v>3.7636689613642273</v>
      </c>
      <c r="DB447" s="352">
        <f t="shared" si="1339"/>
        <v>4.0589296452194832</v>
      </c>
      <c r="DC447" s="352">
        <f t="shared" si="1339"/>
        <v>3.0517782477097231</v>
      </c>
      <c r="DD447" s="352">
        <f t="shared" si="1339"/>
        <v>3.0002421455274932</v>
      </c>
      <c r="DE447" s="352">
        <f t="shared" si="1339"/>
        <v>2.6724137931034484</v>
      </c>
      <c r="DF447" s="352">
        <f t="shared" si="1339"/>
        <v>3.5597370699425164</v>
      </c>
      <c r="DG447" s="351">
        <f t="shared" si="1339"/>
        <v>3.6011308726943714</v>
      </c>
      <c r="DH447" s="351">
        <f t="shared" si="1339"/>
        <v>2.4772090893615024</v>
      </c>
      <c r="DI447" s="353">
        <f t="shared" si="1339"/>
        <v>3.114142185600723</v>
      </c>
      <c r="DJ447" s="352">
        <f t="shared" si="1339"/>
        <v>2.8712614370973748</v>
      </c>
      <c r="DK447" s="352">
        <f t="shared" si="1339"/>
        <v>1.2038496134831156</v>
      </c>
      <c r="DL447" s="354">
        <f t="shared" si="1339"/>
        <v>1.7602679320600847</v>
      </c>
      <c r="DM447" s="352">
        <f t="shared" si="1339"/>
        <v>2.207293021506556</v>
      </c>
      <c r="DN447" s="357">
        <f t="shared" si="1339"/>
        <v>0</v>
      </c>
      <c r="DO447" s="351">
        <f t="shared" si="1339"/>
        <v>3.552964357165334</v>
      </c>
    </row>
    <row r="448" spans="1:119" ht="16.5" customHeight="1" x14ac:dyDescent="0.2">
      <c r="A448" s="114" t="s">
        <v>290</v>
      </c>
    </row>
    <row r="449" spans="1:132" ht="16.5" customHeight="1" x14ac:dyDescent="0.2">
      <c r="A449" s="39"/>
    </row>
    <row r="450" spans="1:132" ht="16.5" customHeight="1" x14ac:dyDescent="0.2">
      <c r="A450" s="108" t="s">
        <v>374</v>
      </c>
    </row>
    <row r="451" spans="1:132" s="135" customFormat="1" ht="16.5" customHeight="1" x14ac:dyDescent="0.2">
      <c r="A451" s="134" t="s">
        <v>366</v>
      </c>
      <c r="C451" s="403"/>
      <c r="D451" s="403"/>
    </row>
    <row r="452" spans="1:132" ht="16.5" customHeight="1" x14ac:dyDescent="0.2">
      <c r="A452" s="109" t="s">
        <v>548</v>
      </c>
    </row>
    <row r="453" spans="1:132" ht="16.5" customHeight="1" x14ac:dyDescent="0.2">
      <c r="A453" s="214" t="s">
        <v>421</v>
      </c>
    </row>
    <row r="454" spans="1:132" ht="32.25" customHeight="1" x14ac:dyDescent="0.2">
      <c r="A454" s="50"/>
      <c r="B454" s="228" t="s">
        <v>583</v>
      </c>
      <c r="C454" s="229" t="s">
        <v>584</v>
      </c>
      <c r="D454" s="229" t="s">
        <v>585</v>
      </c>
      <c r="E454" s="229" t="s">
        <v>586</v>
      </c>
      <c r="F454" s="229" t="s">
        <v>587</v>
      </c>
      <c r="G454" s="229" t="s">
        <v>588</v>
      </c>
      <c r="H454" s="229" t="s">
        <v>589</v>
      </c>
      <c r="I454" s="229" t="s">
        <v>590</v>
      </c>
      <c r="J454" s="229" t="s">
        <v>591</v>
      </c>
      <c r="K454" s="229" t="s">
        <v>592</v>
      </c>
      <c r="L454" s="229" t="s">
        <v>593</v>
      </c>
      <c r="M454" s="229" t="s">
        <v>594</v>
      </c>
      <c r="N454" s="229" t="s">
        <v>595</v>
      </c>
      <c r="O454" s="228" t="s">
        <v>596</v>
      </c>
      <c r="P454" s="229" t="s">
        <v>597</v>
      </c>
      <c r="Q454" s="229" t="s">
        <v>598</v>
      </c>
      <c r="R454" s="229" t="s">
        <v>599</v>
      </c>
      <c r="S454" s="229" t="s">
        <v>600</v>
      </c>
      <c r="T454" s="229" t="s">
        <v>601</v>
      </c>
      <c r="U454" s="229" t="s">
        <v>602</v>
      </c>
      <c r="V454" s="229" t="s">
        <v>603</v>
      </c>
      <c r="W454" s="229" t="s">
        <v>604</v>
      </c>
      <c r="X454" s="228" t="s">
        <v>579</v>
      </c>
      <c r="Y454" s="229" t="s">
        <v>605</v>
      </c>
      <c r="Z454" s="229" t="s">
        <v>606</v>
      </c>
      <c r="AA454" s="229" t="s">
        <v>607</v>
      </c>
      <c r="AB454" s="229" t="s">
        <v>608</v>
      </c>
      <c r="AC454" s="228" t="s">
        <v>609</v>
      </c>
      <c r="AD454" s="229" t="s">
        <v>610</v>
      </c>
      <c r="AE454" s="229" t="s">
        <v>611</v>
      </c>
      <c r="AF454" s="229" t="s">
        <v>612</v>
      </c>
      <c r="AG454" s="229" t="s">
        <v>613</v>
      </c>
      <c r="AH454" s="229" t="s">
        <v>614</v>
      </c>
      <c r="AI454" s="229" t="s">
        <v>615</v>
      </c>
      <c r="AJ454" s="228" t="s">
        <v>616</v>
      </c>
      <c r="AK454" s="229" t="s">
        <v>617</v>
      </c>
      <c r="AL454" s="229" t="s">
        <v>618</v>
      </c>
      <c r="AM454" s="228" t="s">
        <v>580</v>
      </c>
      <c r="AN454" s="229" t="s">
        <v>619</v>
      </c>
      <c r="AO454" s="229" t="s">
        <v>620</v>
      </c>
      <c r="AP454" s="229" t="s">
        <v>621</v>
      </c>
      <c r="AQ454" s="229" t="s">
        <v>622</v>
      </c>
      <c r="AR454" s="229" t="s">
        <v>623</v>
      </c>
      <c r="AS454" s="229" t="s">
        <v>624</v>
      </c>
      <c r="AT454" s="229" t="s">
        <v>625</v>
      </c>
      <c r="AU454" s="229" t="s">
        <v>626</v>
      </c>
      <c r="AV454" s="229" t="s">
        <v>627</v>
      </c>
      <c r="AW454" s="229" t="s">
        <v>628</v>
      </c>
      <c r="AX454" s="228" t="s">
        <v>629</v>
      </c>
      <c r="AY454" s="229" t="s">
        <v>630</v>
      </c>
      <c r="AZ454" s="229" t="s">
        <v>631</v>
      </c>
      <c r="BA454" s="229" t="s">
        <v>632</v>
      </c>
      <c r="BB454" s="229" t="s">
        <v>633</v>
      </c>
      <c r="BC454" s="229" t="s">
        <v>634</v>
      </c>
      <c r="BD454" s="230" t="s">
        <v>635</v>
      </c>
      <c r="BE454" s="229" t="s">
        <v>636</v>
      </c>
      <c r="BF454" s="229" t="s">
        <v>637</v>
      </c>
      <c r="BG454" s="229" t="s">
        <v>638</v>
      </c>
      <c r="BH454" s="229" t="s">
        <v>639</v>
      </c>
      <c r="BI454" s="229" t="s">
        <v>640</v>
      </c>
      <c r="BJ454" s="229" t="s">
        <v>641</v>
      </c>
      <c r="BK454" s="229" t="s">
        <v>642</v>
      </c>
      <c r="BL454" s="229" t="s">
        <v>643</v>
      </c>
      <c r="BM454" s="228" t="s">
        <v>581</v>
      </c>
      <c r="BN454" s="229" t="s">
        <v>644</v>
      </c>
      <c r="BO454" s="229" t="s">
        <v>645</v>
      </c>
      <c r="BP454" s="229" t="s">
        <v>646</v>
      </c>
      <c r="BQ454" s="229" t="s">
        <v>647</v>
      </c>
      <c r="BR454" s="229" t="s">
        <v>648</v>
      </c>
      <c r="BS454" s="228" t="s">
        <v>577</v>
      </c>
      <c r="BT454" s="229" t="s">
        <v>649</v>
      </c>
      <c r="BU454" s="229" t="s">
        <v>650</v>
      </c>
      <c r="BV454" s="229" t="s">
        <v>651</v>
      </c>
      <c r="BW454" s="229" t="s">
        <v>652</v>
      </c>
      <c r="BX454" s="229" t="s">
        <v>653</v>
      </c>
      <c r="BY454" s="229" t="s">
        <v>654</v>
      </c>
      <c r="BZ454" s="229" t="s">
        <v>655</v>
      </c>
      <c r="CA454" s="229" t="s">
        <v>656</v>
      </c>
      <c r="CB454" s="229" t="s">
        <v>657</v>
      </c>
      <c r="CC454" s="229" t="s">
        <v>658</v>
      </c>
      <c r="CD454" s="229" t="s">
        <v>659</v>
      </c>
      <c r="CE454" s="229" t="s">
        <v>660</v>
      </c>
      <c r="CF454" s="228" t="s">
        <v>582</v>
      </c>
      <c r="CG454" s="229" t="s">
        <v>661</v>
      </c>
      <c r="CH454" s="229" t="s">
        <v>662</v>
      </c>
      <c r="CI454" s="229" t="s">
        <v>663</v>
      </c>
      <c r="CJ454" s="229" t="s">
        <v>664</v>
      </c>
      <c r="CK454" s="229" t="s">
        <v>665</v>
      </c>
      <c r="CL454" s="229" t="s">
        <v>666</v>
      </c>
      <c r="CM454" s="229" t="s">
        <v>667</v>
      </c>
      <c r="CN454" s="229" t="s">
        <v>668</v>
      </c>
      <c r="CO454" s="229" t="s">
        <v>669</v>
      </c>
      <c r="CP454" s="229" t="s">
        <v>670</v>
      </c>
      <c r="CQ454" s="229" t="s">
        <v>671</v>
      </c>
      <c r="CR454" s="229" t="s">
        <v>672</v>
      </c>
      <c r="CS454" s="229" t="s">
        <v>673</v>
      </c>
      <c r="CT454" s="228" t="s">
        <v>578</v>
      </c>
      <c r="CU454" s="229" t="s">
        <v>674</v>
      </c>
      <c r="CV454" s="229" t="s">
        <v>675</v>
      </c>
      <c r="CW454" s="229" t="s">
        <v>676</v>
      </c>
      <c r="CX454" s="229" t="s">
        <v>677</v>
      </c>
      <c r="CY454" s="229" t="s">
        <v>678</v>
      </c>
      <c r="CZ454" s="228" t="s">
        <v>679</v>
      </c>
      <c r="DA454" s="229" t="s">
        <v>680</v>
      </c>
      <c r="DB454" s="229" t="s">
        <v>681</v>
      </c>
      <c r="DC454" s="229" t="s">
        <v>682</v>
      </c>
      <c r="DD454" s="229" t="s">
        <v>683</v>
      </c>
      <c r="DE454" s="229" t="s">
        <v>684</v>
      </c>
      <c r="DF454" s="229" t="s">
        <v>685</v>
      </c>
      <c r="DG454" s="228" t="s">
        <v>686</v>
      </c>
      <c r="DH454" s="228" t="s">
        <v>687</v>
      </c>
      <c r="DI454" s="229" t="s">
        <v>688</v>
      </c>
      <c r="DJ454" s="229" t="s">
        <v>689</v>
      </c>
      <c r="DK454" s="229" t="s">
        <v>690</v>
      </c>
      <c r="DL454" s="228" t="s">
        <v>691</v>
      </c>
      <c r="DM454" s="229" t="s">
        <v>692</v>
      </c>
      <c r="DN454" s="231" t="s">
        <v>693</v>
      </c>
      <c r="DO454" s="228" t="s">
        <v>694</v>
      </c>
    </row>
    <row r="455" spans="1:132" ht="16.5" customHeight="1" x14ac:dyDescent="0.2">
      <c r="A455" s="53" t="s">
        <v>724</v>
      </c>
      <c r="B455" s="269">
        <f t="shared" ref="B455:B460" si="1340">SUM(C455:N455)</f>
        <v>444</v>
      </c>
      <c r="C455" s="270">
        <v>14</v>
      </c>
      <c r="D455" s="270">
        <v>19</v>
      </c>
      <c r="E455" s="270">
        <v>4</v>
      </c>
      <c r="F455" s="270">
        <v>23</v>
      </c>
      <c r="G455" s="270">
        <v>20</v>
      </c>
      <c r="H455" s="270">
        <v>62</v>
      </c>
      <c r="I455" s="270">
        <v>29</v>
      </c>
      <c r="J455" s="270">
        <v>13</v>
      </c>
      <c r="K455" s="270">
        <v>29</v>
      </c>
      <c r="L455" s="270">
        <v>161</v>
      </c>
      <c r="M455" s="270">
        <v>25</v>
      </c>
      <c r="N455" s="270">
        <v>45</v>
      </c>
      <c r="O455" s="269">
        <f t="shared" ref="O455:O460" si="1341">SUM(P455:W455)</f>
        <v>129</v>
      </c>
      <c r="P455" s="270">
        <v>11</v>
      </c>
      <c r="Q455" s="270">
        <v>47</v>
      </c>
      <c r="R455" s="270">
        <v>33</v>
      </c>
      <c r="S455" s="270">
        <v>1</v>
      </c>
      <c r="T455" s="270">
        <v>4</v>
      </c>
      <c r="U455" s="270">
        <v>17</v>
      </c>
      <c r="V455" s="270">
        <v>6</v>
      </c>
      <c r="W455" s="270">
        <v>10</v>
      </c>
      <c r="X455" s="269">
        <f t="shared" ref="X455:X460" si="1342">SUM(Y455:AB455)</f>
        <v>199</v>
      </c>
      <c r="Y455" s="270">
        <v>40</v>
      </c>
      <c r="Z455" s="270">
        <v>51</v>
      </c>
      <c r="AA455" s="270">
        <v>92</v>
      </c>
      <c r="AB455" s="270">
        <v>16</v>
      </c>
      <c r="AC455" s="269">
        <f t="shared" ref="AC455:AC460" si="1343">SUM(AD455:AI455)</f>
        <v>133</v>
      </c>
      <c r="AD455" s="270">
        <v>19</v>
      </c>
      <c r="AE455" s="270">
        <v>16</v>
      </c>
      <c r="AF455" s="270">
        <v>9</v>
      </c>
      <c r="AG455" s="270">
        <v>12</v>
      </c>
      <c r="AH455" s="270">
        <v>24</v>
      </c>
      <c r="AI455" s="270">
        <v>53</v>
      </c>
      <c r="AJ455" s="269">
        <f t="shared" ref="AJ455:AJ460" si="1344">SUM(AK455:AL455)</f>
        <v>0</v>
      </c>
      <c r="AK455" s="270">
        <v>0</v>
      </c>
      <c r="AL455" s="270">
        <v>0</v>
      </c>
      <c r="AM455" s="269">
        <f t="shared" ref="AM455:AM460" si="1345">SUM(AN455:AW455)</f>
        <v>308</v>
      </c>
      <c r="AN455" s="270">
        <v>9</v>
      </c>
      <c r="AO455" s="270">
        <v>8</v>
      </c>
      <c r="AP455" s="270">
        <v>37</v>
      </c>
      <c r="AQ455" s="270">
        <v>3</v>
      </c>
      <c r="AR455" s="270">
        <v>59</v>
      </c>
      <c r="AS455" s="270">
        <v>17</v>
      </c>
      <c r="AT455" s="270">
        <v>69</v>
      </c>
      <c r="AU455" s="429">
        <v>51</v>
      </c>
      <c r="AV455" s="429">
        <v>30</v>
      </c>
      <c r="AW455" s="270">
        <v>25</v>
      </c>
      <c r="AX455" s="269">
        <f t="shared" ref="AX455:AX460" si="1346">SUM(AY455:BC455)</f>
        <v>257</v>
      </c>
      <c r="AY455" s="270">
        <v>23</v>
      </c>
      <c r="AZ455" s="270">
        <v>114</v>
      </c>
      <c r="BA455" s="270">
        <v>33</v>
      </c>
      <c r="BB455" s="270">
        <v>68</v>
      </c>
      <c r="BC455" s="270">
        <v>19</v>
      </c>
      <c r="BD455" s="269">
        <f t="shared" ref="BD455:BD460" si="1347">SUM(BE455:BL455)</f>
        <v>429</v>
      </c>
      <c r="BE455" s="270">
        <v>23</v>
      </c>
      <c r="BF455" s="270">
        <v>103</v>
      </c>
      <c r="BG455" s="270">
        <v>30</v>
      </c>
      <c r="BH455" s="270">
        <v>75</v>
      </c>
      <c r="BI455" s="270">
        <v>43</v>
      </c>
      <c r="BJ455" s="270">
        <v>46</v>
      </c>
      <c r="BK455" s="270">
        <v>69</v>
      </c>
      <c r="BL455" s="270">
        <v>40</v>
      </c>
      <c r="BM455" s="269">
        <f t="shared" ref="BM455:BM460" si="1348">SUM(BN455:BR455)</f>
        <v>141</v>
      </c>
      <c r="BN455" s="270">
        <v>19</v>
      </c>
      <c r="BO455" s="270">
        <v>9</v>
      </c>
      <c r="BP455" s="270">
        <v>23</v>
      </c>
      <c r="BQ455" s="270">
        <v>14</v>
      </c>
      <c r="BR455" s="270">
        <v>76</v>
      </c>
      <c r="BS455" s="269">
        <f t="shared" ref="BS455:BS460" si="1349">SUM(BT455:CE455)</f>
        <v>297</v>
      </c>
      <c r="BT455" s="270">
        <v>13</v>
      </c>
      <c r="BU455" s="270">
        <v>35</v>
      </c>
      <c r="BV455" s="270">
        <v>16</v>
      </c>
      <c r="BW455" s="270">
        <v>12</v>
      </c>
      <c r="BX455" s="270">
        <v>12</v>
      </c>
      <c r="BY455" s="270">
        <v>83</v>
      </c>
      <c r="BZ455" s="270">
        <v>16</v>
      </c>
      <c r="CA455" s="270">
        <v>19</v>
      </c>
      <c r="CB455" s="270">
        <v>23</v>
      </c>
      <c r="CC455" s="270">
        <v>30</v>
      </c>
      <c r="CD455" s="270">
        <v>8</v>
      </c>
      <c r="CE455" s="270">
        <v>30</v>
      </c>
      <c r="CF455" s="269">
        <f t="shared" ref="CF455:CF460" si="1350">SUM(CG455:CS455)</f>
        <v>255</v>
      </c>
      <c r="CG455" s="270"/>
      <c r="CH455" s="270">
        <v>4</v>
      </c>
      <c r="CI455" s="270">
        <v>12</v>
      </c>
      <c r="CJ455" s="270">
        <v>24</v>
      </c>
      <c r="CK455" s="270">
        <v>35</v>
      </c>
      <c r="CL455" s="270">
        <v>6</v>
      </c>
      <c r="CM455" s="270">
        <v>47</v>
      </c>
      <c r="CN455" s="270">
        <v>18</v>
      </c>
      <c r="CO455" s="270">
        <v>27</v>
      </c>
      <c r="CP455" s="270">
        <v>11</v>
      </c>
      <c r="CQ455" s="270">
        <v>39</v>
      </c>
      <c r="CR455" s="270">
        <v>27</v>
      </c>
      <c r="CS455" s="270">
        <v>5</v>
      </c>
      <c r="CT455" s="269">
        <f t="shared" ref="CT455:CT460" si="1351">SUM(CU455:CY455)</f>
        <v>336</v>
      </c>
      <c r="CU455" s="270">
        <v>111</v>
      </c>
      <c r="CV455" s="270">
        <v>63</v>
      </c>
      <c r="CW455" s="270">
        <v>29</v>
      </c>
      <c r="CX455" s="270">
        <v>82</v>
      </c>
      <c r="CY455" s="270">
        <v>51</v>
      </c>
      <c r="CZ455" s="269">
        <f t="shared" ref="CZ455:CZ460" si="1352">SUM(DA455:DF455)</f>
        <v>181</v>
      </c>
      <c r="DA455" s="270">
        <v>2</v>
      </c>
      <c r="DB455" s="270">
        <v>1</v>
      </c>
      <c r="DC455" s="270">
        <v>55</v>
      </c>
      <c r="DD455" s="270">
        <v>29</v>
      </c>
      <c r="DE455" s="270">
        <v>35</v>
      </c>
      <c r="DF455" s="270">
        <v>59</v>
      </c>
      <c r="DG455" s="269">
        <f t="shared" ref="DG455:DG460" si="1353">AM455+BS455+B455+O455+X455+AC455+AJ455+BD455+CF455+AX455+BM455+CT455+CZ455</f>
        <v>3109</v>
      </c>
      <c r="DH455" s="269">
        <f t="shared" ref="DH455:DH460" si="1354">SUM(DI455:DK455)</f>
        <v>16</v>
      </c>
      <c r="DI455" s="271">
        <v>10</v>
      </c>
      <c r="DJ455" s="270">
        <v>6</v>
      </c>
      <c r="DK455" s="270">
        <v>0</v>
      </c>
      <c r="DL455" s="272">
        <f t="shared" ref="DL455:DL460" si="1355">SUM(DM455:DN455)</f>
        <v>40</v>
      </c>
      <c r="DM455" s="271">
        <v>40</v>
      </c>
      <c r="DN455" s="273">
        <v>0</v>
      </c>
      <c r="DO455" s="269">
        <f t="shared" ref="DO455:DO460" si="1356">DG455+DH455+DL455</f>
        <v>3165</v>
      </c>
      <c r="DP455" s="4"/>
      <c r="DQ455" s="4"/>
      <c r="DR455" s="4"/>
      <c r="DS455" s="4"/>
      <c r="DT455" s="4"/>
      <c r="DU455" s="4"/>
      <c r="DV455" s="4"/>
      <c r="DW455" s="4"/>
      <c r="DX455" s="4"/>
      <c r="DY455" s="4"/>
      <c r="DZ455" s="4"/>
      <c r="EA455" s="4"/>
      <c r="EB455" s="4"/>
    </row>
    <row r="456" spans="1:132" ht="16.5" customHeight="1" x14ac:dyDescent="0.2">
      <c r="A456" s="53" t="s">
        <v>292</v>
      </c>
      <c r="B456" s="253">
        <f t="shared" si="1340"/>
        <v>3395</v>
      </c>
      <c r="C456" s="417">
        <v>211</v>
      </c>
      <c r="D456" s="417">
        <v>143</v>
      </c>
      <c r="E456" s="417">
        <v>59</v>
      </c>
      <c r="F456" s="417">
        <v>45</v>
      </c>
      <c r="G456" s="417">
        <v>74</v>
      </c>
      <c r="H456" s="417">
        <v>593</v>
      </c>
      <c r="I456" s="417">
        <v>292</v>
      </c>
      <c r="J456" s="417">
        <v>39</v>
      </c>
      <c r="K456" s="417">
        <v>372</v>
      </c>
      <c r="L456" s="417">
        <v>1248</v>
      </c>
      <c r="M456" s="417">
        <v>130</v>
      </c>
      <c r="N456" s="417">
        <v>189</v>
      </c>
      <c r="O456" s="253">
        <f t="shared" si="1341"/>
        <v>1070</v>
      </c>
      <c r="P456" s="417">
        <v>151</v>
      </c>
      <c r="Q456" s="417">
        <v>154</v>
      </c>
      <c r="R456" s="417">
        <v>45</v>
      </c>
      <c r="S456" s="417">
        <v>120</v>
      </c>
      <c r="T456" s="417">
        <v>61</v>
      </c>
      <c r="U456" s="417">
        <v>363</v>
      </c>
      <c r="V456" s="417">
        <v>119</v>
      </c>
      <c r="W456" s="417">
        <v>57</v>
      </c>
      <c r="X456" s="253">
        <f t="shared" si="1342"/>
        <v>845</v>
      </c>
      <c r="Y456" s="417">
        <v>66</v>
      </c>
      <c r="Z456" s="417">
        <v>175</v>
      </c>
      <c r="AA456" s="417">
        <v>368</v>
      </c>
      <c r="AB456" s="417">
        <v>236</v>
      </c>
      <c r="AC456" s="253">
        <f t="shared" si="1343"/>
        <v>782</v>
      </c>
      <c r="AD456" s="417">
        <v>66</v>
      </c>
      <c r="AE456" s="417">
        <v>105</v>
      </c>
      <c r="AF456" s="417">
        <v>64</v>
      </c>
      <c r="AG456" s="417">
        <v>285</v>
      </c>
      <c r="AH456" s="417">
        <v>63</v>
      </c>
      <c r="AI456" s="417">
        <v>199</v>
      </c>
      <c r="AJ456" s="253">
        <f t="shared" si="1344"/>
        <v>46</v>
      </c>
      <c r="AK456" s="417">
        <v>36</v>
      </c>
      <c r="AL456" s="417">
        <v>10</v>
      </c>
      <c r="AM456" s="253">
        <f t="shared" si="1345"/>
        <v>1627</v>
      </c>
      <c r="AN456" s="417">
        <v>64</v>
      </c>
      <c r="AO456" s="417">
        <v>71</v>
      </c>
      <c r="AP456" s="417">
        <v>152</v>
      </c>
      <c r="AQ456" s="417">
        <v>52</v>
      </c>
      <c r="AR456" s="417">
        <v>234</v>
      </c>
      <c r="AS456" s="417">
        <v>40</v>
      </c>
      <c r="AT456" s="417">
        <v>170</v>
      </c>
      <c r="AU456" s="429">
        <f>335+81</f>
        <v>416</v>
      </c>
      <c r="AV456" s="429">
        <v>340</v>
      </c>
      <c r="AW456" s="417">
        <v>88</v>
      </c>
      <c r="AX456" s="253">
        <f t="shared" si="1346"/>
        <v>2348</v>
      </c>
      <c r="AY456" s="417">
        <v>238</v>
      </c>
      <c r="AZ456" s="417">
        <v>1048</v>
      </c>
      <c r="BA456" s="417">
        <v>56</v>
      </c>
      <c r="BB456" s="417">
        <v>729</v>
      </c>
      <c r="BC456" s="417">
        <v>277</v>
      </c>
      <c r="BD456" s="253">
        <f t="shared" si="1347"/>
        <v>3317</v>
      </c>
      <c r="BE456" s="417">
        <v>512</v>
      </c>
      <c r="BF456" s="417">
        <v>466</v>
      </c>
      <c r="BG456" s="417">
        <v>245</v>
      </c>
      <c r="BH456" s="417">
        <v>390</v>
      </c>
      <c r="BI456" s="417">
        <v>689</v>
      </c>
      <c r="BJ456" s="417">
        <v>518</v>
      </c>
      <c r="BK456" s="417">
        <v>202</v>
      </c>
      <c r="BL456" s="417">
        <v>295</v>
      </c>
      <c r="BM456" s="253">
        <f t="shared" si="1348"/>
        <v>1729</v>
      </c>
      <c r="BN456" s="417">
        <v>366</v>
      </c>
      <c r="BO456" s="417">
        <v>184</v>
      </c>
      <c r="BP456" s="417">
        <v>211</v>
      </c>
      <c r="BQ456" s="417">
        <v>84</v>
      </c>
      <c r="BR456" s="417">
        <v>884</v>
      </c>
      <c r="BS456" s="253">
        <f t="shared" si="1349"/>
        <v>1605</v>
      </c>
      <c r="BT456" s="417">
        <v>104</v>
      </c>
      <c r="BU456" s="417">
        <v>142</v>
      </c>
      <c r="BV456" s="417">
        <v>36</v>
      </c>
      <c r="BW456" s="417">
        <v>22</v>
      </c>
      <c r="BX456" s="417">
        <v>81</v>
      </c>
      <c r="BY456" s="417">
        <v>488</v>
      </c>
      <c r="BZ456" s="417">
        <v>99</v>
      </c>
      <c r="CA456" s="417">
        <v>86</v>
      </c>
      <c r="CB456" s="417">
        <v>203</v>
      </c>
      <c r="CC456" s="417">
        <v>51</v>
      </c>
      <c r="CD456" s="417">
        <v>167</v>
      </c>
      <c r="CE456" s="417">
        <v>126</v>
      </c>
      <c r="CF456" s="253">
        <f t="shared" si="1350"/>
        <v>1208</v>
      </c>
      <c r="CG456" s="417">
        <v>22</v>
      </c>
      <c r="CH456" s="417">
        <v>62</v>
      </c>
      <c r="CI456" s="417">
        <v>19</v>
      </c>
      <c r="CJ456" s="417">
        <v>162</v>
      </c>
      <c r="CK456" s="417">
        <v>219</v>
      </c>
      <c r="CL456" s="417">
        <v>21</v>
      </c>
      <c r="CM456" s="417">
        <v>324</v>
      </c>
      <c r="CN456" s="417">
        <v>4</v>
      </c>
      <c r="CO456" s="417">
        <v>29</v>
      </c>
      <c r="CP456" s="417">
        <v>38</v>
      </c>
      <c r="CQ456" s="417">
        <v>108</v>
      </c>
      <c r="CR456" s="417">
        <v>153</v>
      </c>
      <c r="CS456" s="417">
        <v>47</v>
      </c>
      <c r="CT456" s="253">
        <f t="shared" si="1351"/>
        <v>1191</v>
      </c>
      <c r="CU456" s="417">
        <v>418</v>
      </c>
      <c r="CV456" s="417">
        <v>173</v>
      </c>
      <c r="CW456" s="417">
        <v>129</v>
      </c>
      <c r="CX456" s="417">
        <v>223</v>
      </c>
      <c r="CY456" s="417">
        <v>248</v>
      </c>
      <c r="CZ456" s="253">
        <f t="shared" si="1352"/>
        <v>1207</v>
      </c>
      <c r="DA456" s="417">
        <v>27</v>
      </c>
      <c r="DB456" s="417">
        <v>34</v>
      </c>
      <c r="DC456" s="417">
        <v>509</v>
      </c>
      <c r="DD456" s="417">
        <v>308</v>
      </c>
      <c r="DE456" s="417">
        <v>227</v>
      </c>
      <c r="DF456" s="417">
        <v>102</v>
      </c>
      <c r="DG456" s="253">
        <f t="shared" si="1353"/>
        <v>20370</v>
      </c>
      <c r="DH456" s="253">
        <f t="shared" si="1354"/>
        <v>302</v>
      </c>
      <c r="DI456" s="416">
        <v>166</v>
      </c>
      <c r="DJ456" s="417">
        <v>80</v>
      </c>
      <c r="DK456" s="417">
        <v>56</v>
      </c>
      <c r="DL456" s="256">
        <f t="shared" si="1355"/>
        <v>325</v>
      </c>
      <c r="DM456" s="416">
        <v>325</v>
      </c>
      <c r="DN456" s="257">
        <v>0</v>
      </c>
      <c r="DO456" s="253">
        <f t="shared" si="1356"/>
        <v>20997</v>
      </c>
      <c r="DP456" s="4"/>
      <c r="DQ456" s="4"/>
      <c r="DR456" s="4"/>
      <c r="DS456" s="4"/>
      <c r="DT456" s="4"/>
      <c r="DU456" s="4"/>
      <c r="DV456" s="4"/>
      <c r="DW456" s="4"/>
      <c r="DX456" s="4"/>
      <c r="DY456" s="4"/>
      <c r="DZ456" s="4"/>
      <c r="EA456" s="4"/>
      <c r="EB456" s="4"/>
    </row>
    <row r="457" spans="1:132" ht="16.5" customHeight="1" x14ac:dyDescent="0.2">
      <c r="A457" s="120" t="s">
        <v>317</v>
      </c>
      <c r="B457" s="253">
        <f t="shared" si="1340"/>
        <v>2905</v>
      </c>
      <c r="C457" s="417">
        <v>167</v>
      </c>
      <c r="D457" s="417">
        <v>136</v>
      </c>
      <c r="E457" s="417">
        <v>285</v>
      </c>
      <c r="F457" s="417">
        <v>161</v>
      </c>
      <c r="G457" s="417">
        <v>345</v>
      </c>
      <c r="H457" s="417">
        <v>325</v>
      </c>
      <c r="I457" s="417">
        <v>308</v>
      </c>
      <c r="J457" s="417">
        <v>113</v>
      </c>
      <c r="K457" s="417">
        <v>415</v>
      </c>
      <c r="L457" s="417">
        <v>476</v>
      </c>
      <c r="M457" s="417">
        <v>154</v>
      </c>
      <c r="N457" s="417">
        <v>20</v>
      </c>
      <c r="O457" s="253">
        <f t="shared" si="1341"/>
        <v>1239</v>
      </c>
      <c r="P457" s="417">
        <v>143</v>
      </c>
      <c r="Q457" s="417">
        <v>288</v>
      </c>
      <c r="R457" s="417">
        <v>130</v>
      </c>
      <c r="S457" s="417">
        <v>30</v>
      </c>
      <c r="T457" s="417">
        <v>255</v>
      </c>
      <c r="U457" s="417">
        <v>222</v>
      </c>
      <c r="V457" s="417">
        <v>86</v>
      </c>
      <c r="W457" s="417">
        <v>85</v>
      </c>
      <c r="X457" s="253">
        <f t="shared" si="1342"/>
        <v>1149</v>
      </c>
      <c r="Y457" s="417">
        <v>405</v>
      </c>
      <c r="Z457" s="417">
        <v>163</v>
      </c>
      <c r="AA457" s="417">
        <v>383</v>
      </c>
      <c r="AB457" s="417">
        <v>198</v>
      </c>
      <c r="AC457" s="253">
        <f t="shared" si="1343"/>
        <v>799</v>
      </c>
      <c r="AD457" s="417">
        <v>96</v>
      </c>
      <c r="AE457" s="417">
        <v>84</v>
      </c>
      <c r="AF457" s="417">
        <v>180</v>
      </c>
      <c r="AG457" s="417">
        <v>122</v>
      </c>
      <c r="AH457" s="417">
        <v>147</v>
      </c>
      <c r="AI457" s="417">
        <v>170</v>
      </c>
      <c r="AJ457" s="253">
        <f t="shared" si="1344"/>
        <v>69</v>
      </c>
      <c r="AK457" s="417">
        <v>33</v>
      </c>
      <c r="AL457" s="417">
        <v>36</v>
      </c>
      <c r="AM457" s="253">
        <f t="shared" si="1345"/>
        <v>2995</v>
      </c>
      <c r="AN457" s="417">
        <v>162</v>
      </c>
      <c r="AO457" s="417">
        <v>124</v>
      </c>
      <c r="AP457" s="417">
        <v>291</v>
      </c>
      <c r="AQ457" s="417">
        <v>139</v>
      </c>
      <c r="AR457" s="417">
        <v>450</v>
      </c>
      <c r="AS457" s="417">
        <v>144</v>
      </c>
      <c r="AT457" s="417">
        <v>592</v>
      </c>
      <c r="AU457" s="417">
        <v>410</v>
      </c>
      <c r="AV457" s="417">
        <v>425</v>
      </c>
      <c r="AW457" s="417">
        <v>258</v>
      </c>
      <c r="AX457" s="253">
        <f t="shared" si="1346"/>
        <v>2950</v>
      </c>
      <c r="AY457" s="417">
        <v>234</v>
      </c>
      <c r="AZ457" s="417">
        <v>1319</v>
      </c>
      <c r="BA457" s="417">
        <v>453</v>
      </c>
      <c r="BB457" s="417">
        <v>709</v>
      </c>
      <c r="BC457" s="417">
        <v>235</v>
      </c>
      <c r="BD457" s="253">
        <f t="shared" si="1347"/>
        <v>4013</v>
      </c>
      <c r="BE457" s="417">
        <v>443</v>
      </c>
      <c r="BF457" s="417">
        <v>615</v>
      </c>
      <c r="BG457" s="417">
        <v>449</v>
      </c>
      <c r="BH457" s="417">
        <v>619</v>
      </c>
      <c r="BI457" s="417">
        <v>287</v>
      </c>
      <c r="BJ457" s="417">
        <v>530</v>
      </c>
      <c r="BK457" s="417">
        <v>631</v>
      </c>
      <c r="BL457" s="417">
        <v>439</v>
      </c>
      <c r="BM457" s="253">
        <f t="shared" si="1348"/>
        <v>1686</v>
      </c>
      <c r="BN457" s="417">
        <v>353</v>
      </c>
      <c r="BO457" s="417">
        <v>364</v>
      </c>
      <c r="BP457" s="417">
        <v>354</v>
      </c>
      <c r="BQ457" s="417">
        <v>212</v>
      </c>
      <c r="BR457" s="417">
        <v>403</v>
      </c>
      <c r="BS457" s="253">
        <f t="shared" si="1349"/>
        <v>2977</v>
      </c>
      <c r="BT457" s="417">
        <v>114</v>
      </c>
      <c r="BU457" s="417">
        <v>242</v>
      </c>
      <c r="BV457" s="417">
        <v>455</v>
      </c>
      <c r="BW457" s="417">
        <v>182</v>
      </c>
      <c r="BX457" s="417">
        <v>269</v>
      </c>
      <c r="BY457" s="417">
        <v>519</v>
      </c>
      <c r="BZ457" s="417">
        <v>138</v>
      </c>
      <c r="CA457" s="417">
        <v>156</v>
      </c>
      <c r="CB457" s="417">
        <v>307</v>
      </c>
      <c r="CC457" s="417">
        <v>174</v>
      </c>
      <c r="CD457" s="417">
        <v>273</v>
      </c>
      <c r="CE457" s="417">
        <v>148</v>
      </c>
      <c r="CF457" s="253">
        <f t="shared" si="1350"/>
        <v>3212</v>
      </c>
      <c r="CG457" s="417">
        <v>99</v>
      </c>
      <c r="CH457" s="417">
        <v>222</v>
      </c>
      <c r="CI457" s="417">
        <v>227</v>
      </c>
      <c r="CJ457" s="417">
        <v>216</v>
      </c>
      <c r="CK457" s="417">
        <v>573</v>
      </c>
      <c r="CL457" s="417">
        <v>168</v>
      </c>
      <c r="CM457" s="417">
        <v>320</v>
      </c>
      <c r="CN457" s="417">
        <v>103</v>
      </c>
      <c r="CO457" s="417">
        <v>405</v>
      </c>
      <c r="CP457" s="417">
        <v>282</v>
      </c>
      <c r="CQ457" s="417">
        <v>328</v>
      </c>
      <c r="CR457" s="417">
        <v>141</v>
      </c>
      <c r="CS457" s="417">
        <v>128</v>
      </c>
      <c r="CT457" s="253">
        <f t="shared" si="1351"/>
        <v>1789</v>
      </c>
      <c r="CU457" s="417">
        <v>558</v>
      </c>
      <c r="CV457" s="417">
        <v>436</v>
      </c>
      <c r="CW457" s="417">
        <v>139</v>
      </c>
      <c r="CX457" s="417">
        <v>376</v>
      </c>
      <c r="CY457" s="417">
        <v>280</v>
      </c>
      <c r="CZ457" s="253">
        <f t="shared" si="1352"/>
        <v>1545</v>
      </c>
      <c r="DA457" s="417">
        <v>78</v>
      </c>
      <c r="DB457" s="417">
        <v>91</v>
      </c>
      <c r="DC457" s="417">
        <v>356</v>
      </c>
      <c r="DD457" s="417">
        <v>654</v>
      </c>
      <c r="DE457" s="417">
        <v>204</v>
      </c>
      <c r="DF457" s="417">
        <v>162</v>
      </c>
      <c r="DG457" s="253">
        <f t="shared" si="1353"/>
        <v>27328</v>
      </c>
      <c r="DH457" s="253">
        <f t="shared" si="1354"/>
        <v>379</v>
      </c>
      <c r="DI457" s="416">
        <v>201</v>
      </c>
      <c r="DJ457" s="417">
        <v>76</v>
      </c>
      <c r="DK457" s="417">
        <v>102</v>
      </c>
      <c r="DL457" s="256">
        <f t="shared" si="1355"/>
        <v>229</v>
      </c>
      <c r="DM457" s="416">
        <v>223</v>
      </c>
      <c r="DN457" s="257">
        <v>6</v>
      </c>
      <c r="DO457" s="253">
        <f t="shared" si="1356"/>
        <v>27936</v>
      </c>
      <c r="DP457" s="4"/>
      <c r="DQ457" s="4"/>
      <c r="DR457" s="4"/>
      <c r="DS457" s="4"/>
      <c r="DT457" s="4"/>
      <c r="DU457" s="4"/>
      <c r="DV457" s="4"/>
      <c r="DW457" s="4"/>
      <c r="DX457" s="4"/>
      <c r="DY457" s="4"/>
      <c r="DZ457" s="4"/>
      <c r="EA457" s="4"/>
      <c r="EB457" s="4"/>
    </row>
    <row r="458" spans="1:132" ht="16.5" customHeight="1" x14ac:dyDescent="0.2">
      <c r="A458" s="120" t="s">
        <v>318</v>
      </c>
      <c r="B458" s="253">
        <f t="shared" si="1340"/>
        <v>4094</v>
      </c>
      <c r="C458" s="417">
        <v>372</v>
      </c>
      <c r="D458" s="417">
        <v>199</v>
      </c>
      <c r="E458" s="417">
        <v>66</v>
      </c>
      <c r="F458" s="417">
        <v>170</v>
      </c>
      <c r="G458" s="417">
        <v>213</v>
      </c>
      <c r="H458" s="417">
        <v>598</v>
      </c>
      <c r="I458" s="417">
        <v>345</v>
      </c>
      <c r="J458" s="417">
        <v>206</v>
      </c>
      <c r="K458" s="417">
        <v>266</v>
      </c>
      <c r="L458" s="417">
        <v>997</v>
      </c>
      <c r="M458" s="417">
        <v>172</v>
      </c>
      <c r="N458" s="417">
        <v>490</v>
      </c>
      <c r="O458" s="253">
        <f t="shared" si="1341"/>
        <v>1273</v>
      </c>
      <c r="P458" s="417">
        <v>294</v>
      </c>
      <c r="Q458" s="417">
        <v>128</v>
      </c>
      <c r="R458" s="417">
        <v>118</v>
      </c>
      <c r="S458" s="417">
        <v>44</v>
      </c>
      <c r="T458" s="417">
        <v>51</v>
      </c>
      <c r="U458" s="417">
        <v>372</v>
      </c>
      <c r="V458" s="417">
        <v>248</v>
      </c>
      <c r="W458" s="417">
        <v>18</v>
      </c>
      <c r="X458" s="253">
        <f t="shared" si="1342"/>
        <v>1525</v>
      </c>
      <c r="Y458" s="417">
        <v>287</v>
      </c>
      <c r="Z458" s="417">
        <v>512</v>
      </c>
      <c r="AA458" s="417">
        <v>342</v>
      </c>
      <c r="AB458" s="417">
        <v>384</v>
      </c>
      <c r="AC458" s="253">
        <f t="shared" si="1343"/>
        <v>1507</v>
      </c>
      <c r="AD458" s="417">
        <v>182</v>
      </c>
      <c r="AE458" s="417">
        <v>374</v>
      </c>
      <c r="AF458" s="417">
        <v>121</v>
      </c>
      <c r="AG458" s="417">
        <v>267</v>
      </c>
      <c r="AH458" s="417">
        <v>272</v>
      </c>
      <c r="AI458" s="417">
        <v>291</v>
      </c>
      <c r="AJ458" s="253">
        <f t="shared" si="1344"/>
        <v>130</v>
      </c>
      <c r="AK458" s="417">
        <v>80</v>
      </c>
      <c r="AL458" s="417">
        <v>50</v>
      </c>
      <c r="AM458" s="253">
        <f t="shared" si="1345"/>
        <v>2188</v>
      </c>
      <c r="AN458" s="417">
        <v>92</v>
      </c>
      <c r="AO458" s="417">
        <v>85</v>
      </c>
      <c r="AP458" s="417">
        <v>273</v>
      </c>
      <c r="AQ458" s="417">
        <v>29</v>
      </c>
      <c r="AR458" s="417">
        <v>184</v>
      </c>
      <c r="AS458" s="417">
        <v>70</v>
      </c>
      <c r="AT458" s="417">
        <v>390</v>
      </c>
      <c r="AU458" s="417">
        <v>627</v>
      </c>
      <c r="AV458" s="417">
        <v>279</v>
      </c>
      <c r="AW458" s="417">
        <v>159</v>
      </c>
      <c r="AX458" s="253">
        <f t="shared" si="1346"/>
        <v>2110</v>
      </c>
      <c r="AY458" s="417">
        <v>215</v>
      </c>
      <c r="AZ458" s="417">
        <v>794</v>
      </c>
      <c r="BA458" s="417">
        <v>301</v>
      </c>
      <c r="BB458" s="417">
        <v>647</v>
      </c>
      <c r="BC458" s="417">
        <v>153</v>
      </c>
      <c r="BD458" s="253">
        <f t="shared" si="1347"/>
        <v>3804</v>
      </c>
      <c r="BE458" s="417">
        <v>654</v>
      </c>
      <c r="BF458" s="417">
        <v>546</v>
      </c>
      <c r="BG458" s="417">
        <v>1062</v>
      </c>
      <c r="BH458" s="417">
        <v>20</v>
      </c>
      <c r="BI458" s="417">
        <v>409</v>
      </c>
      <c r="BJ458" s="417">
        <v>368</v>
      </c>
      <c r="BK458" s="417">
        <v>367</v>
      </c>
      <c r="BL458" s="417">
        <v>378</v>
      </c>
      <c r="BM458" s="253">
        <f t="shared" si="1348"/>
        <v>1349</v>
      </c>
      <c r="BN458" s="417">
        <v>217</v>
      </c>
      <c r="BO458" s="417">
        <v>159</v>
      </c>
      <c r="BP458" s="417">
        <v>121</v>
      </c>
      <c r="BQ458" s="417">
        <v>82</v>
      </c>
      <c r="BR458" s="417">
        <v>770</v>
      </c>
      <c r="BS458" s="253">
        <f t="shared" si="1349"/>
        <v>2257</v>
      </c>
      <c r="BT458" s="417">
        <v>111</v>
      </c>
      <c r="BU458" s="417">
        <v>205</v>
      </c>
      <c r="BV458" s="417">
        <v>44</v>
      </c>
      <c r="BW458" s="417">
        <v>53</v>
      </c>
      <c r="BX458" s="417">
        <v>307</v>
      </c>
      <c r="BY458" s="417">
        <v>618</v>
      </c>
      <c r="BZ458" s="417">
        <v>193</v>
      </c>
      <c r="CA458" s="417">
        <v>164</v>
      </c>
      <c r="CB458" s="417">
        <v>195</v>
      </c>
      <c r="CC458" s="417">
        <v>117</v>
      </c>
      <c r="CD458" s="417">
        <v>159</v>
      </c>
      <c r="CE458" s="417">
        <v>91</v>
      </c>
      <c r="CF458" s="253">
        <f t="shared" si="1350"/>
        <v>2255</v>
      </c>
      <c r="CG458" s="417">
        <v>128</v>
      </c>
      <c r="CH458" s="417">
        <v>162</v>
      </c>
      <c r="CI458" s="417">
        <v>60</v>
      </c>
      <c r="CJ458" s="417">
        <v>176</v>
      </c>
      <c r="CK458" s="417">
        <v>478</v>
      </c>
      <c r="CL458" s="417">
        <v>188</v>
      </c>
      <c r="CM458" s="417">
        <v>315</v>
      </c>
      <c r="CN458" s="417">
        <v>40</v>
      </c>
      <c r="CO458" s="417">
        <v>148</v>
      </c>
      <c r="CP458" s="417">
        <v>250</v>
      </c>
      <c r="CQ458" s="417">
        <v>88</v>
      </c>
      <c r="CR458" s="417">
        <v>75</v>
      </c>
      <c r="CS458" s="417">
        <v>147</v>
      </c>
      <c r="CT458" s="253">
        <f t="shared" si="1351"/>
        <v>1464</v>
      </c>
      <c r="CU458" s="417">
        <v>525</v>
      </c>
      <c r="CV458" s="417">
        <v>263</v>
      </c>
      <c r="CW458" s="417">
        <v>111</v>
      </c>
      <c r="CX458" s="417">
        <v>180</v>
      </c>
      <c r="CY458" s="417">
        <v>385</v>
      </c>
      <c r="CZ458" s="253">
        <f t="shared" si="1352"/>
        <v>1747</v>
      </c>
      <c r="DA458" s="417">
        <v>78</v>
      </c>
      <c r="DB458" s="417">
        <v>136</v>
      </c>
      <c r="DC458" s="417">
        <v>368</v>
      </c>
      <c r="DD458" s="417">
        <v>519</v>
      </c>
      <c r="DE458" s="417">
        <v>435</v>
      </c>
      <c r="DF458" s="417">
        <v>211</v>
      </c>
      <c r="DG458" s="253">
        <f t="shared" si="1353"/>
        <v>25703</v>
      </c>
      <c r="DH458" s="253">
        <f t="shared" si="1354"/>
        <v>172</v>
      </c>
      <c r="DI458" s="416">
        <v>40</v>
      </c>
      <c r="DJ458" s="417">
        <v>132</v>
      </c>
      <c r="DK458" s="417">
        <v>0</v>
      </c>
      <c r="DL458" s="256">
        <f t="shared" si="1355"/>
        <v>369</v>
      </c>
      <c r="DM458" s="416">
        <v>369</v>
      </c>
      <c r="DN458" s="257">
        <v>0</v>
      </c>
      <c r="DO458" s="253">
        <f t="shared" si="1356"/>
        <v>26244</v>
      </c>
      <c r="DP458" s="4"/>
      <c r="DQ458" s="4"/>
      <c r="DR458" s="4"/>
      <c r="DS458" s="4"/>
      <c r="DT458" s="4"/>
      <c r="DU458" s="4"/>
      <c r="DV458" s="4"/>
      <c r="DW458" s="4"/>
      <c r="DX458" s="4"/>
      <c r="DY458" s="4"/>
      <c r="DZ458" s="4"/>
      <c r="EA458" s="4"/>
      <c r="EB458" s="4"/>
    </row>
    <row r="459" spans="1:132" ht="16.5" customHeight="1" x14ac:dyDescent="0.2">
      <c r="A459" s="121" t="s">
        <v>319</v>
      </c>
      <c r="B459" s="253">
        <f t="shared" si="1340"/>
        <v>7036</v>
      </c>
      <c r="C459" s="417">
        <v>110</v>
      </c>
      <c r="D459" s="417">
        <v>390</v>
      </c>
      <c r="E459" s="417">
        <v>243</v>
      </c>
      <c r="F459" s="417">
        <v>138</v>
      </c>
      <c r="G459" s="417">
        <v>620</v>
      </c>
      <c r="H459" s="417">
        <v>1061</v>
      </c>
      <c r="I459" s="417">
        <v>771</v>
      </c>
      <c r="J459" s="417">
        <v>114</v>
      </c>
      <c r="K459" s="417">
        <v>867</v>
      </c>
      <c r="L459" s="417">
        <v>2138</v>
      </c>
      <c r="M459" s="417">
        <v>254</v>
      </c>
      <c r="N459" s="417">
        <v>330</v>
      </c>
      <c r="O459" s="253">
        <f t="shared" si="1341"/>
        <v>3268</v>
      </c>
      <c r="P459" s="417">
        <v>301</v>
      </c>
      <c r="Q459" s="417">
        <v>470</v>
      </c>
      <c r="R459" s="417">
        <v>316</v>
      </c>
      <c r="S459" s="417">
        <v>461</v>
      </c>
      <c r="T459" s="417">
        <v>135</v>
      </c>
      <c r="U459" s="417">
        <v>866</v>
      </c>
      <c r="V459" s="417">
        <v>616</v>
      </c>
      <c r="W459" s="417">
        <v>103</v>
      </c>
      <c r="X459" s="253">
        <f t="shared" si="1342"/>
        <v>3312</v>
      </c>
      <c r="Y459" s="417">
        <v>559</v>
      </c>
      <c r="Z459" s="417">
        <v>948</v>
      </c>
      <c r="AA459" s="417">
        <v>1273</v>
      </c>
      <c r="AB459" s="417">
        <v>532</v>
      </c>
      <c r="AC459" s="253">
        <f t="shared" si="1343"/>
        <v>2179</v>
      </c>
      <c r="AD459" s="417">
        <v>216</v>
      </c>
      <c r="AE459" s="417">
        <v>495</v>
      </c>
      <c r="AF459" s="417">
        <v>195</v>
      </c>
      <c r="AG459" s="417">
        <v>551</v>
      </c>
      <c r="AH459" s="417">
        <v>233</v>
      </c>
      <c r="AI459" s="417">
        <v>489</v>
      </c>
      <c r="AJ459" s="253">
        <f t="shared" si="1344"/>
        <v>12</v>
      </c>
      <c r="AK459" s="417">
        <v>12</v>
      </c>
      <c r="AL459" s="417"/>
      <c r="AM459" s="253">
        <f t="shared" si="1345"/>
        <v>4485</v>
      </c>
      <c r="AN459" s="417">
        <v>146</v>
      </c>
      <c r="AO459" s="417">
        <v>248</v>
      </c>
      <c r="AP459" s="417">
        <v>469</v>
      </c>
      <c r="AQ459" s="417">
        <v>180</v>
      </c>
      <c r="AR459" s="417">
        <v>596</v>
      </c>
      <c r="AS459" s="417">
        <v>167</v>
      </c>
      <c r="AT459" s="417">
        <v>346</v>
      </c>
      <c r="AU459" s="429">
        <v>834</v>
      </c>
      <c r="AV459" s="429">
        <v>1077</v>
      </c>
      <c r="AW459" s="417">
        <v>422</v>
      </c>
      <c r="AX459" s="253">
        <f t="shared" si="1346"/>
        <v>5446</v>
      </c>
      <c r="AY459" s="417">
        <v>408</v>
      </c>
      <c r="AZ459" s="417">
        <v>2379</v>
      </c>
      <c r="BA459" s="417">
        <v>483</v>
      </c>
      <c r="BB459" s="417">
        <v>1411</v>
      </c>
      <c r="BC459" s="417">
        <v>765</v>
      </c>
      <c r="BD459" s="253">
        <f t="shared" si="1347"/>
        <v>5572</v>
      </c>
      <c r="BE459" s="417">
        <v>660</v>
      </c>
      <c r="BF459" s="417">
        <v>912</v>
      </c>
      <c r="BG459" s="417">
        <v>713</v>
      </c>
      <c r="BH459" s="417">
        <v>797</v>
      </c>
      <c r="BI459" s="417">
        <v>937</v>
      </c>
      <c r="BJ459" s="417">
        <v>620</v>
      </c>
      <c r="BK459" s="417">
        <v>323</v>
      </c>
      <c r="BL459" s="417">
        <v>610</v>
      </c>
      <c r="BM459" s="253">
        <f t="shared" si="1348"/>
        <v>3724</v>
      </c>
      <c r="BN459" s="417">
        <v>564</v>
      </c>
      <c r="BO459" s="417">
        <v>886</v>
      </c>
      <c r="BP459" s="417">
        <v>500</v>
      </c>
      <c r="BQ459" s="417">
        <v>378</v>
      </c>
      <c r="BR459" s="417">
        <v>1396</v>
      </c>
      <c r="BS459" s="253">
        <f t="shared" si="1349"/>
        <v>5990</v>
      </c>
      <c r="BT459" s="417">
        <v>332</v>
      </c>
      <c r="BU459" s="417">
        <v>747</v>
      </c>
      <c r="BV459" s="417">
        <v>498</v>
      </c>
      <c r="BW459" s="417">
        <v>134</v>
      </c>
      <c r="BX459" s="417">
        <v>412</v>
      </c>
      <c r="BY459" s="417">
        <v>1165</v>
      </c>
      <c r="BZ459" s="417">
        <v>392</v>
      </c>
      <c r="CA459" s="417">
        <v>374</v>
      </c>
      <c r="CB459" s="417">
        <v>630</v>
      </c>
      <c r="CC459" s="428">
        <v>463</v>
      </c>
      <c r="CD459" s="417">
        <v>355</v>
      </c>
      <c r="CE459" s="417">
        <v>488</v>
      </c>
      <c r="CF459" s="253">
        <f t="shared" si="1350"/>
        <v>5028</v>
      </c>
      <c r="CG459" s="417">
        <v>36</v>
      </c>
      <c r="CH459" s="417">
        <v>203</v>
      </c>
      <c r="CI459" s="417">
        <v>346</v>
      </c>
      <c r="CJ459" s="417">
        <v>382</v>
      </c>
      <c r="CK459" s="417">
        <v>928</v>
      </c>
      <c r="CL459" s="417">
        <v>151</v>
      </c>
      <c r="CM459" s="417">
        <v>594</v>
      </c>
      <c r="CN459" s="417">
        <v>261</v>
      </c>
      <c r="CO459" s="417">
        <v>535</v>
      </c>
      <c r="CP459" s="417">
        <v>81</v>
      </c>
      <c r="CQ459" s="417">
        <v>331</v>
      </c>
      <c r="CR459" s="417">
        <v>738</v>
      </c>
      <c r="CS459" s="417">
        <v>442</v>
      </c>
      <c r="CT459" s="253">
        <f t="shared" si="1351"/>
        <v>3927</v>
      </c>
      <c r="CU459" s="417">
        <v>1407</v>
      </c>
      <c r="CV459" s="417">
        <v>617</v>
      </c>
      <c r="CW459" s="417">
        <v>392</v>
      </c>
      <c r="CX459" s="417">
        <v>673</v>
      </c>
      <c r="CY459" s="417">
        <v>838</v>
      </c>
      <c r="CZ459" s="253">
        <f t="shared" si="1352"/>
        <v>2919</v>
      </c>
      <c r="DA459" s="417">
        <v>128</v>
      </c>
      <c r="DB459" s="417">
        <v>51</v>
      </c>
      <c r="DC459" s="417">
        <v>630</v>
      </c>
      <c r="DD459" s="417">
        <v>1249</v>
      </c>
      <c r="DE459" s="417">
        <v>634</v>
      </c>
      <c r="DF459" s="417">
        <v>227</v>
      </c>
      <c r="DG459" s="253">
        <f t="shared" si="1353"/>
        <v>52898</v>
      </c>
      <c r="DH459" s="253">
        <f t="shared" si="1354"/>
        <v>375</v>
      </c>
      <c r="DI459" s="416">
        <v>266</v>
      </c>
      <c r="DJ459" s="417">
        <v>65</v>
      </c>
      <c r="DK459" s="417">
        <v>44</v>
      </c>
      <c r="DL459" s="256">
        <f t="shared" si="1355"/>
        <v>333</v>
      </c>
      <c r="DM459" s="416">
        <v>333</v>
      </c>
      <c r="DN459" s="257">
        <v>0</v>
      </c>
      <c r="DO459" s="253">
        <f t="shared" si="1356"/>
        <v>53606</v>
      </c>
      <c r="DP459" s="4"/>
      <c r="DQ459" s="4"/>
      <c r="DR459" s="4"/>
      <c r="DS459" s="4"/>
      <c r="DT459" s="4"/>
      <c r="DU459" s="4"/>
      <c r="DV459" s="4"/>
      <c r="DW459" s="4"/>
      <c r="DX459" s="4"/>
      <c r="DY459" s="4"/>
      <c r="DZ459" s="4"/>
      <c r="EA459" s="4"/>
      <c r="EB459" s="4"/>
    </row>
    <row r="460" spans="1:132" ht="16.5" customHeight="1" x14ac:dyDescent="0.2">
      <c r="A460" s="122" t="s">
        <v>320</v>
      </c>
      <c r="B460" s="264">
        <f t="shared" si="1340"/>
        <v>6959</v>
      </c>
      <c r="C460" s="265">
        <v>658</v>
      </c>
      <c r="D460" s="265">
        <v>206</v>
      </c>
      <c r="E460" s="265">
        <v>260</v>
      </c>
      <c r="F460" s="265">
        <v>140</v>
      </c>
      <c r="G460" s="265">
        <v>584</v>
      </c>
      <c r="H460" s="265">
        <v>901</v>
      </c>
      <c r="I460" s="265">
        <v>1061</v>
      </c>
      <c r="J460" s="265">
        <v>247</v>
      </c>
      <c r="K460" s="265">
        <v>416</v>
      </c>
      <c r="L460" s="265">
        <v>1478</v>
      </c>
      <c r="M460" s="265">
        <v>328</v>
      </c>
      <c r="N460" s="265">
        <v>680</v>
      </c>
      <c r="O460" s="264">
        <f t="shared" si="1341"/>
        <v>3726</v>
      </c>
      <c r="P460" s="265">
        <v>445</v>
      </c>
      <c r="Q460" s="265">
        <v>929</v>
      </c>
      <c r="R460" s="265">
        <v>344</v>
      </c>
      <c r="S460" s="265">
        <v>314</v>
      </c>
      <c r="T460" s="265">
        <v>319</v>
      </c>
      <c r="U460" s="265">
        <v>898</v>
      </c>
      <c r="V460" s="265">
        <v>362</v>
      </c>
      <c r="W460" s="265">
        <v>115</v>
      </c>
      <c r="X460" s="264">
        <f t="shared" si="1342"/>
        <v>4093</v>
      </c>
      <c r="Y460" s="265">
        <v>1000</v>
      </c>
      <c r="Z460" s="265">
        <v>822</v>
      </c>
      <c r="AA460" s="265">
        <v>1566</v>
      </c>
      <c r="AB460" s="265">
        <v>705</v>
      </c>
      <c r="AC460" s="264">
        <f t="shared" si="1343"/>
        <v>2049</v>
      </c>
      <c r="AD460" s="265">
        <v>315</v>
      </c>
      <c r="AE460" s="265">
        <v>279</v>
      </c>
      <c r="AF460" s="265">
        <v>246</v>
      </c>
      <c r="AG460" s="265">
        <v>497</v>
      </c>
      <c r="AH460" s="265">
        <v>351</v>
      </c>
      <c r="AI460" s="265">
        <v>361</v>
      </c>
      <c r="AJ460" s="264">
        <f t="shared" si="1344"/>
        <v>94</v>
      </c>
      <c r="AK460" s="265">
        <v>62</v>
      </c>
      <c r="AL460" s="265">
        <v>32</v>
      </c>
      <c r="AM460" s="264">
        <f t="shared" si="1345"/>
        <v>5394</v>
      </c>
      <c r="AN460" s="265">
        <v>275</v>
      </c>
      <c r="AO460" s="265">
        <v>163</v>
      </c>
      <c r="AP460" s="265">
        <v>685</v>
      </c>
      <c r="AQ460" s="265">
        <v>285</v>
      </c>
      <c r="AR460" s="265">
        <v>987</v>
      </c>
      <c r="AS460" s="265">
        <v>285</v>
      </c>
      <c r="AT460" s="265">
        <v>98</v>
      </c>
      <c r="AU460" s="446">
        <f>142+586</f>
        <v>728</v>
      </c>
      <c r="AV460" s="446">
        <v>1686</v>
      </c>
      <c r="AW460" s="265">
        <v>202</v>
      </c>
      <c r="AX460" s="264">
        <f t="shared" si="1346"/>
        <v>3824</v>
      </c>
      <c r="AY460" s="265">
        <v>458</v>
      </c>
      <c r="AZ460" s="265">
        <v>1819</v>
      </c>
      <c r="BA460" s="265">
        <v>272</v>
      </c>
      <c r="BB460" s="265">
        <v>1027</v>
      </c>
      <c r="BC460" s="265">
        <v>248</v>
      </c>
      <c r="BD460" s="264">
        <f t="shared" si="1347"/>
        <v>5465</v>
      </c>
      <c r="BE460" s="265">
        <v>1005</v>
      </c>
      <c r="BF460" s="265">
        <v>807</v>
      </c>
      <c r="BG460" s="265">
        <v>712</v>
      </c>
      <c r="BH460" s="265">
        <v>548</v>
      </c>
      <c r="BI460" s="265">
        <v>623</v>
      </c>
      <c r="BJ460" s="265">
        <v>401</v>
      </c>
      <c r="BK460" s="265">
        <v>652</v>
      </c>
      <c r="BL460" s="265">
        <v>717</v>
      </c>
      <c r="BM460" s="264">
        <f t="shared" si="1348"/>
        <v>3016</v>
      </c>
      <c r="BN460" s="265">
        <v>938</v>
      </c>
      <c r="BO460" s="265">
        <v>456</v>
      </c>
      <c r="BP460" s="265">
        <v>217</v>
      </c>
      <c r="BQ460" s="265">
        <v>258</v>
      </c>
      <c r="BR460" s="265">
        <v>1147</v>
      </c>
      <c r="BS460" s="264">
        <f t="shared" si="1349"/>
        <v>5860</v>
      </c>
      <c r="BT460" s="265">
        <v>348</v>
      </c>
      <c r="BU460" s="265">
        <v>551</v>
      </c>
      <c r="BV460" s="265">
        <v>660</v>
      </c>
      <c r="BW460" s="265">
        <v>190</v>
      </c>
      <c r="BX460" s="265">
        <v>292</v>
      </c>
      <c r="BY460" s="265">
        <v>1301</v>
      </c>
      <c r="BZ460" s="265">
        <v>422</v>
      </c>
      <c r="CA460" s="265">
        <v>460</v>
      </c>
      <c r="CB460" s="265">
        <v>257</v>
      </c>
      <c r="CC460" s="265">
        <v>520</v>
      </c>
      <c r="CD460" s="265">
        <v>310</v>
      </c>
      <c r="CE460" s="265">
        <v>549</v>
      </c>
      <c r="CF460" s="264">
        <f t="shared" si="1350"/>
        <v>4663</v>
      </c>
      <c r="CG460" s="265">
        <v>312</v>
      </c>
      <c r="CH460" s="265">
        <v>280</v>
      </c>
      <c r="CI460" s="265">
        <v>261</v>
      </c>
      <c r="CJ460" s="265">
        <v>929</v>
      </c>
      <c r="CK460" s="265">
        <v>656</v>
      </c>
      <c r="CL460" s="265">
        <v>233</v>
      </c>
      <c r="CM460" s="265">
        <v>753</v>
      </c>
      <c r="CN460" s="265">
        <v>126</v>
      </c>
      <c r="CO460" s="265">
        <v>36</v>
      </c>
      <c r="CP460" s="265">
        <v>234</v>
      </c>
      <c r="CQ460" s="265">
        <v>292</v>
      </c>
      <c r="CR460" s="265">
        <v>367</v>
      </c>
      <c r="CS460" s="265">
        <v>184</v>
      </c>
      <c r="CT460" s="264">
        <f t="shared" si="1351"/>
        <v>2808</v>
      </c>
      <c r="CU460" s="265">
        <v>895</v>
      </c>
      <c r="CV460" s="265">
        <v>554</v>
      </c>
      <c r="CW460" s="265">
        <v>384</v>
      </c>
      <c r="CX460" s="265">
        <v>512</v>
      </c>
      <c r="CY460" s="265">
        <v>463</v>
      </c>
      <c r="CZ460" s="264">
        <f t="shared" si="1352"/>
        <v>2562</v>
      </c>
      <c r="DA460" s="265">
        <v>80</v>
      </c>
      <c r="DB460" s="265">
        <v>130</v>
      </c>
      <c r="DC460" s="265">
        <v>222</v>
      </c>
      <c r="DD460" s="265">
        <v>881</v>
      </c>
      <c r="DE460" s="265">
        <v>748</v>
      </c>
      <c r="DF460" s="265">
        <v>501</v>
      </c>
      <c r="DG460" s="264">
        <f t="shared" si="1353"/>
        <v>50513</v>
      </c>
      <c r="DH460" s="264">
        <f t="shared" si="1354"/>
        <v>1472</v>
      </c>
      <c r="DI460" s="266">
        <v>1297</v>
      </c>
      <c r="DJ460" s="265">
        <v>25</v>
      </c>
      <c r="DK460" s="265">
        <v>150</v>
      </c>
      <c r="DL460" s="267">
        <f t="shared" si="1355"/>
        <v>533</v>
      </c>
      <c r="DM460" s="266">
        <v>533</v>
      </c>
      <c r="DN460" s="268">
        <v>0</v>
      </c>
      <c r="DO460" s="264">
        <f t="shared" si="1356"/>
        <v>52518</v>
      </c>
      <c r="DP460" s="4"/>
      <c r="DQ460" s="4"/>
      <c r="DR460" s="4"/>
      <c r="DS460" s="4"/>
      <c r="DT460" s="4"/>
      <c r="DU460" s="4"/>
      <c r="DV460" s="4"/>
      <c r="DW460" s="4"/>
      <c r="DX460" s="4"/>
      <c r="DY460" s="4"/>
      <c r="DZ460" s="116"/>
      <c r="EA460" s="4"/>
      <c r="EB460" s="4"/>
    </row>
    <row r="461" spans="1:132" ht="16.5" customHeight="1" x14ac:dyDescent="0.2">
      <c r="A461" s="123" t="s">
        <v>321</v>
      </c>
    </row>
    <row r="462" spans="1:132" ht="16.5" customHeight="1" x14ac:dyDescent="0.2">
      <c r="A462" s="110" t="s">
        <v>322</v>
      </c>
    </row>
    <row r="463" spans="1:132" ht="16.5" customHeight="1" x14ac:dyDescent="0.2">
      <c r="A463" s="124" t="s">
        <v>388</v>
      </c>
    </row>
    <row r="464" spans="1:132" s="4" customFormat="1" ht="16.5" customHeight="1" x14ac:dyDescent="0.15">
      <c r="A464" s="114" t="s">
        <v>290</v>
      </c>
    </row>
    <row r="466" spans="1:119" ht="16.5" customHeight="1" x14ac:dyDescent="0.2">
      <c r="A466" s="108" t="s">
        <v>376</v>
      </c>
    </row>
    <row r="467" spans="1:119" s="135" customFormat="1" ht="16.5" customHeight="1" x14ac:dyDescent="0.2">
      <c r="A467" s="136" t="s">
        <v>375</v>
      </c>
    </row>
    <row r="468" spans="1:119" ht="16.5" customHeight="1" x14ac:dyDescent="0.2">
      <c r="A468" s="109" t="s">
        <v>549</v>
      </c>
    </row>
    <row r="469" spans="1:119" ht="16.5" customHeight="1" x14ac:dyDescent="0.2">
      <c r="A469" s="214" t="s">
        <v>421</v>
      </c>
    </row>
    <row r="470" spans="1:119" ht="32.25" customHeight="1" x14ac:dyDescent="0.2">
      <c r="A470" s="50"/>
      <c r="B470" s="228" t="s">
        <v>583</v>
      </c>
      <c r="C470" s="229" t="s">
        <v>584</v>
      </c>
      <c r="D470" s="229" t="s">
        <v>585</v>
      </c>
      <c r="E470" s="229" t="s">
        <v>586</v>
      </c>
      <c r="F470" s="229" t="s">
        <v>587</v>
      </c>
      <c r="G470" s="229" t="s">
        <v>588</v>
      </c>
      <c r="H470" s="229" t="s">
        <v>589</v>
      </c>
      <c r="I470" s="229" t="s">
        <v>590</v>
      </c>
      <c r="J470" s="229" t="s">
        <v>591</v>
      </c>
      <c r="K470" s="229" t="s">
        <v>592</v>
      </c>
      <c r="L470" s="229" t="s">
        <v>593</v>
      </c>
      <c r="M470" s="229" t="s">
        <v>594</v>
      </c>
      <c r="N470" s="229" t="s">
        <v>595</v>
      </c>
      <c r="O470" s="228" t="s">
        <v>596</v>
      </c>
      <c r="P470" s="229" t="s">
        <v>597</v>
      </c>
      <c r="Q470" s="229" t="s">
        <v>598</v>
      </c>
      <c r="R470" s="229" t="s">
        <v>599</v>
      </c>
      <c r="S470" s="229" t="s">
        <v>600</v>
      </c>
      <c r="T470" s="229" t="s">
        <v>601</v>
      </c>
      <c r="U470" s="229" t="s">
        <v>602</v>
      </c>
      <c r="V470" s="229" t="s">
        <v>603</v>
      </c>
      <c r="W470" s="229" t="s">
        <v>604</v>
      </c>
      <c r="X470" s="228" t="s">
        <v>579</v>
      </c>
      <c r="Y470" s="229" t="s">
        <v>605</v>
      </c>
      <c r="Z470" s="229" t="s">
        <v>606</v>
      </c>
      <c r="AA470" s="229" t="s">
        <v>607</v>
      </c>
      <c r="AB470" s="229" t="s">
        <v>608</v>
      </c>
      <c r="AC470" s="228" t="s">
        <v>609</v>
      </c>
      <c r="AD470" s="229" t="s">
        <v>610</v>
      </c>
      <c r="AE470" s="229" t="s">
        <v>611</v>
      </c>
      <c r="AF470" s="229" t="s">
        <v>612</v>
      </c>
      <c r="AG470" s="229" t="s">
        <v>613</v>
      </c>
      <c r="AH470" s="229" t="s">
        <v>614</v>
      </c>
      <c r="AI470" s="229" t="s">
        <v>615</v>
      </c>
      <c r="AJ470" s="228" t="s">
        <v>616</v>
      </c>
      <c r="AK470" s="229" t="s">
        <v>617</v>
      </c>
      <c r="AL470" s="229" t="s">
        <v>618</v>
      </c>
      <c r="AM470" s="228" t="s">
        <v>580</v>
      </c>
      <c r="AN470" s="229" t="s">
        <v>619</v>
      </c>
      <c r="AO470" s="229" t="s">
        <v>620</v>
      </c>
      <c r="AP470" s="229" t="s">
        <v>621</v>
      </c>
      <c r="AQ470" s="229" t="s">
        <v>622</v>
      </c>
      <c r="AR470" s="229" t="s">
        <v>623</v>
      </c>
      <c r="AS470" s="229" t="s">
        <v>624</v>
      </c>
      <c r="AT470" s="229" t="s">
        <v>625</v>
      </c>
      <c r="AU470" s="229" t="s">
        <v>626</v>
      </c>
      <c r="AV470" s="229" t="s">
        <v>627</v>
      </c>
      <c r="AW470" s="229" t="s">
        <v>628</v>
      </c>
      <c r="AX470" s="228" t="s">
        <v>629</v>
      </c>
      <c r="AY470" s="229" t="s">
        <v>630</v>
      </c>
      <c r="AZ470" s="229" t="s">
        <v>631</v>
      </c>
      <c r="BA470" s="229" t="s">
        <v>632</v>
      </c>
      <c r="BB470" s="229" t="s">
        <v>633</v>
      </c>
      <c r="BC470" s="229" t="s">
        <v>634</v>
      </c>
      <c r="BD470" s="230" t="s">
        <v>635</v>
      </c>
      <c r="BE470" s="229" t="s">
        <v>636</v>
      </c>
      <c r="BF470" s="229" t="s">
        <v>637</v>
      </c>
      <c r="BG470" s="229" t="s">
        <v>638</v>
      </c>
      <c r="BH470" s="229" t="s">
        <v>639</v>
      </c>
      <c r="BI470" s="229" t="s">
        <v>640</v>
      </c>
      <c r="BJ470" s="229" t="s">
        <v>641</v>
      </c>
      <c r="BK470" s="229" t="s">
        <v>642</v>
      </c>
      <c r="BL470" s="229" t="s">
        <v>643</v>
      </c>
      <c r="BM470" s="228" t="s">
        <v>581</v>
      </c>
      <c r="BN470" s="229" t="s">
        <v>644</v>
      </c>
      <c r="BO470" s="229" t="s">
        <v>645</v>
      </c>
      <c r="BP470" s="229" t="s">
        <v>646</v>
      </c>
      <c r="BQ470" s="229" t="s">
        <v>647</v>
      </c>
      <c r="BR470" s="229" t="s">
        <v>648</v>
      </c>
      <c r="BS470" s="228" t="s">
        <v>577</v>
      </c>
      <c r="BT470" s="229" t="s">
        <v>649</v>
      </c>
      <c r="BU470" s="229" t="s">
        <v>650</v>
      </c>
      <c r="BV470" s="229" t="s">
        <v>651</v>
      </c>
      <c r="BW470" s="229" t="s">
        <v>652</v>
      </c>
      <c r="BX470" s="229" t="s">
        <v>653</v>
      </c>
      <c r="BY470" s="229" t="s">
        <v>654</v>
      </c>
      <c r="BZ470" s="229" t="s">
        <v>655</v>
      </c>
      <c r="CA470" s="229" t="s">
        <v>656</v>
      </c>
      <c r="CB470" s="229" t="s">
        <v>657</v>
      </c>
      <c r="CC470" s="229" t="s">
        <v>658</v>
      </c>
      <c r="CD470" s="229" t="s">
        <v>659</v>
      </c>
      <c r="CE470" s="229" t="s">
        <v>660</v>
      </c>
      <c r="CF470" s="228" t="s">
        <v>582</v>
      </c>
      <c r="CG470" s="229" t="s">
        <v>661</v>
      </c>
      <c r="CH470" s="229" t="s">
        <v>662</v>
      </c>
      <c r="CI470" s="229" t="s">
        <v>663</v>
      </c>
      <c r="CJ470" s="229" t="s">
        <v>664</v>
      </c>
      <c r="CK470" s="229" t="s">
        <v>665</v>
      </c>
      <c r="CL470" s="229" t="s">
        <v>666</v>
      </c>
      <c r="CM470" s="229" t="s">
        <v>667</v>
      </c>
      <c r="CN470" s="229" t="s">
        <v>668</v>
      </c>
      <c r="CO470" s="229" t="s">
        <v>669</v>
      </c>
      <c r="CP470" s="229" t="s">
        <v>670</v>
      </c>
      <c r="CQ470" s="229" t="s">
        <v>671</v>
      </c>
      <c r="CR470" s="229" t="s">
        <v>672</v>
      </c>
      <c r="CS470" s="229" t="s">
        <v>673</v>
      </c>
      <c r="CT470" s="228" t="s">
        <v>578</v>
      </c>
      <c r="CU470" s="229" t="s">
        <v>674</v>
      </c>
      <c r="CV470" s="229" t="s">
        <v>675</v>
      </c>
      <c r="CW470" s="229" t="s">
        <v>676</v>
      </c>
      <c r="CX470" s="229" t="s">
        <v>677</v>
      </c>
      <c r="CY470" s="229" t="s">
        <v>678</v>
      </c>
      <c r="CZ470" s="228" t="s">
        <v>679</v>
      </c>
      <c r="DA470" s="229" t="s">
        <v>680</v>
      </c>
      <c r="DB470" s="229" t="s">
        <v>681</v>
      </c>
      <c r="DC470" s="229" t="s">
        <v>682</v>
      </c>
      <c r="DD470" s="229" t="s">
        <v>683</v>
      </c>
      <c r="DE470" s="229" t="s">
        <v>684</v>
      </c>
      <c r="DF470" s="229" t="s">
        <v>685</v>
      </c>
      <c r="DG470" s="228" t="s">
        <v>686</v>
      </c>
      <c r="DH470" s="228" t="s">
        <v>687</v>
      </c>
      <c r="DI470" s="229" t="s">
        <v>688</v>
      </c>
      <c r="DJ470" s="229" t="s">
        <v>689</v>
      </c>
      <c r="DK470" s="229" t="s">
        <v>690</v>
      </c>
      <c r="DL470" s="228" t="s">
        <v>691</v>
      </c>
      <c r="DM470" s="229" t="s">
        <v>692</v>
      </c>
      <c r="DN470" s="231" t="s">
        <v>693</v>
      </c>
      <c r="DO470" s="228" t="s">
        <v>694</v>
      </c>
    </row>
    <row r="471" spans="1:119" ht="16.5" customHeight="1" x14ac:dyDescent="0.2">
      <c r="A471" s="53" t="s">
        <v>323</v>
      </c>
      <c r="B471" s="269">
        <f t="shared" ref="B471:B476" si="1357">SUM(C471:N471)</f>
        <v>16537</v>
      </c>
      <c r="C471" s="270">
        <v>850</v>
      </c>
      <c r="D471" s="270">
        <v>530</v>
      </c>
      <c r="E471" s="270">
        <v>550</v>
      </c>
      <c r="F471" s="270">
        <v>516</v>
      </c>
      <c r="G471" s="270">
        <v>1297</v>
      </c>
      <c r="H471" s="270">
        <v>2506</v>
      </c>
      <c r="I471" s="270">
        <v>1594</v>
      </c>
      <c r="J471" s="270">
        <v>723</v>
      </c>
      <c r="K471" s="270">
        <v>1580</v>
      </c>
      <c r="L471" s="270">
        <v>3975</v>
      </c>
      <c r="M471" s="270">
        <v>716</v>
      </c>
      <c r="N471" s="270">
        <v>1700</v>
      </c>
      <c r="O471" s="269">
        <f t="shared" ref="O471:O476" si="1358">SUM(P471:W471)</f>
        <v>7685</v>
      </c>
      <c r="P471" s="270">
        <v>1309</v>
      </c>
      <c r="Q471" s="270">
        <v>1509</v>
      </c>
      <c r="R471" s="270">
        <v>232</v>
      </c>
      <c r="S471" s="270">
        <v>743</v>
      </c>
      <c r="T471" s="270">
        <v>730</v>
      </c>
      <c r="U471" s="270">
        <v>1512</v>
      </c>
      <c r="V471" s="270">
        <v>1118</v>
      </c>
      <c r="W471" s="270">
        <v>532</v>
      </c>
      <c r="X471" s="269">
        <f t="shared" ref="X471:X476" si="1359">SUM(Y471:AB471)</f>
        <v>6696</v>
      </c>
      <c r="Y471" s="270">
        <v>731</v>
      </c>
      <c r="Z471" s="270">
        <v>2085</v>
      </c>
      <c r="AA471" s="270">
        <v>2330</v>
      </c>
      <c r="AB471" s="270">
        <v>1550</v>
      </c>
      <c r="AC471" s="269">
        <f t="shared" ref="AC471:AC476" si="1360">SUM(AD471:AI471)</f>
        <v>4457</v>
      </c>
      <c r="AD471" s="270">
        <v>788</v>
      </c>
      <c r="AE471" s="270">
        <v>966</v>
      </c>
      <c r="AF471" s="270">
        <v>309</v>
      </c>
      <c r="AG471" s="270">
        <v>1156</v>
      </c>
      <c r="AH471" s="270">
        <v>592</v>
      </c>
      <c r="AI471" s="270">
        <v>646</v>
      </c>
      <c r="AJ471" s="269">
        <f t="shared" ref="AJ471:AJ476" si="1361">SUM(AK471:AL471)</f>
        <v>0</v>
      </c>
      <c r="AK471" s="270">
        <v>0</v>
      </c>
      <c r="AL471" s="270">
        <v>0</v>
      </c>
      <c r="AM471" s="269">
        <f t="shared" ref="AM471:AM476" si="1362">SUM(AN471:AW471)</f>
        <v>9491.744999999999</v>
      </c>
      <c r="AN471" s="270">
        <v>123</v>
      </c>
      <c r="AO471" s="270">
        <v>56</v>
      </c>
      <c r="AP471" s="270">
        <v>1251</v>
      </c>
      <c r="AQ471" s="270">
        <v>751</v>
      </c>
      <c r="AR471" s="270">
        <v>1894</v>
      </c>
      <c r="AS471" s="270">
        <v>419</v>
      </c>
      <c r="AT471" s="270">
        <v>240</v>
      </c>
      <c r="AU471" s="429">
        <v>3045.4</v>
      </c>
      <c r="AV471" s="429">
        <v>614.34500000000003</v>
      </c>
      <c r="AW471" s="270">
        <v>1098</v>
      </c>
      <c r="AX471" s="269">
        <f t="shared" ref="AX471:AX476" si="1363">SUM(AY471:BC471)</f>
        <v>14285</v>
      </c>
      <c r="AY471" s="270">
        <v>588</v>
      </c>
      <c r="AZ471" s="270">
        <v>8023</v>
      </c>
      <c r="BA471" s="270">
        <v>560</v>
      </c>
      <c r="BB471" s="270">
        <v>4613</v>
      </c>
      <c r="BC471" s="270">
        <v>501</v>
      </c>
      <c r="BD471" s="269">
        <f t="shared" ref="BD471:BD476" si="1364">SUM(BE471:BL471)</f>
        <v>18347</v>
      </c>
      <c r="BE471" s="270">
        <v>2454</v>
      </c>
      <c r="BF471" s="270">
        <v>2363</v>
      </c>
      <c r="BG471" s="270">
        <v>3103</v>
      </c>
      <c r="BH471" s="270">
        <v>1920</v>
      </c>
      <c r="BI471" s="270">
        <v>2617</v>
      </c>
      <c r="BJ471" s="270">
        <v>2866</v>
      </c>
      <c r="BK471" s="270">
        <v>1455</v>
      </c>
      <c r="BL471" s="270">
        <v>1569</v>
      </c>
      <c r="BM471" s="269">
        <f t="shared" ref="BM471:BM476" si="1365">SUM(BN471:BR471)</f>
        <v>5510</v>
      </c>
      <c r="BN471" s="270">
        <v>987</v>
      </c>
      <c r="BO471" s="270">
        <v>678</v>
      </c>
      <c r="BP471" s="270">
        <v>549</v>
      </c>
      <c r="BQ471" s="270">
        <v>412</v>
      </c>
      <c r="BR471" s="270">
        <v>2884</v>
      </c>
      <c r="BS471" s="269">
        <f t="shared" ref="BS471:BS476" si="1366">SUM(BT471:CE471)</f>
        <v>14265</v>
      </c>
      <c r="BT471" s="270">
        <v>931</v>
      </c>
      <c r="BU471" s="270">
        <v>1433</v>
      </c>
      <c r="BV471" s="270">
        <v>1578</v>
      </c>
      <c r="BW471" s="270">
        <v>717</v>
      </c>
      <c r="BX471" s="270">
        <v>1103</v>
      </c>
      <c r="BY471" s="270">
        <v>2644</v>
      </c>
      <c r="BZ471" s="270">
        <v>863</v>
      </c>
      <c r="CA471" s="270">
        <v>767</v>
      </c>
      <c r="CB471" s="270">
        <v>1325</v>
      </c>
      <c r="CC471" s="270">
        <v>1012</v>
      </c>
      <c r="CD471" s="270">
        <v>804</v>
      </c>
      <c r="CE471" s="270">
        <v>1088</v>
      </c>
      <c r="CF471" s="269">
        <f t="shared" ref="CF471:CF476" si="1367">SUM(CG471:CS471)</f>
        <v>5764</v>
      </c>
      <c r="CG471" s="270">
        <v>0</v>
      </c>
      <c r="CH471" s="270">
        <v>268</v>
      </c>
      <c r="CI471" s="270">
        <v>603</v>
      </c>
      <c r="CJ471" s="270">
        <v>484</v>
      </c>
      <c r="CK471" s="270">
        <v>238</v>
      </c>
      <c r="CL471" s="270">
        <v>440</v>
      </c>
      <c r="CM471" s="270">
        <v>2611</v>
      </c>
      <c r="CN471" s="270">
        <v>123</v>
      </c>
      <c r="CO471" s="270">
        <v>187</v>
      </c>
      <c r="CP471" s="270">
        <v>162</v>
      </c>
      <c r="CQ471" s="270">
        <v>378</v>
      </c>
      <c r="CR471" s="270">
        <v>118</v>
      </c>
      <c r="CS471" s="270">
        <v>152</v>
      </c>
      <c r="CT471" s="269">
        <f t="shared" ref="CT471:CT476" si="1368">SUM(CU471:CY471)</f>
        <v>5735</v>
      </c>
      <c r="CU471" s="270">
        <v>2508</v>
      </c>
      <c r="CV471" s="270">
        <v>1295</v>
      </c>
      <c r="CW471" s="270">
        <v>664</v>
      </c>
      <c r="CX471" s="270">
        <v>564</v>
      </c>
      <c r="CY471" s="270">
        <v>704</v>
      </c>
      <c r="CZ471" s="269">
        <f t="shared" ref="CZ471:CZ476" si="1369">SUM(DA471:DF471)</f>
        <v>7627</v>
      </c>
      <c r="DA471" s="270">
        <v>287</v>
      </c>
      <c r="DB471" s="270">
        <v>141</v>
      </c>
      <c r="DC471" s="270">
        <v>1872</v>
      </c>
      <c r="DD471" s="270">
        <v>2786</v>
      </c>
      <c r="DE471" s="270">
        <v>1451</v>
      </c>
      <c r="DF471" s="270">
        <v>1090</v>
      </c>
      <c r="DG471" s="269">
        <f t="shared" ref="DG471:DG476" si="1370">AM471+BS471+B471+O471+X471+AC471+AJ471+BD471+CF471+AX471+BM471+CT471+CZ471</f>
        <v>116399.745</v>
      </c>
      <c r="DH471" s="269">
        <f t="shared" ref="DH471:DH476" si="1371">SUM(DI471:DK471)</f>
        <v>399</v>
      </c>
      <c r="DI471" s="271">
        <v>215</v>
      </c>
      <c r="DJ471" s="270">
        <v>40</v>
      </c>
      <c r="DK471" s="270">
        <v>144</v>
      </c>
      <c r="DL471" s="272">
        <f t="shared" ref="DL471:DL476" si="1372">SUM(DM471:DN471)</f>
        <v>818</v>
      </c>
      <c r="DM471" s="271">
        <v>818</v>
      </c>
      <c r="DN471" s="273">
        <v>0</v>
      </c>
      <c r="DO471" s="269">
        <f t="shared" ref="DO471:DO476" si="1373">DG471+DH471+DL471</f>
        <v>117616.745</v>
      </c>
    </row>
    <row r="472" spans="1:119" ht="16.5" customHeight="1" x14ac:dyDescent="0.2">
      <c r="A472" s="53" t="s">
        <v>324</v>
      </c>
      <c r="B472" s="253">
        <f t="shared" si="1357"/>
        <v>2045</v>
      </c>
      <c r="C472" s="417">
        <v>215</v>
      </c>
      <c r="D472" s="417">
        <v>117</v>
      </c>
      <c r="E472" s="417">
        <v>74</v>
      </c>
      <c r="F472" s="417">
        <v>27</v>
      </c>
      <c r="G472" s="417">
        <v>295</v>
      </c>
      <c r="H472" s="417">
        <v>163</v>
      </c>
      <c r="I472" s="417">
        <v>121</v>
      </c>
      <c r="J472" s="417">
        <v>122</v>
      </c>
      <c r="K472" s="417">
        <v>241</v>
      </c>
      <c r="L472" s="417">
        <v>408</v>
      </c>
      <c r="M472" s="417">
        <v>79</v>
      </c>
      <c r="N472" s="417">
        <v>183</v>
      </c>
      <c r="O472" s="253">
        <f t="shared" si="1358"/>
        <v>625</v>
      </c>
      <c r="P472" s="417">
        <v>146</v>
      </c>
      <c r="Q472" s="417">
        <v>0</v>
      </c>
      <c r="R472" s="417">
        <v>34</v>
      </c>
      <c r="S472" s="417">
        <v>136</v>
      </c>
      <c r="T472" s="417">
        <v>64</v>
      </c>
      <c r="U472" s="417">
        <v>159</v>
      </c>
      <c r="V472" s="417">
        <v>86</v>
      </c>
      <c r="W472" s="417">
        <v>0</v>
      </c>
      <c r="X472" s="253">
        <f t="shared" si="1359"/>
        <v>294</v>
      </c>
      <c r="Y472" s="417">
        <v>91</v>
      </c>
      <c r="Z472" s="417">
        <v>73</v>
      </c>
      <c r="AA472" s="417">
        <v>43</v>
      </c>
      <c r="AB472" s="417">
        <v>87</v>
      </c>
      <c r="AC472" s="253">
        <f t="shared" si="1360"/>
        <v>656</v>
      </c>
      <c r="AD472" s="417">
        <v>63</v>
      </c>
      <c r="AE472" s="417">
        <v>116</v>
      </c>
      <c r="AF472" s="417">
        <v>40</v>
      </c>
      <c r="AG472" s="417">
        <v>159</v>
      </c>
      <c r="AH472" s="417">
        <v>60</v>
      </c>
      <c r="AI472" s="417">
        <v>218</v>
      </c>
      <c r="AJ472" s="253">
        <f t="shared" si="1361"/>
        <v>63</v>
      </c>
      <c r="AK472" s="417">
        <v>33</v>
      </c>
      <c r="AL472" s="417">
        <v>30</v>
      </c>
      <c r="AM472" s="253">
        <f t="shared" si="1362"/>
        <v>1099.924</v>
      </c>
      <c r="AN472" s="417">
        <v>0</v>
      </c>
      <c r="AO472" s="417">
        <v>0</v>
      </c>
      <c r="AP472" s="417">
        <v>215</v>
      </c>
      <c r="AQ472" s="417">
        <v>0</v>
      </c>
      <c r="AR472" s="417">
        <v>222</v>
      </c>
      <c r="AS472" s="417">
        <v>151</v>
      </c>
      <c r="AT472" s="417">
        <v>177</v>
      </c>
      <c r="AU472" s="429">
        <v>156</v>
      </c>
      <c r="AV472" s="429">
        <v>72.924000000000007</v>
      </c>
      <c r="AW472" s="417">
        <v>106</v>
      </c>
      <c r="AX472" s="253">
        <f t="shared" si="1363"/>
        <v>2587</v>
      </c>
      <c r="AY472" s="417">
        <v>296</v>
      </c>
      <c r="AZ472" s="417">
        <v>1314</v>
      </c>
      <c r="BA472" s="417">
        <v>193</v>
      </c>
      <c r="BB472" s="417">
        <v>772</v>
      </c>
      <c r="BC472" s="417">
        <v>12</v>
      </c>
      <c r="BD472" s="253">
        <f t="shared" si="1364"/>
        <v>2891</v>
      </c>
      <c r="BE472" s="417">
        <v>224</v>
      </c>
      <c r="BF472" s="417">
        <v>305</v>
      </c>
      <c r="BG472" s="417">
        <v>663</v>
      </c>
      <c r="BH472" s="417">
        <v>414</v>
      </c>
      <c r="BI472" s="417">
        <v>348</v>
      </c>
      <c r="BJ472" s="417">
        <v>345</v>
      </c>
      <c r="BK472" s="417">
        <v>453</v>
      </c>
      <c r="BL472" s="417">
        <v>139</v>
      </c>
      <c r="BM472" s="253">
        <f t="shared" si="1365"/>
        <v>979</v>
      </c>
      <c r="BN472" s="417">
        <v>229</v>
      </c>
      <c r="BO472" s="417">
        <v>184</v>
      </c>
      <c r="BP472" s="417">
        <v>128</v>
      </c>
      <c r="BQ472" s="417">
        <v>10</v>
      </c>
      <c r="BR472" s="417">
        <v>428</v>
      </c>
      <c r="BS472" s="253">
        <f t="shared" si="1366"/>
        <v>2443</v>
      </c>
      <c r="BT472" s="417">
        <v>117</v>
      </c>
      <c r="BU472" s="417">
        <v>307</v>
      </c>
      <c r="BV472" s="417">
        <v>257</v>
      </c>
      <c r="BW472" s="417">
        <v>96</v>
      </c>
      <c r="BX472" s="417">
        <v>144</v>
      </c>
      <c r="BY472" s="417">
        <v>429</v>
      </c>
      <c r="BZ472" s="417">
        <v>193</v>
      </c>
      <c r="CA472" s="417">
        <v>210</v>
      </c>
      <c r="CB472" s="417">
        <v>109</v>
      </c>
      <c r="CC472" s="417">
        <v>135</v>
      </c>
      <c r="CD472" s="417">
        <v>257</v>
      </c>
      <c r="CE472" s="417">
        <v>189</v>
      </c>
      <c r="CF472" s="253">
        <f t="shared" si="1367"/>
        <v>1507</v>
      </c>
      <c r="CG472" s="417">
        <v>26</v>
      </c>
      <c r="CH472" s="417">
        <v>143</v>
      </c>
      <c r="CI472" s="417">
        <v>30</v>
      </c>
      <c r="CJ472" s="417">
        <v>50</v>
      </c>
      <c r="CK472" s="417">
        <v>341</v>
      </c>
      <c r="CL472" s="417">
        <v>51</v>
      </c>
      <c r="CM472" s="417">
        <v>169</v>
      </c>
      <c r="CN472" s="417">
        <v>10</v>
      </c>
      <c r="CO472" s="417">
        <v>278</v>
      </c>
      <c r="CP472" s="417">
        <v>113</v>
      </c>
      <c r="CQ472" s="417">
        <v>123</v>
      </c>
      <c r="CR472" s="417">
        <v>143</v>
      </c>
      <c r="CS472" s="417">
        <v>30</v>
      </c>
      <c r="CT472" s="253">
        <f t="shared" si="1368"/>
        <v>605</v>
      </c>
      <c r="CU472" s="417">
        <v>104</v>
      </c>
      <c r="CV472" s="417">
        <v>369</v>
      </c>
      <c r="CW472" s="417">
        <v>17</v>
      </c>
      <c r="CX472" s="417">
        <v>85</v>
      </c>
      <c r="CY472" s="417">
        <v>30</v>
      </c>
      <c r="CZ472" s="253">
        <f t="shared" si="1369"/>
        <v>585</v>
      </c>
      <c r="DA472" s="417">
        <v>8</v>
      </c>
      <c r="DB472" s="417">
        <v>24</v>
      </c>
      <c r="DC472" s="417">
        <v>115</v>
      </c>
      <c r="DD472" s="417">
        <v>335</v>
      </c>
      <c r="DE472" s="417">
        <v>54</v>
      </c>
      <c r="DF472" s="417">
        <v>49</v>
      </c>
      <c r="DG472" s="253">
        <f t="shared" si="1370"/>
        <v>16379.923999999999</v>
      </c>
      <c r="DH472" s="253">
        <f t="shared" si="1371"/>
        <v>127</v>
      </c>
      <c r="DI472" s="416">
        <v>29</v>
      </c>
      <c r="DJ472" s="417">
        <v>5</v>
      </c>
      <c r="DK472" s="417">
        <v>93</v>
      </c>
      <c r="DL472" s="256">
        <f t="shared" si="1372"/>
        <v>265</v>
      </c>
      <c r="DM472" s="416">
        <v>259</v>
      </c>
      <c r="DN472" s="257">
        <v>6</v>
      </c>
      <c r="DO472" s="253">
        <f t="shared" si="1373"/>
        <v>16771.923999999999</v>
      </c>
    </row>
    <row r="473" spans="1:119" ht="16.5" customHeight="1" x14ac:dyDescent="0.2">
      <c r="A473" s="53" t="s">
        <v>325</v>
      </c>
      <c r="B473" s="253">
        <f t="shared" si="1357"/>
        <v>4417</v>
      </c>
      <c r="C473" s="417">
        <v>310</v>
      </c>
      <c r="D473" s="417">
        <v>59</v>
      </c>
      <c r="E473" s="417">
        <v>55</v>
      </c>
      <c r="F473" s="417">
        <v>72</v>
      </c>
      <c r="G473" s="417">
        <v>190</v>
      </c>
      <c r="H473" s="417">
        <v>728</v>
      </c>
      <c r="I473" s="417">
        <v>297</v>
      </c>
      <c r="J473" s="417">
        <v>94</v>
      </c>
      <c r="K473" s="417">
        <v>763</v>
      </c>
      <c r="L473" s="417">
        <v>1215</v>
      </c>
      <c r="M473" s="417">
        <v>191</v>
      </c>
      <c r="N473" s="417">
        <v>443</v>
      </c>
      <c r="O473" s="253">
        <f t="shared" si="1358"/>
        <v>1320</v>
      </c>
      <c r="P473" s="417">
        <v>175</v>
      </c>
      <c r="Q473" s="417">
        <v>110</v>
      </c>
      <c r="R473" s="417">
        <v>189</v>
      </c>
      <c r="S473" s="417">
        <v>40</v>
      </c>
      <c r="T473" s="417">
        <v>151</v>
      </c>
      <c r="U473" s="417">
        <v>421</v>
      </c>
      <c r="V473" s="417">
        <v>189</v>
      </c>
      <c r="W473" s="417">
        <v>45</v>
      </c>
      <c r="X473" s="253">
        <f t="shared" si="1359"/>
        <v>1827</v>
      </c>
      <c r="Y473" s="417">
        <v>214</v>
      </c>
      <c r="Z473" s="417">
        <v>166</v>
      </c>
      <c r="AA473" s="417">
        <v>894</v>
      </c>
      <c r="AB473" s="417">
        <v>553</v>
      </c>
      <c r="AC473" s="253">
        <f t="shared" si="1360"/>
        <v>728</v>
      </c>
      <c r="AD473" s="417">
        <v>107</v>
      </c>
      <c r="AE473" s="417">
        <v>166</v>
      </c>
      <c r="AF473" s="417">
        <v>106</v>
      </c>
      <c r="AG473" s="417">
        <v>90</v>
      </c>
      <c r="AH473" s="417">
        <v>195</v>
      </c>
      <c r="AI473" s="417">
        <v>64</v>
      </c>
      <c r="AJ473" s="253">
        <f t="shared" si="1361"/>
        <v>62</v>
      </c>
      <c r="AK473" s="417">
        <v>53</v>
      </c>
      <c r="AL473" s="417">
        <v>9</v>
      </c>
      <c r="AM473" s="253">
        <f t="shared" si="1362"/>
        <v>1865.9960000000001</v>
      </c>
      <c r="AN473" s="417">
        <v>142</v>
      </c>
      <c r="AO473" s="417">
        <v>25</v>
      </c>
      <c r="AP473" s="417">
        <v>286</v>
      </c>
      <c r="AQ473" s="417">
        <v>0</v>
      </c>
      <c r="AR473" s="417">
        <v>234</v>
      </c>
      <c r="AS473" s="417">
        <v>84</v>
      </c>
      <c r="AT473" s="417">
        <v>154</v>
      </c>
      <c r="AU473" s="429">
        <v>395</v>
      </c>
      <c r="AV473" s="429">
        <v>352.99599999999998</v>
      </c>
      <c r="AW473" s="417">
        <v>193</v>
      </c>
      <c r="AX473" s="253">
        <f t="shared" si="1363"/>
        <v>1661</v>
      </c>
      <c r="AY473" s="417">
        <v>171</v>
      </c>
      <c r="AZ473" s="417">
        <v>616</v>
      </c>
      <c r="BA473" s="417">
        <v>302</v>
      </c>
      <c r="BB473" s="417">
        <v>528</v>
      </c>
      <c r="BC473" s="417">
        <v>44</v>
      </c>
      <c r="BD473" s="253">
        <f t="shared" si="1364"/>
        <v>5637</v>
      </c>
      <c r="BE473" s="417">
        <v>1512</v>
      </c>
      <c r="BF473" s="417">
        <v>827</v>
      </c>
      <c r="BG473" s="417">
        <v>522</v>
      </c>
      <c r="BH473" s="417">
        <v>734</v>
      </c>
      <c r="BI473" s="417">
        <v>504</v>
      </c>
      <c r="BJ473" s="417">
        <v>238</v>
      </c>
      <c r="BK473" s="417">
        <v>552</v>
      </c>
      <c r="BL473" s="417">
        <v>748</v>
      </c>
      <c r="BM473" s="253">
        <f t="shared" si="1365"/>
        <v>939</v>
      </c>
      <c r="BN473" s="417">
        <v>213</v>
      </c>
      <c r="BO473" s="417">
        <v>213</v>
      </c>
      <c r="BP473" s="417">
        <v>64</v>
      </c>
      <c r="BQ473" s="417">
        <v>76</v>
      </c>
      <c r="BR473" s="417">
        <v>373</v>
      </c>
      <c r="BS473" s="253">
        <f t="shared" si="1366"/>
        <v>2812</v>
      </c>
      <c r="BT473" s="417">
        <v>221</v>
      </c>
      <c r="BU473" s="417">
        <v>581</v>
      </c>
      <c r="BV473" s="417">
        <v>160</v>
      </c>
      <c r="BW473" s="417">
        <v>8</v>
      </c>
      <c r="BX473" s="417">
        <v>125</v>
      </c>
      <c r="BY473" s="417">
        <v>482</v>
      </c>
      <c r="BZ473" s="417">
        <v>32</v>
      </c>
      <c r="CA473" s="417">
        <v>122</v>
      </c>
      <c r="CB473" s="417">
        <v>197</v>
      </c>
      <c r="CC473" s="417">
        <v>191</v>
      </c>
      <c r="CD473" s="417">
        <v>570</v>
      </c>
      <c r="CE473" s="417">
        <v>123</v>
      </c>
      <c r="CF473" s="253">
        <f t="shared" si="1367"/>
        <v>1015</v>
      </c>
      <c r="CG473" s="417">
        <v>5</v>
      </c>
      <c r="CH473" s="417">
        <v>85</v>
      </c>
      <c r="CI473" s="417">
        <v>12</v>
      </c>
      <c r="CJ473" s="417">
        <v>254</v>
      </c>
      <c r="CK473" s="417">
        <v>249</v>
      </c>
      <c r="CL473" s="417">
        <v>109</v>
      </c>
      <c r="CM473" s="417">
        <v>76</v>
      </c>
      <c r="CN473" s="417">
        <v>34</v>
      </c>
      <c r="CO473" s="417">
        <v>60</v>
      </c>
      <c r="CP473" s="417">
        <v>22</v>
      </c>
      <c r="CQ473" s="417">
        <v>0</v>
      </c>
      <c r="CR473" s="417">
        <v>59</v>
      </c>
      <c r="CS473" s="417">
        <v>50</v>
      </c>
      <c r="CT473" s="253">
        <f t="shared" si="1368"/>
        <v>1555</v>
      </c>
      <c r="CU473" s="417">
        <v>436</v>
      </c>
      <c r="CV473" s="417">
        <v>157</v>
      </c>
      <c r="CW473" s="417">
        <v>111</v>
      </c>
      <c r="CX473" s="417">
        <v>310</v>
      </c>
      <c r="CY473" s="417">
        <v>541</v>
      </c>
      <c r="CZ473" s="253">
        <f t="shared" si="1369"/>
        <v>1328</v>
      </c>
      <c r="DA473" s="417">
        <v>37</v>
      </c>
      <c r="DB473" s="417">
        <v>45</v>
      </c>
      <c r="DC473" s="417">
        <v>370</v>
      </c>
      <c r="DD473" s="417">
        <v>331</v>
      </c>
      <c r="DE473" s="417">
        <v>286</v>
      </c>
      <c r="DF473" s="417">
        <v>259</v>
      </c>
      <c r="DG473" s="253">
        <f t="shared" si="1370"/>
        <v>25166.995999999999</v>
      </c>
      <c r="DH473" s="253">
        <f t="shared" si="1371"/>
        <v>295</v>
      </c>
      <c r="DI473" s="416">
        <v>116</v>
      </c>
      <c r="DJ473" s="417">
        <v>179</v>
      </c>
      <c r="DK473" s="417">
        <v>0</v>
      </c>
      <c r="DL473" s="256">
        <f t="shared" si="1372"/>
        <v>83</v>
      </c>
      <c r="DM473" s="416">
        <v>83</v>
      </c>
      <c r="DN473" s="257">
        <v>0</v>
      </c>
      <c r="DO473" s="253">
        <f t="shared" si="1373"/>
        <v>25544.995999999999</v>
      </c>
    </row>
    <row r="474" spans="1:119" ht="16.5" customHeight="1" x14ac:dyDescent="0.2">
      <c r="A474" s="53" t="s">
        <v>326</v>
      </c>
      <c r="B474" s="253">
        <f t="shared" si="1357"/>
        <v>2567</v>
      </c>
      <c r="C474" s="417">
        <v>143</v>
      </c>
      <c r="D474" s="417">
        <v>30</v>
      </c>
      <c r="E474" s="417">
        <v>34</v>
      </c>
      <c r="F474" s="417">
        <v>59</v>
      </c>
      <c r="G474" s="417">
        <v>159</v>
      </c>
      <c r="H474" s="417">
        <v>492</v>
      </c>
      <c r="I474" s="417">
        <v>549</v>
      </c>
      <c r="J474" s="417">
        <v>0</v>
      </c>
      <c r="K474" s="417">
        <v>102</v>
      </c>
      <c r="L474" s="417">
        <v>795</v>
      </c>
      <c r="M474" s="417">
        <v>41</v>
      </c>
      <c r="N474" s="417">
        <v>163</v>
      </c>
      <c r="O474" s="253">
        <f t="shared" si="1358"/>
        <v>792</v>
      </c>
      <c r="P474" s="417">
        <v>111</v>
      </c>
      <c r="Q474" s="417">
        <v>151</v>
      </c>
      <c r="R474" s="417">
        <v>104</v>
      </c>
      <c r="S474" s="417">
        <v>108</v>
      </c>
      <c r="T474" s="417">
        <v>0</v>
      </c>
      <c r="U474" s="417">
        <v>163</v>
      </c>
      <c r="V474" s="417">
        <v>155</v>
      </c>
      <c r="W474" s="417">
        <v>0</v>
      </c>
      <c r="X474" s="253">
        <f t="shared" si="1359"/>
        <v>884</v>
      </c>
      <c r="Y474" s="417">
        <v>94</v>
      </c>
      <c r="Z474" s="417">
        <v>270</v>
      </c>
      <c r="AA474" s="417">
        <v>442</v>
      </c>
      <c r="AB474" s="417">
        <v>78</v>
      </c>
      <c r="AC474" s="253">
        <f t="shared" si="1360"/>
        <v>777</v>
      </c>
      <c r="AD474" s="417">
        <v>151</v>
      </c>
      <c r="AE474" s="417">
        <v>45</v>
      </c>
      <c r="AF474" s="417">
        <v>24</v>
      </c>
      <c r="AG474" s="417">
        <v>130</v>
      </c>
      <c r="AH474" s="417">
        <v>197</v>
      </c>
      <c r="AI474" s="417">
        <v>230</v>
      </c>
      <c r="AJ474" s="253">
        <f t="shared" si="1361"/>
        <v>15</v>
      </c>
      <c r="AK474" s="417">
        <v>0</v>
      </c>
      <c r="AL474" s="417">
        <v>15</v>
      </c>
      <c r="AM474" s="253">
        <f t="shared" si="1362"/>
        <v>1793.318</v>
      </c>
      <c r="AN474" s="417">
        <v>27</v>
      </c>
      <c r="AO474" s="417">
        <v>33</v>
      </c>
      <c r="AP474" s="417">
        <v>314</v>
      </c>
      <c r="AQ474" s="417">
        <v>0</v>
      </c>
      <c r="AR474" s="417">
        <v>132</v>
      </c>
      <c r="AS474" s="417">
        <v>0</v>
      </c>
      <c r="AT474" s="417">
        <v>241</v>
      </c>
      <c r="AU474" s="429">
        <v>277.8</v>
      </c>
      <c r="AV474" s="429">
        <v>616.51800000000003</v>
      </c>
      <c r="AW474" s="417">
        <v>152</v>
      </c>
      <c r="AX474" s="253">
        <f t="shared" si="1363"/>
        <v>1927</v>
      </c>
      <c r="AY474" s="417">
        <v>83</v>
      </c>
      <c r="AZ474" s="417">
        <v>1217</v>
      </c>
      <c r="BA474" s="417">
        <v>111</v>
      </c>
      <c r="BB474" s="417">
        <v>267</v>
      </c>
      <c r="BC474" s="417">
        <v>249</v>
      </c>
      <c r="BD474" s="253">
        <f t="shared" si="1364"/>
        <v>2047</v>
      </c>
      <c r="BE474" s="417">
        <v>378</v>
      </c>
      <c r="BF474" s="417">
        <v>566</v>
      </c>
      <c r="BG474" s="417">
        <v>96</v>
      </c>
      <c r="BH474" s="417">
        <v>169</v>
      </c>
      <c r="BI474" s="417">
        <v>135</v>
      </c>
      <c r="BJ474" s="417">
        <v>179</v>
      </c>
      <c r="BK474" s="417">
        <v>102</v>
      </c>
      <c r="BL474" s="417">
        <v>422</v>
      </c>
      <c r="BM474" s="253">
        <f t="shared" si="1365"/>
        <v>706</v>
      </c>
      <c r="BN474" s="417">
        <v>209</v>
      </c>
      <c r="BO474" s="417">
        <v>83</v>
      </c>
      <c r="BP474" s="417">
        <v>79</v>
      </c>
      <c r="BQ474" s="417">
        <v>15</v>
      </c>
      <c r="BR474" s="417">
        <v>320</v>
      </c>
      <c r="BS474" s="253">
        <f t="shared" si="1366"/>
        <v>1641</v>
      </c>
      <c r="BT474" s="417">
        <v>59</v>
      </c>
      <c r="BU474" s="417">
        <v>72</v>
      </c>
      <c r="BV474" s="417">
        <v>70</v>
      </c>
      <c r="BW474" s="417">
        <v>0</v>
      </c>
      <c r="BX474" s="417">
        <v>78</v>
      </c>
      <c r="BY474" s="417">
        <v>346</v>
      </c>
      <c r="BZ474" s="417">
        <v>291</v>
      </c>
      <c r="CA474" s="417">
        <v>123</v>
      </c>
      <c r="CB474" s="417">
        <v>272</v>
      </c>
      <c r="CC474" s="417">
        <v>159</v>
      </c>
      <c r="CD474" s="417">
        <v>84</v>
      </c>
      <c r="CE474" s="417">
        <v>87</v>
      </c>
      <c r="CF474" s="253">
        <f t="shared" si="1367"/>
        <v>1038</v>
      </c>
      <c r="CG474" s="417">
        <v>0</v>
      </c>
      <c r="CH474" s="417">
        <v>253</v>
      </c>
      <c r="CI474" s="417">
        <v>0</v>
      </c>
      <c r="CJ474" s="417">
        <v>100</v>
      </c>
      <c r="CK474" s="417">
        <v>170</v>
      </c>
      <c r="CL474" s="417">
        <v>0</v>
      </c>
      <c r="CM474" s="417">
        <v>323</v>
      </c>
      <c r="CN474" s="417">
        <v>0</v>
      </c>
      <c r="CO474" s="417">
        <v>0</v>
      </c>
      <c r="CP474" s="417">
        <v>81</v>
      </c>
      <c r="CQ474" s="417">
        <v>111</v>
      </c>
      <c r="CR474" s="417">
        <v>0</v>
      </c>
      <c r="CS474" s="417">
        <v>0</v>
      </c>
      <c r="CT474" s="253">
        <f t="shared" si="1368"/>
        <v>778</v>
      </c>
      <c r="CU474" s="417">
        <v>165</v>
      </c>
      <c r="CV474" s="417">
        <v>176</v>
      </c>
      <c r="CW474" s="417">
        <v>96</v>
      </c>
      <c r="CX474" s="417">
        <v>151</v>
      </c>
      <c r="CY474" s="417">
        <v>190</v>
      </c>
      <c r="CZ474" s="253">
        <f t="shared" si="1369"/>
        <v>1397</v>
      </c>
      <c r="DA474" s="417">
        <v>40</v>
      </c>
      <c r="DB474" s="417">
        <v>92</v>
      </c>
      <c r="DC474" s="417">
        <v>359</v>
      </c>
      <c r="DD474" s="417">
        <v>465</v>
      </c>
      <c r="DE474" s="417">
        <v>353</v>
      </c>
      <c r="DF474" s="417">
        <v>88</v>
      </c>
      <c r="DG474" s="253">
        <f t="shared" si="1370"/>
        <v>16362.317999999999</v>
      </c>
      <c r="DH474" s="253">
        <f t="shared" si="1371"/>
        <v>70</v>
      </c>
      <c r="DI474" s="416">
        <v>0</v>
      </c>
      <c r="DJ474" s="417">
        <v>0</v>
      </c>
      <c r="DK474" s="417">
        <v>70</v>
      </c>
      <c r="DL474" s="256">
        <f t="shared" si="1372"/>
        <v>20</v>
      </c>
      <c r="DM474" s="416">
        <v>20</v>
      </c>
      <c r="DN474" s="257">
        <v>0</v>
      </c>
      <c r="DO474" s="253">
        <f t="shared" si="1373"/>
        <v>16452.317999999999</v>
      </c>
    </row>
    <row r="475" spans="1:119" s="163" customFormat="1" ht="16.5" customHeight="1" x14ac:dyDescent="0.2">
      <c r="A475" s="53" t="s">
        <v>327</v>
      </c>
      <c r="B475" s="253">
        <f t="shared" si="1357"/>
        <v>644</v>
      </c>
      <c r="C475" s="417">
        <v>0</v>
      </c>
      <c r="D475" s="417">
        <v>36</v>
      </c>
      <c r="E475" s="417">
        <v>0</v>
      </c>
      <c r="F475" s="417">
        <v>42</v>
      </c>
      <c r="G475" s="417">
        <v>26</v>
      </c>
      <c r="H475" s="417">
        <v>0</v>
      </c>
      <c r="I475" s="417">
        <v>0</v>
      </c>
      <c r="J475" s="417">
        <v>22</v>
      </c>
      <c r="K475" s="417">
        <v>103</v>
      </c>
      <c r="L475" s="417">
        <v>415</v>
      </c>
      <c r="M475" s="417">
        <v>0</v>
      </c>
      <c r="N475" s="417">
        <v>0</v>
      </c>
      <c r="O475" s="253">
        <f t="shared" si="1358"/>
        <v>49</v>
      </c>
      <c r="P475" s="417">
        <v>15</v>
      </c>
      <c r="Q475" s="417">
        <v>0</v>
      </c>
      <c r="R475" s="417">
        <v>0</v>
      </c>
      <c r="S475" s="417">
        <v>19</v>
      </c>
      <c r="T475" s="417">
        <v>0</v>
      </c>
      <c r="U475" s="417">
        <v>15</v>
      </c>
      <c r="V475" s="417">
        <v>0</v>
      </c>
      <c r="W475" s="417">
        <v>0</v>
      </c>
      <c r="X475" s="253">
        <f t="shared" si="1359"/>
        <v>484</v>
      </c>
      <c r="Y475" s="417">
        <v>124</v>
      </c>
      <c r="Z475" s="417">
        <v>135</v>
      </c>
      <c r="AA475" s="417">
        <v>168</v>
      </c>
      <c r="AB475" s="417">
        <v>57</v>
      </c>
      <c r="AC475" s="253">
        <f t="shared" si="1360"/>
        <v>150</v>
      </c>
      <c r="AD475" s="417">
        <v>0</v>
      </c>
      <c r="AE475" s="417">
        <v>0</v>
      </c>
      <c r="AF475" s="417">
        <v>0</v>
      </c>
      <c r="AG475" s="417">
        <v>0</v>
      </c>
      <c r="AH475" s="417">
        <v>110</v>
      </c>
      <c r="AI475" s="417">
        <v>40</v>
      </c>
      <c r="AJ475" s="253">
        <f t="shared" si="1361"/>
        <v>0</v>
      </c>
      <c r="AK475" s="417">
        <v>0</v>
      </c>
      <c r="AL475" s="417">
        <v>0</v>
      </c>
      <c r="AM475" s="253">
        <f t="shared" si="1362"/>
        <v>505.548</v>
      </c>
      <c r="AN475" s="417">
        <v>8</v>
      </c>
      <c r="AO475" s="417">
        <v>0</v>
      </c>
      <c r="AP475" s="417">
        <v>0</v>
      </c>
      <c r="AQ475" s="417">
        <v>0</v>
      </c>
      <c r="AR475" s="417">
        <v>188</v>
      </c>
      <c r="AS475" s="417">
        <v>0</v>
      </c>
      <c r="AT475" s="417">
        <v>0</v>
      </c>
      <c r="AU475" s="429">
        <v>76.800000000000011</v>
      </c>
      <c r="AV475" s="429">
        <v>170.74799999999999</v>
      </c>
      <c r="AW475" s="417">
        <v>62</v>
      </c>
      <c r="AX475" s="253">
        <f t="shared" si="1363"/>
        <v>372</v>
      </c>
      <c r="AY475" s="417">
        <v>0</v>
      </c>
      <c r="AZ475" s="417">
        <v>241</v>
      </c>
      <c r="BA475" s="417">
        <v>0</v>
      </c>
      <c r="BB475" s="417">
        <v>131</v>
      </c>
      <c r="BC475" s="417">
        <v>0</v>
      </c>
      <c r="BD475" s="253">
        <f t="shared" si="1364"/>
        <v>825</v>
      </c>
      <c r="BE475" s="417">
        <v>287</v>
      </c>
      <c r="BF475" s="417">
        <v>123</v>
      </c>
      <c r="BG475" s="417">
        <v>40</v>
      </c>
      <c r="BH475" s="417">
        <v>0</v>
      </c>
      <c r="BI475" s="417">
        <v>0</v>
      </c>
      <c r="BJ475" s="417">
        <v>60</v>
      </c>
      <c r="BK475" s="417">
        <v>225</v>
      </c>
      <c r="BL475" s="417">
        <v>90</v>
      </c>
      <c r="BM475" s="253">
        <f t="shared" si="1365"/>
        <v>121</v>
      </c>
      <c r="BN475" s="417">
        <v>0</v>
      </c>
      <c r="BO475" s="417">
        <v>0</v>
      </c>
      <c r="BP475" s="417">
        <v>31</v>
      </c>
      <c r="BQ475" s="417">
        <v>0</v>
      </c>
      <c r="BR475" s="417">
        <v>90</v>
      </c>
      <c r="BS475" s="253">
        <f t="shared" si="1366"/>
        <v>684</v>
      </c>
      <c r="BT475" s="417">
        <v>20</v>
      </c>
      <c r="BU475" s="417">
        <v>86</v>
      </c>
      <c r="BV475" s="417">
        <v>0</v>
      </c>
      <c r="BW475" s="417">
        <v>0</v>
      </c>
      <c r="BX475" s="417">
        <v>20</v>
      </c>
      <c r="BY475" s="417">
        <v>314</v>
      </c>
      <c r="BZ475" s="417">
        <v>30</v>
      </c>
      <c r="CA475" s="417">
        <v>0</v>
      </c>
      <c r="CB475" s="417">
        <v>0</v>
      </c>
      <c r="CC475" s="417">
        <v>7</v>
      </c>
      <c r="CD475" s="428">
        <v>207</v>
      </c>
      <c r="CE475" s="417">
        <v>0</v>
      </c>
      <c r="CF475" s="253">
        <f t="shared" si="1367"/>
        <v>268</v>
      </c>
      <c r="CG475" s="417">
        <v>0</v>
      </c>
      <c r="CH475" s="417">
        <v>24</v>
      </c>
      <c r="CI475" s="417">
        <v>0</v>
      </c>
      <c r="CJ475" s="417">
        <v>0</v>
      </c>
      <c r="CK475" s="417">
        <v>99</v>
      </c>
      <c r="CL475" s="417">
        <v>0</v>
      </c>
      <c r="CM475" s="417">
        <v>55</v>
      </c>
      <c r="CN475" s="417">
        <v>84</v>
      </c>
      <c r="CO475" s="417">
        <v>0</v>
      </c>
      <c r="CP475" s="417">
        <v>6</v>
      </c>
      <c r="CQ475" s="417">
        <v>0</v>
      </c>
      <c r="CR475" s="417">
        <v>0</v>
      </c>
      <c r="CS475" s="417">
        <v>0</v>
      </c>
      <c r="CT475" s="253">
        <f t="shared" si="1368"/>
        <v>99</v>
      </c>
      <c r="CU475" s="417">
        <v>99</v>
      </c>
      <c r="CV475" s="417">
        <v>0</v>
      </c>
      <c r="CW475" s="417">
        <v>0</v>
      </c>
      <c r="CX475" s="417">
        <v>0</v>
      </c>
      <c r="CY475" s="417">
        <v>0</v>
      </c>
      <c r="CZ475" s="253">
        <f t="shared" si="1369"/>
        <v>372</v>
      </c>
      <c r="DA475" s="417">
        <v>5</v>
      </c>
      <c r="DB475" s="417">
        <v>17</v>
      </c>
      <c r="DC475" s="417">
        <v>150</v>
      </c>
      <c r="DD475" s="417">
        <v>154</v>
      </c>
      <c r="DE475" s="417">
        <v>16</v>
      </c>
      <c r="DF475" s="417">
        <v>30</v>
      </c>
      <c r="DG475" s="253">
        <f t="shared" si="1370"/>
        <v>4573.5479999999998</v>
      </c>
      <c r="DH475" s="253">
        <f t="shared" si="1371"/>
        <v>105</v>
      </c>
      <c r="DI475" s="416">
        <v>0</v>
      </c>
      <c r="DJ475" s="417">
        <v>25</v>
      </c>
      <c r="DK475" s="417">
        <v>80</v>
      </c>
      <c r="DL475" s="256">
        <f t="shared" si="1372"/>
        <v>150</v>
      </c>
      <c r="DM475" s="416">
        <v>150</v>
      </c>
      <c r="DN475" s="257">
        <v>0</v>
      </c>
      <c r="DO475" s="253">
        <f t="shared" si="1373"/>
        <v>4828.5479999999998</v>
      </c>
    </row>
    <row r="476" spans="1:119" ht="16.5" customHeight="1" x14ac:dyDescent="0.2">
      <c r="A476" s="115" t="s">
        <v>725</v>
      </c>
      <c r="B476" s="264">
        <f t="shared" si="1357"/>
        <v>11212</v>
      </c>
      <c r="C476" s="265">
        <v>1089</v>
      </c>
      <c r="D476" s="265">
        <v>620</v>
      </c>
      <c r="E476" s="265">
        <v>784</v>
      </c>
      <c r="F476" s="265">
        <v>333</v>
      </c>
      <c r="G476" s="265">
        <v>813</v>
      </c>
      <c r="H476" s="265">
        <v>1216</v>
      </c>
      <c r="I476" s="265">
        <v>1428</v>
      </c>
      <c r="J476" s="265">
        <v>201</v>
      </c>
      <c r="K476" s="265">
        <v>741</v>
      </c>
      <c r="L476" s="265">
        <v>2197</v>
      </c>
      <c r="M476" s="265">
        <v>862</v>
      </c>
      <c r="N476" s="265">
        <v>928</v>
      </c>
      <c r="O476" s="264">
        <f t="shared" si="1358"/>
        <v>5298</v>
      </c>
      <c r="P476" s="265">
        <v>459</v>
      </c>
      <c r="Q476" s="265">
        <v>1249</v>
      </c>
      <c r="R476" s="265">
        <v>1019</v>
      </c>
      <c r="S476" s="265">
        <v>408</v>
      </c>
      <c r="T476" s="265">
        <v>333</v>
      </c>
      <c r="U476" s="265">
        <v>1169</v>
      </c>
      <c r="V476" s="265">
        <v>548</v>
      </c>
      <c r="W476" s="265">
        <v>113</v>
      </c>
      <c r="X476" s="264">
        <f t="shared" si="1359"/>
        <v>7630</v>
      </c>
      <c r="Y476" s="265">
        <v>2260</v>
      </c>
      <c r="Z476" s="265">
        <v>1912</v>
      </c>
      <c r="AA476" s="265">
        <v>2211</v>
      </c>
      <c r="AB476" s="265">
        <v>1247</v>
      </c>
      <c r="AC476" s="264">
        <f t="shared" si="1360"/>
        <v>5414</v>
      </c>
      <c r="AD476" s="265">
        <v>405</v>
      </c>
      <c r="AE476" s="265">
        <v>739</v>
      </c>
      <c r="AF476" s="265">
        <v>769</v>
      </c>
      <c r="AG476" s="265">
        <v>1473</v>
      </c>
      <c r="AH476" s="265">
        <v>594</v>
      </c>
      <c r="AI476" s="265">
        <v>1434</v>
      </c>
      <c r="AJ476" s="264">
        <f t="shared" si="1361"/>
        <v>651</v>
      </c>
      <c r="AK476" s="265">
        <v>356</v>
      </c>
      <c r="AL476" s="265">
        <v>295</v>
      </c>
      <c r="AM476" s="264">
        <f t="shared" si="1362"/>
        <v>13298.469000000001</v>
      </c>
      <c r="AN476" s="265">
        <v>1127</v>
      </c>
      <c r="AO476" s="265">
        <v>1231</v>
      </c>
      <c r="AP476" s="265">
        <v>892</v>
      </c>
      <c r="AQ476" s="265">
        <v>335</v>
      </c>
      <c r="AR476" s="265">
        <v>1237</v>
      </c>
      <c r="AS476" s="265">
        <v>466</v>
      </c>
      <c r="AT476" s="265">
        <v>3408</v>
      </c>
      <c r="AU476" s="446">
        <v>685</v>
      </c>
      <c r="AV476" s="446">
        <v>3608.4690000000001</v>
      </c>
      <c r="AW476" s="265">
        <v>309</v>
      </c>
      <c r="AX476" s="264">
        <f t="shared" si="1363"/>
        <v>8621</v>
      </c>
      <c r="AY476" s="265">
        <v>1536</v>
      </c>
      <c r="AZ476" s="265">
        <v>1370</v>
      </c>
      <c r="BA476" s="265">
        <v>2261</v>
      </c>
      <c r="BB476" s="265">
        <v>1429</v>
      </c>
      <c r="BC476" s="265">
        <v>2025</v>
      </c>
      <c r="BD476" s="264">
        <f t="shared" si="1364"/>
        <v>10839</v>
      </c>
      <c r="BE476" s="265">
        <v>1528</v>
      </c>
      <c r="BF476" s="265">
        <v>1371</v>
      </c>
      <c r="BG476" s="265">
        <v>770</v>
      </c>
      <c r="BH476" s="265">
        <v>1628</v>
      </c>
      <c r="BI476" s="265">
        <v>1301</v>
      </c>
      <c r="BJ476" s="265">
        <v>876</v>
      </c>
      <c r="BK476" s="265">
        <v>1869</v>
      </c>
      <c r="BL476" s="265">
        <v>1496</v>
      </c>
      <c r="BM476" s="264">
        <f t="shared" si="1365"/>
        <v>9705</v>
      </c>
      <c r="BN476" s="265">
        <v>2322</v>
      </c>
      <c r="BO476" s="265">
        <v>1905</v>
      </c>
      <c r="BP476" s="265">
        <v>1835</v>
      </c>
      <c r="BQ476" s="265">
        <v>1225</v>
      </c>
      <c r="BR476" s="265">
        <v>2418</v>
      </c>
      <c r="BS476" s="264">
        <f t="shared" si="1366"/>
        <v>8854</v>
      </c>
      <c r="BT476" s="265">
        <v>256</v>
      </c>
      <c r="BU476" s="265">
        <v>441</v>
      </c>
      <c r="BV476" s="265">
        <v>300</v>
      </c>
      <c r="BW476" s="265">
        <v>104</v>
      </c>
      <c r="BX476" s="265">
        <v>1031</v>
      </c>
      <c r="BY476" s="265">
        <v>2400</v>
      </c>
      <c r="BZ476" s="265">
        <v>444</v>
      </c>
      <c r="CA476" s="265">
        <v>554</v>
      </c>
      <c r="CB476" s="265">
        <v>1279</v>
      </c>
      <c r="CC476" s="265">
        <v>682</v>
      </c>
      <c r="CD476" s="265">
        <v>174</v>
      </c>
      <c r="CE476" s="265">
        <v>1189</v>
      </c>
      <c r="CF476" s="264">
        <f t="shared" si="1367"/>
        <v>18522</v>
      </c>
      <c r="CG476" s="265">
        <v>902</v>
      </c>
      <c r="CH476" s="265">
        <v>1053</v>
      </c>
      <c r="CI476" s="265">
        <v>927</v>
      </c>
      <c r="CJ476" s="265">
        <v>2210</v>
      </c>
      <c r="CK476" s="265">
        <v>4284</v>
      </c>
      <c r="CL476" s="265">
        <v>531</v>
      </c>
      <c r="CM476" s="265">
        <v>1112</v>
      </c>
      <c r="CN476" s="265">
        <v>709</v>
      </c>
      <c r="CO476" s="265">
        <v>1162</v>
      </c>
      <c r="CP476" s="265">
        <v>1266</v>
      </c>
      <c r="CQ476" s="265">
        <v>1313</v>
      </c>
      <c r="CR476" s="265">
        <v>1911</v>
      </c>
      <c r="CS476" s="265">
        <v>1142</v>
      </c>
      <c r="CT476" s="264">
        <f t="shared" si="1368"/>
        <v>8883</v>
      </c>
      <c r="CU476" s="265">
        <v>2722</v>
      </c>
      <c r="CV476" s="265">
        <v>1446</v>
      </c>
      <c r="CW476" s="265">
        <v>841</v>
      </c>
      <c r="CX476" s="265">
        <v>1928</v>
      </c>
      <c r="CY476" s="265">
        <v>1946</v>
      </c>
      <c r="CZ476" s="264">
        <f t="shared" si="1369"/>
        <v>7530</v>
      </c>
      <c r="DA476" s="265">
        <v>264</v>
      </c>
      <c r="DB476" s="265">
        <v>659</v>
      </c>
      <c r="DC476" s="265">
        <v>1334</v>
      </c>
      <c r="DD476" s="265">
        <v>2939</v>
      </c>
      <c r="DE476" s="265">
        <v>1558</v>
      </c>
      <c r="DF476" s="265">
        <v>776</v>
      </c>
      <c r="DG476" s="264">
        <f t="shared" si="1370"/>
        <v>116457.469</v>
      </c>
      <c r="DH476" s="264">
        <f t="shared" si="1371"/>
        <v>2844</v>
      </c>
      <c r="DI476" s="266">
        <v>2073</v>
      </c>
      <c r="DJ476" s="265">
        <v>684</v>
      </c>
      <c r="DK476" s="265">
        <v>87</v>
      </c>
      <c r="DL476" s="267">
        <f t="shared" si="1372"/>
        <v>1107</v>
      </c>
      <c r="DM476" s="266">
        <v>1107</v>
      </c>
      <c r="DN476" s="268">
        <v>0</v>
      </c>
      <c r="DO476" s="264">
        <f t="shared" si="1373"/>
        <v>120408.469</v>
      </c>
    </row>
    <row r="477" spans="1:119" s="4" customFormat="1" ht="26.1" customHeight="1" x14ac:dyDescent="0.15">
      <c r="A477" s="461" t="s">
        <v>745</v>
      </c>
    </row>
    <row r="478" spans="1:119" s="4" customFormat="1" ht="16.5" customHeight="1" x14ac:dyDescent="0.15">
      <c r="A478" s="114" t="s">
        <v>496</v>
      </c>
    </row>
    <row r="480" spans="1:119" ht="16.5" customHeight="1" x14ac:dyDescent="0.2">
      <c r="A480" s="108" t="s">
        <v>377</v>
      </c>
      <c r="B480" s="403"/>
      <c r="C480" s="403"/>
      <c r="D480" s="403"/>
      <c r="E480" s="403"/>
      <c r="F480" s="403"/>
      <c r="G480" s="403"/>
    </row>
    <row r="481" spans="1:132" s="135" customFormat="1" ht="16.5" customHeight="1" x14ac:dyDescent="0.2">
      <c r="A481" s="134" t="s">
        <v>367</v>
      </c>
      <c r="B481" s="163"/>
      <c r="C481" s="163"/>
      <c r="D481" s="163"/>
      <c r="E481" s="163"/>
      <c r="F481" s="163"/>
      <c r="G481" s="163"/>
    </row>
    <row r="482" spans="1:132" ht="16.5" customHeight="1" x14ac:dyDescent="0.2">
      <c r="A482" s="109" t="s">
        <v>550</v>
      </c>
      <c r="B482" s="430"/>
      <c r="C482" s="431"/>
      <c r="D482" s="163"/>
      <c r="E482" s="163"/>
      <c r="F482" s="163"/>
      <c r="G482" s="163"/>
    </row>
    <row r="483" spans="1:132" ht="16.5" customHeight="1" x14ac:dyDescent="0.2">
      <c r="A483" s="214" t="s">
        <v>545</v>
      </c>
    </row>
    <row r="484" spans="1:132" ht="32.25" customHeight="1" x14ac:dyDescent="0.2">
      <c r="A484" s="50"/>
      <c r="B484" s="228" t="s">
        <v>583</v>
      </c>
      <c r="C484" s="229" t="s">
        <v>584</v>
      </c>
      <c r="D484" s="229" t="s">
        <v>585</v>
      </c>
      <c r="E484" s="229" t="s">
        <v>586</v>
      </c>
      <c r="F484" s="229" t="s">
        <v>587</v>
      </c>
      <c r="G484" s="229" t="s">
        <v>588</v>
      </c>
      <c r="H484" s="229" t="s">
        <v>589</v>
      </c>
      <c r="I484" s="229" t="s">
        <v>590</v>
      </c>
      <c r="J484" s="229" t="s">
        <v>591</v>
      </c>
      <c r="K484" s="229" t="s">
        <v>592</v>
      </c>
      <c r="L484" s="229" t="s">
        <v>593</v>
      </c>
      <c r="M484" s="229" t="s">
        <v>594</v>
      </c>
      <c r="N484" s="229" t="s">
        <v>595</v>
      </c>
      <c r="O484" s="228" t="s">
        <v>596</v>
      </c>
      <c r="P484" s="229" t="s">
        <v>597</v>
      </c>
      <c r="Q484" s="229" t="s">
        <v>598</v>
      </c>
      <c r="R484" s="229" t="s">
        <v>599</v>
      </c>
      <c r="S484" s="229" t="s">
        <v>600</v>
      </c>
      <c r="T484" s="229" t="s">
        <v>601</v>
      </c>
      <c r="U484" s="229" t="s">
        <v>602</v>
      </c>
      <c r="V484" s="229" t="s">
        <v>603</v>
      </c>
      <c r="W484" s="229" t="s">
        <v>604</v>
      </c>
      <c r="X484" s="228" t="s">
        <v>579</v>
      </c>
      <c r="Y484" s="229" t="s">
        <v>605</v>
      </c>
      <c r="Z484" s="229" t="s">
        <v>606</v>
      </c>
      <c r="AA484" s="229" t="s">
        <v>607</v>
      </c>
      <c r="AB484" s="229" t="s">
        <v>608</v>
      </c>
      <c r="AC484" s="228" t="s">
        <v>609</v>
      </c>
      <c r="AD484" s="229" t="s">
        <v>610</v>
      </c>
      <c r="AE484" s="229" t="s">
        <v>611</v>
      </c>
      <c r="AF484" s="229" t="s">
        <v>612</v>
      </c>
      <c r="AG484" s="229" t="s">
        <v>613</v>
      </c>
      <c r="AH484" s="229" t="s">
        <v>614</v>
      </c>
      <c r="AI484" s="229" t="s">
        <v>615</v>
      </c>
      <c r="AJ484" s="228" t="s">
        <v>616</v>
      </c>
      <c r="AK484" s="229" t="s">
        <v>617</v>
      </c>
      <c r="AL484" s="229" t="s">
        <v>618</v>
      </c>
      <c r="AM484" s="228" t="s">
        <v>580</v>
      </c>
      <c r="AN484" s="229" t="s">
        <v>619</v>
      </c>
      <c r="AO484" s="229" t="s">
        <v>620</v>
      </c>
      <c r="AP484" s="229" t="s">
        <v>621</v>
      </c>
      <c r="AQ484" s="229" t="s">
        <v>622</v>
      </c>
      <c r="AR484" s="229" t="s">
        <v>623</v>
      </c>
      <c r="AS484" s="229" t="s">
        <v>624</v>
      </c>
      <c r="AT484" s="229" t="s">
        <v>625</v>
      </c>
      <c r="AU484" s="229" t="s">
        <v>626</v>
      </c>
      <c r="AV484" s="229" t="s">
        <v>627</v>
      </c>
      <c r="AW484" s="229" t="s">
        <v>628</v>
      </c>
      <c r="AX484" s="228" t="s">
        <v>629</v>
      </c>
      <c r="AY484" s="229" t="s">
        <v>630</v>
      </c>
      <c r="AZ484" s="229" t="s">
        <v>631</v>
      </c>
      <c r="BA484" s="229" t="s">
        <v>632</v>
      </c>
      <c r="BB484" s="229" t="s">
        <v>633</v>
      </c>
      <c r="BC484" s="229" t="s">
        <v>634</v>
      </c>
      <c r="BD484" s="230" t="s">
        <v>635</v>
      </c>
      <c r="BE484" s="229" t="s">
        <v>636</v>
      </c>
      <c r="BF484" s="229" t="s">
        <v>637</v>
      </c>
      <c r="BG484" s="229" t="s">
        <v>638</v>
      </c>
      <c r="BH484" s="229" t="s">
        <v>639</v>
      </c>
      <c r="BI484" s="229" t="s">
        <v>640</v>
      </c>
      <c r="BJ484" s="229" t="s">
        <v>641</v>
      </c>
      <c r="BK484" s="229" t="s">
        <v>642</v>
      </c>
      <c r="BL484" s="229" t="s">
        <v>643</v>
      </c>
      <c r="BM484" s="228" t="s">
        <v>581</v>
      </c>
      <c r="BN484" s="229" t="s">
        <v>644</v>
      </c>
      <c r="BO484" s="229" t="s">
        <v>645</v>
      </c>
      <c r="BP484" s="229" t="s">
        <v>646</v>
      </c>
      <c r="BQ484" s="229" t="s">
        <v>647</v>
      </c>
      <c r="BR484" s="229" t="s">
        <v>648</v>
      </c>
      <c r="BS484" s="228" t="s">
        <v>577</v>
      </c>
      <c r="BT484" s="229" t="s">
        <v>649</v>
      </c>
      <c r="BU484" s="229" t="s">
        <v>650</v>
      </c>
      <c r="BV484" s="229" t="s">
        <v>651</v>
      </c>
      <c r="BW484" s="229" t="s">
        <v>652</v>
      </c>
      <c r="BX484" s="229" t="s">
        <v>653</v>
      </c>
      <c r="BY484" s="229" t="s">
        <v>654</v>
      </c>
      <c r="BZ484" s="229" t="s">
        <v>655</v>
      </c>
      <c r="CA484" s="229" t="s">
        <v>656</v>
      </c>
      <c r="CB484" s="229" t="s">
        <v>657</v>
      </c>
      <c r="CC484" s="229" t="s">
        <v>658</v>
      </c>
      <c r="CD484" s="229" t="s">
        <v>659</v>
      </c>
      <c r="CE484" s="229" t="s">
        <v>660</v>
      </c>
      <c r="CF484" s="228" t="s">
        <v>582</v>
      </c>
      <c r="CG484" s="229" t="s">
        <v>661</v>
      </c>
      <c r="CH484" s="229" t="s">
        <v>662</v>
      </c>
      <c r="CI484" s="229" t="s">
        <v>663</v>
      </c>
      <c r="CJ484" s="229" t="s">
        <v>664</v>
      </c>
      <c r="CK484" s="229" t="s">
        <v>665</v>
      </c>
      <c r="CL484" s="229" t="s">
        <v>666</v>
      </c>
      <c r="CM484" s="229" t="s">
        <v>667</v>
      </c>
      <c r="CN484" s="229" t="s">
        <v>668</v>
      </c>
      <c r="CO484" s="229" t="s">
        <v>669</v>
      </c>
      <c r="CP484" s="229" t="s">
        <v>670</v>
      </c>
      <c r="CQ484" s="229" t="s">
        <v>671</v>
      </c>
      <c r="CR484" s="229" t="s">
        <v>672</v>
      </c>
      <c r="CS484" s="229" t="s">
        <v>673</v>
      </c>
      <c r="CT484" s="228" t="s">
        <v>578</v>
      </c>
      <c r="CU484" s="229" t="s">
        <v>674</v>
      </c>
      <c r="CV484" s="229" t="s">
        <v>675</v>
      </c>
      <c r="CW484" s="229" t="s">
        <v>676</v>
      </c>
      <c r="CX484" s="229" t="s">
        <v>677</v>
      </c>
      <c r="CY484" s="229" t="s">
        <v>678</v>
      </c>
      <c r="CZ484" s="228" t="s">
        <v>679</v>
      </c>
      <c r="DA484" s="229" t="s">
        <v>680</v>
      </c>
      <c r="DB484" s="229" t="s">
        <v>681</v>
      </c>
      <c r="DC484" s="229" t="s">
        <v>682</v>
      </c>
      <c r="DD484" s="229" t="s">
        <v>683</v>
      </c>
      <c r="DE484" s="229" t="s">
        <v>684</v>
      </c>
      <c r="DF484" s="229" t="s">
        <v>685</v>
      </c>
      <c r="DG484" s="228" t="s">
        <v>686</v>
      </c>
      <c r="DH484" s="228" t="s">
        <v>687</v>
      </c>
      <c r="DI484" s="229" t="s">
        <v>688</v>
      </c>
      <c r="DJ484" s="229" t="s">
        <v>689</v>
      </c>
      <c r="DK484" s="229" t="s">
        <v>690</v>
      </c>
      <c r="DL484" s="228" t="s">
        <v>691</v>
      </c>
      <c r="DM484" s="229" t="s">
        <v>692</v>
      </c>
      <c r="DN484" s="231" t="s">
        <v>693</v>
      </c>
      <c r="DO484" s="228" t="s">
        <v>694</v>
      </c>
    </row>
    <row r="485" spans="1:132" ht="16.5" customHeight="1" x14ac:dyDescent="0.2">
      <c r="A485" s="462" t="s">
        <v>809</v>
      </c>
      <c r="B485" s="269"/>
      <c r="C485" s="270"/>
      <c r="D485" s="270"/>
      <c r="E485" s="270"/>
      <c r="F485" s="270"/>
      <c r="G485" s="270"/>
      <c r="H485" s="270"/>
      <c r="I485" s="270"/>
      <c r="J485" s="270"/>
      <c r="K485" s="270"/>
      <c r="L485" s="270"/>
      <c r="M485" s="270"/>
      <c r="N485" s="270"/>
      <c r="O485" s="269"/>
      <c r="P485" s="270"/>
      <c r="Q485" s="270"/>
      <c r="R485" s="270"/>
      <c r="S485" s="270"/>
      <c r="T485" s="270"/>
      <c r="U485" s="270"/>
      <c r="V485" s="270"/>
      <c r="W485" s="270"/>
      <c r="X485" s="269"/>
      <c r="Y485" s="270"/>
      <c r="Z485" s="270"/>
      <c r="AA485" s="270"/>
      <c r="AB485" s="270"/>
      <c r="AC485" s="269"/>
      <c r="AD485" s="270"/>
      <c r="AE485" s="270"/>
      <c r="AF485" s="270"/>
      <c r="AG485" s="270"/>
      <c r="AH485" s="270"/>
      <c r="AI485" s="270"/>
      <c r="AJ485" s="269"/>
      <c r="AK485" s="270"/>
      <c r="AL485" s="270"/>
      <c r="AM485" s="269"/>
      <c r="AN485" s="270"/>
      <c r="AO485" s="270"/>
      <c r="AP485" s="270"/>
      <c r="AQ485" s="270"/>
      <c r="AR485" s="270"/>
      <c r="AS485" s="270"/>
      <c r="AT485" s="270"/>
      <c r="AU485" s="270"/>
      <c r="AV485" s="270"/>
      <c r="AW485" s="270"/>
      <c r="AX485" s="269"/>
      <c r="AY485" s="270"/>
      <c r="AZ485" s="270"/>
      <c r="BA485" s="270"/>
      <c r="BB485" s="270"/>
      <c r="BC485" s="270"/>
      <c r="BD485" s="269"/>
      <c r="BE485" s="270"/>
      <c r="BF485" s="270"/>
      <c r="BG485" s="270"/>
      <c r="BH485" s="270"/>
      <c r="BI485" s="270"/>
      <c r="BJ485" s="270"/>
      <c r="BK485" s="270"/>
      <c r="BL485" s="270"/>
      <c r="BM485" s="269"/>
      <c r="BN485" s="270"/>
      <c r="BO485" s="270"/>
      <c r="BP485" s="270"/>
      <c r="BQ485" s="270"/>
      <c r="BR485" s="270"/>
      <c r="BS485" s="269"/>
      <c r="BT485" s="270"/>
      <c r="BU485" s="270"/>
      <c r="BV485" s="270"/>
      <c r="BW485" s="270"/>
      <c r="BX485" s="270"/>
      <c r="BY485" s="270"/>
      <c r="BZ485" s="270"/>
      <c r="CA485" s="270"/>
      <c r="CB485" s="270"/>
      <c r="CC485" s="270"/>
      <c r="CD485" s="270"/>
      <c r="CE485" s="270"/>
      <c r="CF485" s="269"/>
      <c r="CG485" s="270"/>
      <c r="CH485" s="270"/>
      <c r="CI485" s="270"/>
      <c r="CJ485" s="270"/>
      <c r="CK485" s="270"/>
      <c r="CL485" s="270"/>
      <c r="CM485" s="270"/>
      <c r="CN485" s="270"/>
      <c r="CO485" s="270"/>
      <c r="CP485" s="270"/>
      <c r="CQ485" s="270"/>
      <c r="CR485" s="270"/>
      <c r="CS485" s="270"/>
      <c r="CT485" s="269"/>
      <c r="CU485" s="270"/>
      <c r="CV485" s="270"/>
      <c r="CW485" s="270"/>
      <c r="CX485" s="270"/>
      <c r="CY485" s="270"/>
      <c r="CZ485" s="269"/>
      <c r="DA485" s="270"/>
      <c r="DB485" s="270"/>
      <c r="DC485" s="270"/>
      <c r="DD485" s="270"/>
      <c r="DE485" s="270"/>
      <c r="DF485" s="270"/>
      <c r="DG485" s="269"/>
      <c r="DH485" s="269"/>
      <c r="DI485" s="271"/>
      <c r="DJ485" s="270"/>
      <c r="DK485" s="270"/>
      <c r="DL485" s="272"/>
      <c r="DM485" s="271"/>
      <c r="DN485" s="273"/>
      <c r="DO485" s="269"/>
    </row>
    <row r="486" spans="1:132" ht="16.5" customHeight="1" x14ac:dyDescent="0.2">
      <c r="A486" s="173" t="s">
        <v>283</v>
      </c>
      <c r="B486" s="253">
        <f t="shared" ref="B486:B489" si="1374">SUM(C486:N486)</f>
        <v>152</v>
      </c>
      <c r="C486" s="417">
        <v>11</v>
      </c>
      <c r="D486" s="417">
        <v>8</v>
      </c>
      <c r="E486" s="417">
        <v>7</v>
      </c>
      <c r="F486" s="417">
        <v>3</v>
      </c>
      <c r="G486" s="417">
        <v>10</v>
      </c>
      <c r="H486" s="417">
        <v>27</v>
      </c>
      <c r="I486" s="417">
        <v>21</v>
      </c>
      <c r="J486" s="417">
        <v>8</v>
      </c>
      <c r="K486" s="417">
        <v>11</v>
      </c>
      <c r="L486" s="417">
        <v>26</v>
      </c>
      <c r="M486" s="417">
        <v>7</v>
      </c>
      <c r="N486" s="417">
        <v>13</v>
      </c>
      <c r="O486" s="253">
        <f t="shared" ref="O486:O489" si="1375">SUM(P486:W486)</f>
        <v>73</v>
      </c>
      <c r="P486" s="417">
        <v>9</v>
      </c>
      <c r="Q486" s="417">
        <v>17</v>
      </c>
      <c r="R486" s="417">
        <v>5</v>
      </c>
      <c r="S486" s="417">
        <v>10</v>
      </c>
      <c r="T486" s="417">
        <v>7</v>
      </c>
      <c r="U486" s="417">
        <v>12</v>
      </c>
      <c r="V486" s="417">
        <v>9</v>
      </c>
      <c r="W486" s="417">
        <v>4</v>
      </c>
      <c r="X486" s="253">
        <f t="shared" ref="X486:X489" si="1376">SUM(Y486:AB486)</f>
        <v>58</v>
      </c>
      <c r="Y486" s="417">
        <v>10</v>
      </c>
      <c r="Z486" s="417">
        <v>13</v>
      </c>
      <c r="AA486" s="417">
        <v>19</v>
      </c>
      <c r="AB486" s="417">
        <v>16</v>
      </c>
      <c r="AC486" s="253">
        <f t="shared" ref="AC486:AC489" si="1377">SUM(AD486:AI486)</f>
        <v>62</v>
      </c>
      <c r="AD486" s="417">
        <v>9</v>
      </c>
      <c r="AE486" s="417">
        <v>10</v>
      </c>
      <c r="AF486" s="417">
        <v>7</v>
      </c>
      <c r="AG486" s="417">
        <v>13</v>
      </c>
      <c r="AH486" s="417">
        <v>9</v>
      </c>
      <c r="AI486" s="417">
        <v>14</v>
      </c>
      <c r="AJ486" s="253">
        <f t="shared" ref="AJ486:AJ489" si="1378">SUM(AK486:AL486)</f>
        <v>5</v>
      </c>
      <c r="AK486" s="417">
        <v>3</v>
      </c>
      <c r="AL486" s="417">
        <v>2</v>
      </c>
      <c r="AM486" s="253">
        <f t="shared" ref="AM486:AM489" si="1379">SUM(AN486:AW486)</f>
        <v>117</v>
      </c>
      <c r="AN486" s="417">
        <v>10</v>
      </c>
      <c r="AO486" s="417">
        <v>6</v>
      </c>
      <c r="AP486" s="417">
        <v>9</v>
      </c>
      <c r="AQ486" s="417">
        <v>7</v>
      </c>
      <c r="AR486" s="417">
        <v>12</v>
      </c>
      <c r="AS486" s="417">
        <v>6</v>
      </c>
      <c r="AT486" s="417">
        <v>19</v>
      </c>
      <c r="AU486" s="417">
        <v>18</v>
      </c>
      <c r="AV486" s="417">
        <v>18</v>
      </c>
      <c r="AW486" s="417">
        <v>12</v>
      </c>
      <c r="AX486" s="253">
        <f t="shared" ref="AX486:AX489" si="1380">SUM(AY486:BC486)</f>
        <v>126</v>
      </c>
      <c r="AY486" s="417">
        <v>14</v>
      </c>
      <c r="AZ486" s="417">
        <v>42</v>
      </c>
      <c r="BA486" s="417">
        <v>16</v>
      </c>
      <c r="BB486" s="417">
        <v>36</v>
      </c>
      <c r="BC486" s="417">
        <v>18</v>
      </c>
      <c r="BD486" s="253">
        <f t="shared" ref="BD486:BD489" si="1381">SUM(BE486:BL486)</f>
        <v>184</v>
      </c>
      <c r="BE486" s="417">
        <v>23</v>
      </c>
      <c r="BF486" s="417">
        <v>21</v>
      </c>
      <c r="BG486" s="417">
        <v>25</v>
      </c>
      <c r="BH486" s="417">
        <v>17</v>
      </c>
      <c r="BI486" s="417">
        <v>28</v>
      </c>
      <c r="BJ486" s="417">
        <v>29</v>
      </c>
      <c r="BK486" s="417">
        <v>24</v>
      </c>
      <c r="BL486" s="417">
        <v>17</v>
      </c>
      <c r="BM486" s="253">
        <f t="shared" ref="BM486:BM489" si="1382">SUM(BN486:BR486)</f>
        <v>84</v>
      </c>
      <c r="BN486" s="417">
        <v>18</v>
      </c>
      <c r="BO486" s="417">
        <v>12</v>
      </c>
      <c r="BP486" s="417">
        <v>12</v>
      </c>
      <c r="BQ486" s="417">
        <v>10</v>
      </c>
      <c r="BR486" s="417">
        <v>32</v>
      </c>
      <c r="BS486" s="253">
        <f t="shared" ref="BS486:BS489" si="1383">SUM(BT486:CE486)</f>
        <v>104</v>
      </c>
      <c r="BT486" s="417">
        <v>10</v>
      </c>
      <c r="BU486" s="417">
        <v>13</v>
      </c>
      <c r="BV486" s="417">
        <v>4</v>
      </c>
      <c r="BW486" s="417">
        <v>5</v>
      </c>
      <c r="BX486" s="417">
        <v>8</v>
      </c>
      <c r="BY486" s="417">
        <v>21</v>
      </c>
      <c r="BZ486" s="417">
        <v>5</v>
      </c>
      <c r="CA486" s="417">
        <v>8</v>
      </c>
      <c r="CB486" s="417">
        <v>12</v>
      </c>
      <c r="CC486" s="417">
        <v>6</v>
      </c>
      <c r="CD486" s="417">
        <v>8</v>
      </c>
      <c r="CE486" s="417">
        <v>4</v>
      </c>
      <c r="CF486" s="253">
        <f t="shared" ref="CF486:CF489" si="1384">SUM(CG486:CS486)</f>
        <v>122</v>
      </c>
      <c r="CG486" s="417">
        <v>6</v>
      </c>
      <c r="CH486" s="417">
        <v>8</v>
      </c>
      <c r="CI486" s="417">
        <v>6</v>
      </c>
      <c r="CJ486" s="417">
        <v>17</v>
      </c>
      <c r="CK486" s="417">
        <v>25</v>
      </c>
      <c r="CL486" s="417">
        <v>7</v>
      </c>
      <c r="CM486" s="417">
        <v>15</v>
      </c>
      <c r="CN486" s="417">
        <v>6</v>
      </c>
      <c r="CO486" s="417">
        <v>2</v>
      </c>
      <c r="CP486" s="417">
        <v>11</v>
      </c>
      <c r="CQ486" s="417">
        <v>6</v>
      </c>
      <c r="CR486" s="417">
        <v>7</v>
      </c>
      <c r="CS486" s="417">
        <v>6</v>
      </c>
      <c r="CT486" s="253">
        <f t="shared" ref="CT486:CT489" si="1385">SUM(CU486:CY486)</f>
        <v>64</v>
      </c>
      <c r="CU486" s="417">
        <v>25</v>
      </c>
      <c r="CV486" s="417">
        <v>18</v>
      </c>
      <c r="CW486" s="417">
        <v>4</v>
      </c>
      <c r="CX486" s="417">
        <v>7</v>
      </c>
      <c r="CY486" s="417">
        <v>10</v>
      </c>
      <c r="CZ486" s="253">
        <f t="shared" ref="CZ486:CZ489" si="1386">SUM(DA486:DF486)</f>
        <v>93</v>
      </c>
      <c r="DA486" s="417">
        <v>2</v>
      </c>
      <c r="DB486" s="417">
        <v>3</v>
      </c>
      <c r="DC486" s="417">
        <v>23</v>
      </c>
      <c r="DD486" s="417">
        <v>33</v>
      </c>
      <c r="DE486" s="417">
        <v>21</v>
      </c>
      <c r="DF486" s="417">
        <v>11</v>
      </c>
      <c r="DG486" s="253">
        <f t="shared" ref="DG486:DG489" si="1387">AM486+BS486+B486+O486+X486+AC486+AJ486+BD486+CF486+AX486+BM486+CT486+CZ486</f>
        <v>1244</v>
      </c>
      <c r="DH486" s="253">
        <f t="shared" ref="DH486:DH489" si="1388">SUM(DI486:DK486)</f>
        <v>23</v>
      </c>
      <c r="DI486" s="416">
        <v>9</v>
      </c>
      <c r="DJ486" s="417">
        <v>11</v>
      </c>
      <c r="DK486" s="417">
        <v>3</v>
      </c>
      <c r="DL486" s="256">
        <f t="shared" ref="DL486:DL489" si="1389">SUM(DM486:DN486)</f>
        <v>13</v>
      </c>
      <c r="DM486" s="416">
        <v>12</v>
      </c>
      <c r="DN486" s="257">
        <v>1</v>
      </c>
      <c r="DO486" s="253">
        <f t="shared" ref="DO486:DO489" si="1390">DG486+DH486+DL486</f>
        <v>1280</v>
      </c>
      <c r="DP486" s="163"/>
      <c r="DQ486" s="163"/>
      <c r="DR486" s="163"/>
      <c r="DS486" s="163"/>
      <c r="DT486" s="163"/>
      <c r="DU486" s="163"/>
      <c r="DV486" s="163"/>
      <c r="DW486" s="163"/>
      <c r="DX486" s="163"/>
      <c r="DY486" s="163"/>
      <c r="DZ486" s="163"/>
      <c r="EA486" s="163"/>
      <c r="EB486" s="163"/>
    </row>
    <row r="487" spans="1:132" ht="16.5" customHeight="1" x14ac:dyDescent="0.2">
      <c r="A487" s="173" t="s">
        <v>284</v>
      </c>
      <c r="B487" s="253">
        <f t="shared" si="1374"/>
        <v>7356</v>
      </c>
      <c r="C487" s="417">
        <v>554</v>
      </c>
      <c r="D487" s="417">
        <v>322</v>
      </c>
      <c r="E487" s="417">
        <v>267</v>
      </c>
      <c r="F487" s="417">
        <v>152</v>
      </c>
      <c r="G487" s="417">
        <v>504</v>
      </c>
      <c r="H487" s="417">
        <v>1423</v>
      </c>
      <c r="I487" s="417">
        <v>860</v>
      </c>
      <c r="J487" s="417">
        <v>244</v>
      </c>
      <c r="K487" s="417">
        <v>474</v>
      </c>
      <c r="L487" s="417">
        <v>1368</v>
      </c>
      <c r="M487" s="417">
        <v>393</v>
      </c>
      <c r="N487" s="417">
        <v>795</v>
      </c>
      <c r="O487" s="253">
        <f t="shared" si="1375"/>
        <v>3600</v>
      </c>
      <c r="P487" s="417">
        <v>537</v>
      </c>
      <c r="Q487" s="417">
        <v>741</v>
      </c>
      <c r="R487" s="417">
        <v>342</v>
      </c>
      <c r="S487" s="417">
        <v>327</v>
      </c>
      <c r="T487" s="417">
        <v>377</v>
      </c>
      <c r="U487" s="417">
        <v>554</v>
      </c>
      <c r="V487" s="417">
        <v>513</v>
      </c>
      <c r="W487" s="417">
        <v>209</v>
      </c>
      <c r="X487" s="253">
        <f t="shared" si="1376"/>
        <v>3264</v>
      </c>
      <c r="Y487" s="417">
        <v>631</v>
      </c>
      <c r="Z487" s="417">
        <v>884</v>
      </c>
      <c r="AA487" s="417">
        <v>1027</v>
      </c>
      <c r="AB487" s="417">
        <v>722</v>
      </c>
      <c r="AC487" s="253">
        <f t="shared" si="1377"/>
        <v>3061</v>
      </c>
      <c r="AD487" s="417">
        <v>328</v>
      </c>
      <c r="AE487" s="417">
        <v>672</v>
      </c>
      <c r="AF487" s="417">
        <v>275</v>
      </c>
      <c r="AG487" s="417">
        <v>644</v>
      </c>
      <c r="AH487" s="417">
        <v>385</v>
      </c>
      <c r="AI487" s="417">
        <v>757</v>
      </c>
      <c r="AJ487" s="253">
        <f t="shared" si="1378"/>
        <v>224</v>
      </c>
      <c r="AK487" s="417">
        <v>126</v>
      </c>
      <c r="AL487" s="417">
        <v>98</v>
      </c>
      <c r="AM487" s="253">
        <f t="shared" si="1379"/>
        <v>7183</v>
      </c>
      <c r="AN487" s="417">
        <v>552</v>
      </c>
      <c r="AO487" s="417">
        <v>386</v>
      </c>
      <c r="AP487" s="417">
        <v>661</v>
      </c>
      <c r="AQ487" s="417">
        <v>321</v>
      </c>
      <c r="AR487" s="417">
        <v>976</v>
      </c>
      <c r="AS487" s="417">
        <v>244</v>
      </c>
      <c r="AT487" s="417">
        <v>1356</v>
      </c>
      <c r="AU487" s="417">
        <v>1030</v>
      </c>
      <c r="AV487" s="417">
        <v>1136</v>
      </c>
      <c r="AW487" s="417">
        <v>521</v>
      </c>
      <c r="AX487" s="253">
        <f t="shared" si="1380"/>
        <v>8748</v>
      </c>
      <c r="AY487" s="417">
        <v>839</v>
      </c>
      <c r="AZ487" s="417">
        <v>3236</v>
      </c>
      <c r="BA487" s="417">
        <v>765</v>
      </c>
      <c r="BB487" s="417">
        <v>2879</v>
      </c>
      <c r="BC487" s="417">
        <v>1029</v>
      </c>
      <c r="BD487" s="253">
        <f t="shared" si="1381"/>
        <v>9739</v>
      </c>
      <c r="BE487" s="417">
        <v>896</v>
      </c>
      <c r="BF487" s="417">
        <v>1420</v>
      </c>
      <c r="BG487" s="417">
        <v>1333</v>
      </c>
      <c r="BH487" s="417">
        <v>1000</v>
      </c>
      <c r="BI487" s="417">
        <v>1191</v>
      </c>
      <c r="BJ487" s="417">
        <v>1480</v>
      </c>
      <c r="BK487" s="417">
        <v>1393</v>
      </c>
      <c r="BL487" s="417">
        <v>1026</v>
      </c>
      <c r="BM487" s="253">
        <f t="shared" si="1382"/>
        <v>4534</v>
      </c>
      <c r="BN487" s="417">
        <v>885</v>
      </c>
      <c r="BO487" s="417">
        <v>676</v>
      </c>
      <c r="BP487" s="417">
        <v>516</v>
      </c>
      <c r="BQ487" s="417">
        <v>670</v>
      </c>
      <c r="BR487" s="417">
        <v>1787</v>
      </c>
      <c r="BS487" s="253">
        <f t="shared" si="1383"/>
        <v>6105</v>
      </c>
      <c r="BT487" s="417">
        <v>525</v>
      </c>
      <c r="BU487" s="417">
        <v>736</v>
      </c>
      <c r="BV487" s="417">
        <v>234</v>
      </c>
      <c r="BW487" s="417">
        <v>257</v>
      </c>
      <c r="BX487" s="417">
        <v>398</v>
      </c>
      <c r="BY487" s="417">
        <v>1251</v>
      </c>
      <c r="BZ487" s="417">
        <v>337</v>
      </c>
      <c r="CA487" s="417">
        <v>400</v>
      </c>
      <c r="CB487" s="417">
        <v>572</v>
      </c>
      <c r="CC487" s="417">
        <v>538</v>
      </c>
      <c r="CD487" s="417">
        <v>556</v>
      </c>
      <c r="CE487" s="417">
        <v>301</v>
      </c>
      <c r="CF487" s="253">
        <f t="shared" si="1384"/>
        <v>5375</v>
      </c>
      <c r="CG487" s="417">
        <v>227</v>
      </c>
      <c r="CH487" s="417">
        <v>363</v>
      </c>
      <c r="CI487" s="417">
        <v>290</v>
      </c>
      <c r="CJ487" s="417">
        <v>600</v>
      </c>
      <c r="CK487" s="417">
        <v>1000</v>
      </c>
      <c r="CL487" s="417">
        <v>302</v>
      </c>
      <c r="CM487" s="417">
        <v>788</v>
      </c>
      <c r="CN487" s="417">
        <v>215</v>
      </c>
      <c r="CO487" s="417">
        <v>76</v>
      </c>
      <c r="CP487" s="417">
        <v>425</v>
      </c>
      <c r="CQ487" s="417">
        <v>413</v>
      </c>
      <c r="CR487" s="417">
        <v>397</v>
      </c>
      <c r="CS487" s="417">
        <v>279</v>
      </c>
      <c r="CT487" s="253">
        <f t="shared" si="1385"/>
        <v>3483</v>
      </c>
      <c r="CU487" s="417">
        <v>1144</v>
      </c>
      <c r="CV487" s="417">
        <v>861</v>
      </c>
      <c r="CW487" s="417">
        <v>236</v>
      </c>
      <c r="CX487" s="417">
        <v>603</v>
      </c>
      <c r="CY487" s="417">
        <v>639</v>
      </c>
      <c r="CZ487" s="253">
        <f t="shared" si="1386"/>
        <v>4152</v>
      </c>
      <c r="DA487" s="417">
        <v>122</v>
      </c>
      <c r="DB487" s="417">
        <v>136</v>
      </c>
      <c r="DC487" s="417">
        <v>822</v>
      </c>
      <c r="DD487" s="417">
        <v>1701</v>
      </c>
      <c r="DE487" s="417">
        <v>882</v>
      </c>
      <c r="DF487" s="417">
        <v>489</v>
      </c>
      <c r="DG487" s="253">
        <f t="shared" si="1387"/>
        <v>66824</v>
      </c>
      <c r="DH487" s="253">
        <f t="shared" si="1388"/>
        <v>1244</v>
      </c>
      <c r="DI487" s="416">
        <v>554</v>
      </c>
      <c r="DJ487" s="417">
        <v>500</v>
      </c>
      <c r="DK487" s="417">
        <v>190</v>
      </c>
      <c r="DL487" s="256">
        <f t="shared" si="1389"/>
        <v>1094</v>
      </c>
      <c r="DM487" s="416">
        <v>1024</v>
      </c>
      <c r="DN487" s="257">
        <v>70</v>
      </c>
      <c r="DO487" s="253">
        <f t="shared" si="1390"/>
        <v>69162</v>
      </c>
      <c r="DP487" s="163"/>
      <c r="DQ487" s="163"/>
      <c r="DR487" s="163"/>
      <c r="DS487" s="163"/>
      <c r="DT487" s="163"/>
      <c r="DU487" s="163"/>
      <c r="DV487" s="163"/>
      <c r="DW487" s="163"/>
      <c r="DX487" s="163"/>
      <c r="DY487" s="163"/>
      <c r="DZ487" s="163"/>
      <c r="EA487" s="163"/>
    </row>
    <row r="488" spans="1:132" ht="16.5" customHeight="1" x14ac:dyDescent="0.2">
      <c r="A488" s="176" t="s">
        <v>742</v>
      </c>
      <c r="B488" s="253">
        <f t="shared" si="1374"/>
        <v>80</v>
      </c>
      <c r="C488" s="417">
        <v>5</v>
      </c>
      <c r="D488" s="417">
        <v>0</v>
      </c>
      <c r="E488" s="417">
        <v>0</v>
      </c>
      <c r="F488" s="417">
        <v>0</v>
      </c>
      <c r="G488" s="417">
        <v>0</v>
      </c>
      <c r="H488" s="417">
        <v>58</v>
      </c>
      <c r="I488" s="417">
        <v>0</v>
      </c>
      <c r="J488" s="417">
        <v>0</v>
      </c>
      <c r="K488" s="417">
        <v>9</v>
      </c>
      <c r="L488" s="417">
        <v>2</v>
      </c>
      <c r="M488" s="417">
        <v>0</v>
      </c>
      <c r="N488" s="417">
        <v>6</v>
      </c>
      <c r="O488" s="253">
        <f t="shared" si="1375"/>
        <v>12</v>
      </c>
      <c r="P488" s="417">
        <v>1</v>
      </c>
      <c r="Q488" s="417">
        <v>9</v>
      </c>
      <c r="R488" s="417">
        <v>2</v>
      </c>
      <c r="S488" s="417">
        <v>0</v>
      </c>
      <c r="T488" s="417">
        <v>0</v>
      </c>
      <c r="U488" s="417">
        <v>0</v>
      </c>
      <c r="V488" s="417">
        <v>0</v>
      </c>
      <c r="W488" s="417">
        <v>0</v>
      </c>
      <c r="X488" s="253">
        <f t="shared" si="1376"/>
        <v>5</v>
      </c>
      <c r="Y488" s="417">
        <v>0</v>
      </c>
      <c r="Z488" s="417">
        <v>0</v>
      </c>
      <c r="AA488" s="417">
        <v>3</v>
      </c>
      <c r="AB488" s="417">
        <v>2</v>
      </c>
      <c r="AC488" s="253">
        <f t="shared" si="1377"/>
        <v>40</v>
      </c>
      <c r="AD488" s="417">
        <v>0</v>
      </c>
      <c r="AE488" s="417">
        <v>10</v>
      </c>
      <c r="AF488" s="417">
        <v>0</v>
      </c>
      <c r="AG488" s="417">
        <v>0</v>
      </c>
      <c r="AH488" s="417">
        <v>6</v>
      </c>
      <c r="AI488" s="417">
        <v>24</v>
      </c>
      <c r="AJ488" s="253">
        <f t="shared" si="1378"/>
        <v>2</v>
      </c>
      <c r="AK488" s="417">
        <v>0</v>
      </c>
      <c r="AL488" s="417">
        <v>2</v>
      </c>
      <c r="AM488" s="253">
        <f t="shared" si="1379"/>
        <v>36</v>
      </c>
      <c r="AN488" s="417">
        <v>0</v>
      </c>
      <c r="AO488" s="417">
        <v>0</v>
      </c>
      <c r="AP488" s="417">
        <v>3</v>
      </c>
      <c r="AQ488" s="417">
        <v>8</v>
      </c>
      <c r="AR488" s="417">
        <v>0</v>
      </c>
      <c r="AS488" s="417">
        <v>0</v>
      </c>
      <c r="AT488" s="417">
        <v>2</v>
      </c>
      <c r="AU488" s="417">
        <v>14</v>
      </c>
      <c r="AV488" s="417">
        <v>7</v>
      </c>
      <c r="AW488" s="417">
        <v>2</v>
      </c>
      <c r="AX488" s="253">
        <f t="shared" si="1380"/>
        <v>42</v>
      </c>
      <c r="AY488" s="417">
        <v>1</v>
      </c>
      <c r="AZ488" s="417">
        <v>12</v>
      </c>
      <c r="BA488" s="417">
        <v>19</v>
      </c>
      <c r="BB488" s="417">
        <v>0</v>
      </c>
      <c r="BC488" s="417">
        <v>10</v>
      </c>
      <c r="BD488" s="253">
        <f t="shared" si="1381"/>
        <v>71</v>
      </c>
      <c r="BE488" s="417">
        <v>13</v>
      </c>
      <c r="BF488" s="417">
        <v>28</v>
      </c>
      <c r="BG488" s="417">
        <v>4</v>
      </c>
      <c r="BH488" s="417">
        <v>0</v>
      </c>
      <c r="BI488" s="417">
        <v>4</v>
      </c>
      <c r="BJ488" s="417">
        <v>0</v>
      </c>
      <c r="BK488" s="417">
        <v>4</v>
      </c>
      <c r="BL488" s="417">
        <v>18</v>
      </c>
      <c r="BM488" s="253">
        <f t="shared" si="1382"/>
        <v>16</v>
      </c>
      <c r="BN488" s="417">
        <v>0</v>
      </c>
      <c r="BO488" s="417">
        <v>5</v>
      </c>
      <c r="BP488" s="417">
        <v>7</v>
      </c>
      <c r="BQ488" s="417">
        <v>0</v>
      </c>
      <c r="BR488" s="417">
        <v>4</v>
      </c>
      <c r="BS488" s="253">
        <f t="shared" si="1383"/>
        <v>5</v>
      </c>
      <c r="BT488" s="417">
        <v>0</v>
      </c>
      <c r="BU488" s="417">
        <v>1</v>
      </c>
      <c r="BV488" s="417">
        <v>0</v>
      </c>
      <c r="BW488" s="417">
        <v>0</v>
      </c>
      <c r="BX488" s="417">
        <v>4</v>
      </c>
      <c r="BY488" s="417">
        <v>0</v>
      </c>
      <c r="BZ488" s="417">
        <v>0</v>
      </c>
      <c r="CA488" s="417">
        <v>0</v>
      </c>
      <c r="CB488" s="417">
        <v>0</v>
      </c>
      <c r="CC488" s="417">
        <v>0</v>
      </c>
      <c r="CD488" s="417">
        <v>0</v>
      </c>
      <c r="CE488" s="417">
        <v>0</v>
      </c>
      <c r="CF488" s="253">
        <f t="shared" si="1384"/>
        <v>12</v>
      </c>
      <c r="CG488" s="417">
        <v>0</v>
      </c>
      <c r="CH488" s="417">
        <v>2</v>
      </c>
      <c r="CI488" s="417">
        <v>2</v>
      </c>
      <c r="CJ488" s="417">
        <v>0</v>
      </c>
      <c r="CK488" s="417">
        <v>3</v>
      </c>
      <c r="CL488" s="417">
        <v>2</v>
      </c>
      <c r="CM488" s="417">
        <v>0</v>
      </c>
      <c r="CN488" s="417">
        <v>0</v>
      </c>
      <c r="CO488" s="417">
        <v>0</v>
      </c>
      <c r="CP488" s="417">
        <v>0</v>
      </c>
      <c r="CQ488" s="417">
        <v>0</v>
      </c>
      <c r="CR488" s="417">
        <v>1</v>
      </c>
      <c r="CS488" s="417">
        <v>2</v>
      </c>
      <c r="CT488" s="253">
        <f t="shared" si="1385"/>
        <v>60</v>
      </c>
      <c r="CU488" s="417">
        <v>23</v>
      </c>
      <c r="CV488" s="417">
        <v>33</v>
      </c>
      <c r="CW488" s="417">
        <v>3</v>
      </c>
      <c r="CX488" s="417">
        <v>1</v>
      </c>
      <c r="CY488" s="417">
        <v>0</v>
      </c>
      <c r="CZ488" s="253">
        <f t="shared" si="1386"/>
        <v>68</v>
      </c>
      <c r="DA488" s="417">
        <v>6</v>
      </c>
      <c r="DB488" s="417">
        <v>0</v>
      </c>
      <c r="DC488" s="417">
        <v>4</v>
      </c>
      <c r="DD488" s="417">
        <v>42</v>
      </c>
      <c r="DE488" s="417">
        <v>10</v>
      </c>
      <c r="DF488" s="417">
        <v>6</v>
      </c>
      <c r="DG488" s="253">
        <f t="shared" si="1387"/>
        <v>449</v>
      </c>
      <c r="DH488" s="253">
        <f t="shared" si="1388"/>
        <v>61</v>
      </c>
      <c r="DI488" s="416">
        <v>45</v>
      </c>
      <c r="DJ488" s="417">
        <v>0</v>
      </c>
      <c r="DK488" s="417">
        <v>16</v>
      </c>
      <c r="DL488" s="256">
        <f t="shared" si="1389"/>
        <v>30</v>
      </c>
      <c r="DM488" s="416">
        <v>30</v>
      </c>
      <c r="DN488" s="257">
        <v>0</v>
      </c>
      <c r="DO488" s="253">
        <f t="shared" si="1390"/>
        <v>540</v>
      </c>
      <c r="DP488" s="163"/>
      <c r="DQ488" s="163"/>
      <c r="DR488" s="163"/>
      <c r="DS488" s="163"/>
      <c r="DT488" s="163"/>
      <c r="DU488" s="163"/>
      <c r="DV488" s="163"/>
      <c r="DW488" s="163"/>
      <c r="DX488" s="163"/>
      <c r="DY488" s="163"/>
      <c r="DZ488" s="163"/>
      <c r="EA488" s="163"/>
    </row>
    <row r="489" spans="1:132" ht="16.5" customHeight="1" x14ac:dyDescent="0.2">
      <c r="A489" s="176" t="s">
        <v>328</v>
      </c>
      <c r="B489" s="253">
        <f t="shared" si="1374"/>
        <v>4475</v>
      </c>
      <c r="C489" s="417">
        <v>280</v>
      </c>
      <c r="D489" s="417">
        <v>150</v>
      </c>
      <c r="E489" s="417">
        <v>160</v>
      </c>
      <c r="F489" s="417">
        <v>60</v>
      </c>
      <c r="G489" s="417">
        <v>375</v>
      </c>
      <c r="H489" s="417">
        <v>891</v>
      </c>
      <c r="I489" s="417">
        <v>565</v>
      </c>
      <c r="J489" s="417">
        <v>70</v>
      </c>
      <c r="K489" s="417">
        <v>302</v>
      </c>
      <c r="L489" s="417">
        <v>900</v>
      </c>
      <c r="M489" s="417">
        <v>215</v>
      </c>
      <c r="N489" s="417">
        <v>507</v>
      </c>
      <c r="O489" s="253">
        <f t="shared" si="1375"/>
        <v>2146</v>
      </c>
      <c r="P489" s="417">
        <v>278</v>
      </c>
      <c r="Q489" s="417">
        <v>504</v>
      </c>
      <c r="R489" s="417">
        <v>180</v>
      </c>
      <c r="S489" s="417">
        <v>187</v>
      </c>
      <c r="T489" s="417">
        <v>212</v>
      </c>
      <c r="U489" s="417">
        <v>310</v>
      </c>
      <c r="V489" s="417">
        <v>353</v>
      </c>
      <c r="W489" s="417">
        <v>122</v>
      </c>
      <c r="X489" s="253">
        <f t="shared" si="1376"/>
        <v>2097</v>
      </c>
      <c r="Y489" s="417">
        <v>350</v>
      </c>
      <c r="Z489" s="417">
        <v>552</v>
      </c>
      <c r="AA489" s="417">
        <v>814</v>
      </c>
      <c r="AB489" s="417">
        <v>381</v>
      </c>
      <c r="AC489" s="253">
        <f t="shared" si="1377"/>
        <v>1869</v>
      </c>
      <c r="AD489" s="417">
        <v>190</v>
      </c>
      <c r="AE489" s="417">
        <v>443</v>
      </c>
      <c r="AF489" s="417">
        <v>158</v>
      </c>
      <c r="AG489" s="417">
        <v>367</v>
      </c>
      <c r="AH489" s="417">
        <v>215</v>
      </c>
      <c r="AI489" s="417">
        <v>496</v>
      </c>
      <c r="AJ489" s="253">
        <f t="shared" si="1378"/>
        <v>163</v>
      </c>
      <c r="AK489" s="417">
        <v>104</v>
      </c>
      <c r="AL489" s="417">
        <v>59</v>
      </c>
      <c r="AM489" s="253">
        <f t="shared" si="1379"/>
        <v>4969</v>
      </c>
      <c r="AN489" s="417">
        <v>427</v>
      </c>
      <c r="AO489" s="417">
        <v>240</v>
      </c>
      <c r="AP489" s="417">
        <v>509</v>
      </c>
      <c r="AQ489" s="417">
        <v>173</v>
      </c>
      <c r="AR489" s="417">
        <v>716</v>
      </c>
      <c r="AS489" s="417">
        <v>150</v>
      </c>
      <c r="AT489" s="417">
        <v>927</v>
      </c>
      <c r="AU489" s="417">
        <v>727</v>
      </c>
      <c r="AV489" s="417">
        <v>816</v>
      </c>
      <c r="AW489" s="417">
        <v>284</v>
      </c>
      <c r="AX489" s="253">
        <f t="shared" si="1380"/>
        <v>6766</v>
      </c>
      <c r="AY489" s="417">
        <v>568</v>
      </c>
      <c r="AZ489" s="417">
        <v>2500</v>
      </c>
      <c r="BA489" s="417">
        <v>430</v>
      </c>
      <c r="BB489" s="417">
        <v>2557</v>
      </c>
      <c r="BC489" s="417">
        <v>711</v>
      </c>
      <c r="BD489" s="253">
        <f t="shared" si="1381"/>
        <v>8498</v>
      </c>
      <c r="BE489" s="417">
        <v>866</v>
      </c>
      <c r="BF489" s="417">
        <v>1093</v>
      </c>
      <c r="BG489" s="417">
        <v>1249</v>
      </c>
      <c r="BH489" s="417">
        <v>816</v>
      </c>
      <c r="BI489" s="417">
        <v>1056</v>
      </c>
      <c r="BJ489" s="417">
        <v>1317</v>
      </c>
      <c r="BK489" s="417">
        <v>1220</v>
      </c>
      <c r="BL489" s="417">
        <v>881</v>
      </c>
      <c r="BM489" s="253">
        <f t="shared" si="1382"/>
        <v>3173</v>
      </c>
      <c r="BN489" s="417">
        <v>675</v>
      </c>
      <c r="BO489" s="417">
        <v>438</v>
      </c>
      <c r="BP489" s="417">
        <v>311</v>
      </c>
      <c r="BQ489" s="417">
        <v>388</v>
      </c>
      <c r="BR489" s="417">
        <v>1361</v>
      </c>
      <c r="BS489" s="253">
        <f t="shared" si="1383"/>
        <v>3607</v>
      </c>
      <c r="BT489" s="417">
        <v>377</v>
      </c>
      <c r="BU489" s="417">
        <v>361</v>
      </c>
      <c r="BV489" s="417">
        <v>68</v>
      </c>
      <c r="BW489" s="417">
        <v>60</v>
      </c>
      <c r="BX489" s="417">
        <v>226</v>
      </c>
      <c r="BY489" s="417">
        <v>882</v>
      </c>
      <c r="BZ489" s="417">
        <v>163</v>
      </c>
      <c r="CA489" s="417">
        <v>196</v>
      </c>
      <c r="CB489" s="417">
        <v>346</v>
      </c>
      <c r="CC489" s="417">
        <v>398</v>
      </c>
      <c r="CD489" s="417">
        <v>352</v>
      </c>
      <c r="CE489" s="417">
        <v>178</v>
      </c>
      <c r="CF489" s="253">
        <f t="shared" si="1384"/>
        <v>3313</v>
      </c>
      <c r="CG489" s="417">
        <v>131</v>
      </c>
      <c r="CH489" s="417">
        <v>233</v>
      </c>
      <c r="CI489" s="417">
        <v>123</v>
      </c>
      <c r="CJ489" s="417">
        <v>423</v>
      </c>
      <c r="CK489" s="417">
        <v>690</v>
      </c>
      <c r="CL489" s="417">
        <v>96</v>
      </c>
      <c r="CM489" s="417">
        <v>572</v>
      </c>
      <c r="CN489" s="417">
        <v>65</v>
      </c>
      <c r="CO489" s="417">
        <v>21</v>
      </c>
      <c r="CP489" s="417">
        <v>254</v>
      </c>
      <c r="CQ489" s="417">
        <v>321</v>
      </c>
      <c r="CR489" s="417">
        <v>240</v>
      </c>
      <c r="CS489" s="417">
        <v>144</v>
      </c>
      <c r="CT489" s="253">
        <f t="shared" si="1385"/>
        <v>2443</v>
      </c>
      <c r="CU489" s="417">
        <v>955</v>
      </c>
      <c r="CV489" s="417">
        <v>653</v>
      </c>
      <c r="CW489" s="417">
        <v>214</v>
      </c>
      <c r="CX489" s="417">
        <v>478</v>
      </c>
      <c r="CY489" s="417">
        <v>143</v>
      </c>
      <c r="CZ489" s="253">
        <f t="shared" si="1386"/>
        <v>2758</v>
      </c>
      <c r="DA489" s="417">
        <v>65</v>
      </c>
      <c r="DB489" s="417">
        <v>66</v>
      </c>
      <c r="DC489" s="417">
        <v>556</v>
      </c>
      <c r="DD489" s="417">
        <v>1245</v>
      </c>
      <c r="DE489" s="417">
        <v>504</v>
      </c>
      <c r="DF489" s="417">
        <v>322</v>
      </c>
      <c r="DG489" s="253">
        <f t="shared" si="1387"/>
        <v>46277</v>
      </c>
      <c r="DH489" s="253">
        <f t="shared" si="1388"/>
        <v>1104</v>
      </c>
      <c r="DI489" s="416">
        <v>419</v>
      </c>
      <c r="DJ489" s="417">
        <v>500</v>
      </c>
      <c r="DK489" s="417">
        <v>185</v>
      </c>
      <c r="DL489" s="256">
        <f t="shared" si="1389"/>
        <v>996</v>
      </c>
      <c r="DM489" s="416">
        <v>926</v>
      </c>
      <c r="DN489" s="257">
        <v>70</v>
      </c>
      <c r="DO489" s="253">
        <f t="shared" si="1390"/>
        <v>48377</v>
      </c>
      <c r="DP489" s="163"/>
      <c r="DQ489" s="163"/>
      <c r="DR489" s="163"/>
      <c r="DS489" s="163"/>
      <c r="DT489" s="163"/>
      <c r="DU489" s="163"/>
      <c r="DV489" s="163"/>
      <c r="DW489" s="163"/>
      <c r="DX489" s="163"/>
      <c r="DY489" s="163"/>
      <c r="DZ489" s="163"/>
      <c r="EA489" s="163"/>
    </row>
    <row r="490" spans="1:132" ht="16.5" customHeight="1" x14ac:dyDescent="0.2">
      <c r="A490" s="178" t="s">
        <v>389</v>
      </c>
      <c r="B490" s="253"/>
      <c r="C490" s="417"/>
      <c r="D490" s="417"/>
      <c r="E490" s="417"/>
      <c r="F490" s="417"/>
      <c r="G490" s="417"/>
      <c r="H490" s="417"/>
      <c r="I490" s="417"/>
      <c r="J490" s="417"/>
      <c r="K490" s="417"/>
      <c r="L490" s="417"/>
      <c r="M490" s="417"/>
      <c r="N490" s="417"/>
      <c r="O490" s="253"/>
      <c r="P490" s="417"/>
      <c r="Q490" s="417"/>
      <c r="R490" s="417"/>
      <c r="S490" s="417"/>
      <c r="T490" s="417"/>
      <c r="U490" s="417"/>
      <c r="V490" s="417"/>
      <c r="W490" s="417"/>
      <c r="X490" s="253"/>
      <c r="Y490" s="417"/>
      <c r="Z490" s="417"/>
      <c r="AA490" s="417"/>
      <c r="AB490" s="417"/>
      <c r="AC490" s="253"/>
      <c r="AD490" s="417"/>
      <c r="AE490" s="417"/>
      <c r="AF490" s="417"/>
      <c r="AG490" s="417"/>
      <c r="AH490" s="417"/>
      <c r="AI490" s="417"/>
      <c r="AJ490" s="253"/>
      <c r="AK490" s="417"/>
      <c r="AL490" s="417"/>
      <c r="AM490" s="253"/>
      <c r="AN490" s="417"/>
      <c r="AO490" s="417"/>
      <c r="AP490" s="417"/>
      <c r="AQ490" s="417"/>
      <c r="AR490" s="417"/>
      <c r="AS490" s="417"/>
      <c r="AT490" s="417"/>
      <c r="AU490" s="417"/>
      <c r="AV490" s="417"/>
      <c r="AW490" s="417"/>
      <c r="AX490" s="253"/>
      <c r="AY490" s="417"/>
      <c r="AZ490" s="417"/>
      <c r="BA490" s="417"/>
      <c r="BB490" s="417"/>
      <c r="BC490" s="417"/>
      <c r="BD490" s="253"/>
      <c r="BE490" s="417"/>
      <c r="BF490" s="417"/>
      <c r="BG490" s="417"/>
      <c r="BH490" s="417"/>
      <c r="BI490" s="417"/>
      <c r="BJ490" s="417"/>
      <c r="BK490" s="417"/>
      <c r="BL490" s="417"/>
      <c r="BM490" s="253"/>
      <c r="BN490" s="417"/>
      <c r="BO490" s="417"/>
      <c r="BP490" s="417"/>
      <c r="BQ490" s="417"/>
      <c r="BR490" s="417"/>
      <c r="BS490" s="253"/>
      <c r="BT490" s="417"/>
      <c r="BU490" s="417"/>
      <c r="BV490" s="417"/>
      <c r="BW490" s="417"/>
      <c r="BX490" s="417"/>
      <c r="BY490" s="417"/>
      <c r="BZ490" s="417"/>
      <c r="CA490" s="417"/>
      <c r="CB490" s="417"/>
      <c r="CC490" s="417"/>
      <c r="CD490" s="417"/>
      <c r="CE490" s="417"/>
      <c r="CF490" s="253"/>
      <c r="CG490" s="417"/>
      <c r="CH490" s="417"/>
      <c r="CI490" s="417"/>
      <c r="CJ490" s="417"/>
      <c r="CK490" s="417"/>
      <c r="CL490" s="417"/>
      <c r="CM490" s="417"/>
      <c r="CN490" s="417"/>
      <c r="CO490" s="417"/>
      <c r="CP490" s="417"/>
      <c r="CQ490" s="417"/>
      <c r="CR490" s="417"/>
      <c r="CS490" s="417"/>
      <c r="CT490" s="253"/>
      <c r="CU490" s="417"/>
      <c r="CV490" s="417"/>
      <c r="CW490" s="417"/>
      <c r="CX490" s="417"/>
      <c r="CY490" s="417"/>
      <c r="CZ490" s="253"/>
      <c r="DA490" s="417"/>
      <c r="DB490" s="417"/>
      <c r="DC490" s="417"/>
      <c r="DD490" s="417"/>
      <c r="DE490" s="417"/>
      <c r="DF490" s="417"/>
      <c r="DG490" s="253"/>
      <c r="DH490" s="253"/>
      <c r="DI490" s="416"/>
      <c r="DJ490" s="417"/>
      <c r="DK490" s="417"/>
      <c r="DL490" s="256"/>
      <c r="DM490" s="416"/>
      <c r="DN490" s="257"/>
      <c r="DO490" s="253"/>
    </row>
    <row r="491" spans="1:132" ht="16.5" customHeight="1" x14ac:dyDescent="0.2">
      <c r="A491" s="173" t="s">
        <v>283</v>
      </c>
      <c r="B491" s="253">
        <f t="shared" ref="B491:B494" si="1391">SUM(C491:N491)</f>
        <v>21</v>
      </c>
      <c r="C491" s="417">
        <v>0</v>
      </c>
      <c r="D491" s="417">
        <v>2</v>
      </c>
      <c r="E491" s="417">
        <v>0</v>
      </c>
      <c r="F491" s="417">
        <v>0</v>
      </c>
      <c r="G491" s="417">
        <v>4</v>
      </c>
      <c r="H491" s="417">
        <v>1</v>
      </c>
      <c r="I491" s="417">
        <v>4</v>
      </c>
      <c r="J491" s="417">
        <v>2</v>
      </c>
      <c r="K491" s="417">
        <v>2</v>
      </c>
      <c r="L491" s="417">
        <v>3</v>
      </c>
      <c r="M491" s="417">
        <v>1</v>
      </c>
      <c r="N491" s="417">
        <v>2</v>
      </c>
      <c r="O491" s="253">
        <f t="shared" ref="O491:O494" si="1392">SUM(P491:W491)</f>
        <v>14</v>
      </c>
      <c r="P491" s="417">
        <v>2</v>
      </c>
      <c r="Q491" s="417">
        <v>3</v>
      </c>
      <c r="R491" s="417">
        <v>2</v>
      </c>
      <c r="S491" s="417">
        <v>1</v>
      </c>
      <c r="T491" s="417">
        <v>0</v>
      </c>
      <c r="U491" s="417">
        <v>3</v>
      </c>
      <c r="V491" s="417">
        <v>2</v>
      </c>
      <c r="W491" s="417">
        <v>1</v>
      </c>
      <c r="X491" s="253">
        <f t="shared" ref="X491:X494" si="1393">SUM(Y491:AB491)</f>
        <v>13</v>
      </c>
      <c r="Y491" s="417">
        <v>4</v>
      </c>
      <c r="Z491" s="417">
        <v>3</v>
      </c>
      <c r="AA491" s="417">
        <v>4</v>
      </c>
      <c r="AB491" s="417">
        <v>2</v>
      </c>
      <c r="AC491" s="253">
        <f t="shared" ref="AC491:AC494" si="1394">SUM(AD491:AI491)</f>
        <v>10</v>
      </c>
      <c r="AD491" s="417">
        <v>1</v>
      </c>
      <c r="AE491" s="417">
        <v>2</v>
      </c>
      <c r="AF491" s="417">
        <v>1</v>
      </c>
      <c r="AG491" s="417">
        <v>1</v>
      </c>
      <c r="AH491" s="417">
        <v>3</v>
      </c>
      <c r="AI491" s="417">
        <v>2</v>
      </c>
      <c r="AJ491" s="253">
        <f t="shared" ref="AJ491:AJ494" si="1395">SUM(AK491:AL491)</f>
        <v>0</v>
      </c>
      <c r="AK491" s="417">
        <v>0</v>
      </c>
      <c r="AL491" s="417">
        <v>0</v>
      </c>
      <c r="AM491" s="253">
        <f t="shared" ref="AM491:AM494" si="1396">SUM(AN491:AW491)</f>
        <v>20</v>
      </c>
      <c r="AN491" s="417">
        <v>2</v>
      </c>
      <c r="AO491" s="417">
        <v>1</v>
      </c>
      <c r="AP491" s="417">
        <v>2</v>
      </c>
      <c r="AQ491" s="417">
        <v>3</v>
      </c>
      <c r="AR491" s="417">
        <v>2</v>
      </c>
      <c r="AS491" s="417">
        <v>1</v>
      </c>
      <c r="AT491" s="417">
        <v>3</v>
      </c>
      <c r="AU491" s="417">
        <v>1</v>
      </c>
      <c r="AV491" s="417">
        <v>2</v>
      </c>
      <c r="AW491" s="417">
        <v>3</v>
      </c>
      <c r="AX491" s="253">
        <f t="shared" ref="AX491:AX494" si="1397">SUM(AY491:BC491)</f>
        <v>8</v>
      </c>
      <c r="AY491" s="417">
        <v>2</v>
      </c>
      <c r="AZ491" s="417">
        <v>2</v>
      </c>
      <c r="BA491" s="417">
        <v>2</v>
      </c>
      <c r="BB491" s="417">
        <v>0</v>
      </c>
      <c r="BC491" s="417">
        <v>2</v>
      </c>
      <c r="BD491" s="253">
        <f t="shared" ref="BD491:BD494" si="1398">SUM(BE491:BL491)</f>
        <v>33</v>
      </c>
      <c r="BE491" s="417">
        <v>7</v>
      </c>
      <c r="BF491" s="417">
        <v>4</v>
      </c>
      <c r="BG491" s="417">
        <v>4</v>
      </c>
      <c r="BH491" s="417">
        <v>2</v>
      </c>
      <c r="BI491" s="417">
        <v>5</v>
      </c>
      <c r="BJ491" s="417">
        <v>5</v>
      </c>
      <c r="BK491" s="417">
        <v>4</v>
      </c>
      <c r="BL491" s="417">
        <v>2</v>
      </c>
      <c r="BM491" s="253">
        <f t="shared" ref="BM491:BM494" si="1399">SUM(BN491:BR491)</f>
        <v>9</v>
      </c>
      <c r="BN491" s="417">
        <v>0</v>
      </c>
      <c r="BO491" s="417">
        <v>2</v>
      </c>
      <c r="BP491" s="417">
        <v>0</v>
      </c>
      <c r="BQ491" s="417">
        <v>0</v>
      </c>
      <c r="BR491" s="417">
        <v>7</v>
      </c>
      <c r="BS491" s="253">
        <f t="shared" ref="BS491:BS494" si="1400">SUM(BT491:CE491)</f>
        <v>17</v>
      </c>
      <c r="BT491" s="417">
        <v>3</v>
      </c>
      <c r="BU491" s="417">
        <v>2</v>
      </c>
      <c r="BV491" s="417">
        <v>1</v>
      </c>
      <c r="BW491" s="417">
        <v>0</v>
      </c>
      <c r="BX491" s="417">
        <v>1</v>
      </c>
      <c r="BY491" s="417">
        <v>2</v>
      </c>
      <c r="BZ491" s="417">
        <v>0</v>
      </c>
      <c r="CA491" s="417">
        <v>2</v>
      </c>
      <c r="CB491" s="417">
        <v>3</v>
      </c>
      <c r="CC491" s="417">
        <v>1</v>
      </c>
      <c r="CD491" s="417">
        <v>1</v>
      </c>
      <c r="CE491" s="417">
        <v>1</v>
      </c>
      <c r="CF491" s="253">
        <f t="shared" ref="CF491:CF494" si="1401">SUM(CG491:CS491)</f>
        <v>12</v>
      </c>
      <c r="CG491" s="417">
        <v>0</v>
      </c>
      <c r="CH491" s="417">
        <v>0</v>
      </c>
      <c r="CI491" s="417">
        <v>0</v>
      </c>
      <c r="CJ491" s="417">
        <v>1</v>
      </c>
      <c r="CK491" s="417">
        <v>2</v>
      </c>
      <c r="CL491" s="417">
        <v>0</v>
      </c>
      <c r="CM491" s="417">
        <v>2</v>
      </c>
      <c r="CN491" s="417">
        <v>2</v>
      </c>
      <c r="CO491" s="417">
        <v>1</v>
      </c>
      <c r="CP491" s="417">
        <v>1</v>
      </c>
      <c r="CQ491" s="417">
        <v>3</v>
      </c>
      <c r="CR491" s="417">
        <v>0</v>
      </c>
      <c r="CS491" s="417">
        <v>0</v>
      </c>
      <c r="CT491" s="253">
        <f t="shared" ref="CT491:CT494" si="1402">SUM(CU491:CY491)</f>
        <v>9</v>
      </c>
      <c r="CU491" s="417">
        <v>4</v>
      </c>
      <c r="CV491" s="417">
        <v>3</v>
      </c>
      <c r="CW491" s="417">
        <v>1</v>
      </c>
      <c r="CX491" s="417">
        <v>1</v>
      </c>
      <c r="CY491" s="417">
        <v>0</v>
      </c>
      <c r="CZ491" s="253">
        <f t="shared" ref="CZ491:CZ494" si="1403">SUM(DA491:DF491)</f>
        <v>22</v>
      </c>
      <c r="DA491" s="417">
        <v>1</v>
      </c>
      <c r="DB491" s="417">
        <v>1</v>
      </c>
      <c r="DC491" s="417">
        <v>3</v>
      </c>
      <c r="DD491" s="417">
        <v>9</v>
      </c>
      <c r="DE491" s="417">
        <v>4</v>
      </c>
      <c r="DF491" s="417">
        <v>4</v>
      </c>
      <c r="DG491" s="253">
        <f t="shared" ref="DG491:DG494" si="1404">AM491+BS491+B491+O491+X491+AC491+AJ491+BD491+CF491+AX491+BM491+CT491+CZ491</f>
        <v>188</v>
      </c>
      <c r="DH491" s="253">
        <f t="shared" ref="DH491:DH494" si="1405">SUM(DI491:DK491)</f>
        <v>2</v>
      </c>
      <c r="DI491" s="416">
        <v>1</v>
      </c>
      <c r="DJ491" s="417">
        <v>1</v>
      </c>
      <c r="DK491" s="417">
        <v>0</v>
      </c>
      <c r="DL491" s="256">
        <f t="shared" ref="DL491:DL494" si="1406">SUM(DM491:DN491)</f>
        <v>6</v>
      </c>
      <c r="DM491" s="416">
        <v>4</v>
      </c>
      <c r="DN491" s="257">
        <v>2</v>
      </c>
      <c r="DO491" s="253">
        <f t="shared" ref="DO491:DO494" si="1407">DG491+DH491+DL491</f>
        <v>196</v>
      </c>
      <c r="DP491" s="163"/>
      <c r="DQ491" s="163"/>
      <c r="DR491" s="163"/>
      <c r="DS491" s="163"/>
      <c r="DT491" s="163"/>
      <c r="DU491" s="163"/>
      <c r="DV491" s="163"/>
      <c r="DW491" s="163"/>
      <c r="DX491" s="163"/>
      <c r="DY491" s="163"/>
      <c r="DZ491" s="163"/>
      <c r="EA491" s="163"/>
    </row>
    <row r="492" spans="1:132" ht="16.5" customHeight="1" x14ac:dyDescent="0.2">
      <c r="A492" s="173" t="s">
        <v>284</v>
      </c>
      <c r="B492" s="253">
        <f t="shared" si="1391"/>
        <v>602</v>
      </c>
      <c r="C492" s="417">
        <v>0</v>
      </c>
      <c r="D492" s="417">
        <v>49</v>
      </c>
      <c r="E492" s="417">
        <v>0</v>
      </c>
      <c r="F492" s="417">
        <v>0</v>
      </c>
      <c r="G492" s="417">
        <v>84</v>
      </c>
      <c r="H492" s="417">
        <v>44</v>
      </c>
      <c r="I492" s="417">
        <v>100</v>
      </c>
      <c r="J492" s="417">
        <v>53</v>
      </c>
      <c r="K492" s="417">
        <v>100</v>
      </c>
      <c r="L492" s="417">
        <v>97</v>
      </c>
      <c r="M492" s="417">
        <v>50</v>
      </c>
      <c r="N492" s="417">
        <v>25</v>
      </c>
      <c r="O492" s="253">
        <f t="shared" si="1392"/>
        <v>298</v>
      </c>
      <c r="P492" s="417">
        <v>48</v>
      </c>
      <c r="Q492" s="417">
        <v>73</v>
      </c>
      <c r="R492" s="417">
        <v>30</v>
      </c>
      <c r="S492" s="417">
        <v>30</v>
      </c>
      <c r="T492" s="417">
        <v>0</v>
      </c>
      <c r="U492" s="417">
        <v>53</v>
      </c>
      <c r="V492" s="417">
        <v>39</v>
      </c>
      <c r="W492" s="417">
        <v>25</v>
      </c>
      <c r="X492" s="253">
        <f t="shared" si="1393"/>
        <v>268</v>
      </c>
      <c r="Y492" s="417">
        <v>64</v>
      </c>
      <c r="Z492" s="417">
        <v>76</v>
      </c>
      <c r="AA492" s="417">
        <v>76</v>
      </c>
      <c r="AB492" s="417">
        <v>52</v>
      </c>
      <c r="AC492" s="253">
        <f t="shared" si="1394"/>
        <v>222</v>
      </c>
      <c r="AD492" s="417">
        <v>25</v>
      </c>
      <c r="AE492" s="417">
        <v>57</v>
      </c>
      <c r="AF492" s="417">
        <v>7</v>
      </c>
      <c r="AG492" s="417">
        <v>50</v>
      </c>
      <c r="AH492" s="417">
        <v>29</v>
      </c>
      <c r="AI492" s="417">
        <v>54</v>
      </c>
      <c r="AJ492" s="253">
        <f t="shared" si="1395"/>
        <v>0</v>
      </c>
      <c r="AK492" s="417">
        <v>0</v>
      </c>
      <c r="AL492" s="417">
        <v>0</v>
      </c>
      <c r="AM492" s="253">
        <f t="shared" si="1396"/>
        <v>545</v>
      </c>
      <c r="AN492" s="417">
        <v>72</v>
      </c>
      <c r="AO492" s="417">
        <v>24</v>
      </c>
      <c r="AP492" s="417">
        <v>65</v>
      </c>
      <c r="AQ492" s="417">
        <v>26</v>
      </c>
      <c r="AR492" s="417">
        <v>106</v>
      </c>
      <c r="AS492" s="417">
        <v>18</v>
      </c>
      <c r="AT492" s="417">
        <v>80</v>
      </c>
      <c r="AU492" s="417">
        <v>30</v>
      </c>
      <c r="AV492" s="417">
        <v>69</v>
      </c>
      <c r="AW492" s="417">
        <v>55</v>
      </c>
      <c r="AX492" s="253">
        <f t="shared" si="1397"/>
        <v>346</v>
      </c>
      <c r="AY492" s="417">
        <v>132</v>
      </c>
      <c r="AZ492" s="417">
        <v>72</v>
      </c>
      <c r="BA492" s="417">
        <v>91</v>
      </c>
      <c r="BB492" s="417">
        <v>0</v>
      </c>
      <c r="BC492" s="417">
        <v>51</v>
      </c>
      <c r="BD492" s="253">
        <f t="shared" si="1398"/>
        <v>1154</v>
      </c>
      <c r="BE492" s="417">
        <v>211</v>
      </c>
      <c r="BF492" s="417">
        <v>182</v>
      </c>
      <c r="BG492" s="417">
        <v>157</v>
      </c>
      <c r="BH492" s="417">
        <v>182</v>
      </c>
      <c r="BI492" s="417">
        <v>87</v>
      </c>
      <c r="BJ492" s="417">
        <v>140</v>
      </c>
      <c r="BK492" s="417">
        <v>140</v>
      </c>
      <c r="BL492" s="417">
        <v>55</v>
      </c>
      <c r="BM492" s="253">
        <f t="shared" si="1399"/>
        <v>228</v>
      </c>
      <c r="BN492" s="417">
        <v>0</v>
      </c>
      <c r="BO492" s="417">
        <v>48</v>
      </c>
      <c r="BP492" s="417">
        <v>0</v>
      </c>
      <c r="BQ492" s="417">
        <v>0</v>
      </c>
      <c r="BR492" s="417">
        <v>180</v>
      </c>
      <c r="BS492" s="253">
        <f t="shared" si="1400"/>
        <v>495</v>
      </c>
      <c r="BT492" s="417">
        <v>43</v>
      </c>
      <c r="BU492" s="417">
        <v>127</v>
      </c>
      <c r="BV492" s="417">
        <v>54</v>
      </c>
      <c r="BW492" s="417">
        <v>0</v>
      </c>
      <c r="BX492" s="417">
        <v>28</v>
      </c>
      <c r="BY492" s="417">
        <v>72</v>
      </c>
      <c r="BZ492" s="417">
        <v>0</v>
      </c>
      <c r="CA492" s="417">
        <v>37</v>
      </c>
      <c r="CB492" s="417">
        <v>48</v>
      </c>
      <c r="CC492" s="417">
        <v>19</v>
      </c>
      <c r="CD492" s="417">
        <v>28</v>
      </c>
      <c r="CE492" s="417">
        <v>39</v>
      </c>
      <c r="CF492" s="253">
        <f t="shared" si="1401"/>
        <v>490</v>
      </c>
      <c r="CG492" s="417">
        <v>0</v>
      </c>
      <c r="CH492" s="417">
        <v>0</v>
      </c>
      <c r="CI492" s="417">
        <v>0</v>
      </c>
      <c r="CJ492" s="417">
        <v>68</v>
      </c>
      <c r="CK492" s="417">
        <v>116</v>
      </c>
      <c r="CL492" s="417">
        <v>0</v>
      </c>
      <c r="CM492" s="417">
        <v>114</v>
      </c>
      <c r="CN492" s="417">
        <v>23</v>
      </c>
      <c r="CO492" s="417">
        <v>30</v>
      </c>
      <c r="CP492" s="417">
        <v>18</v>
      </c>
      <c r="CQ492" s="417">
        <v>121</v>
      </c>
      <c r="CR492" s="417">
        <v>0</v>
      </c>
      <c r="CS492" s="417">
        <v>0</v>
      </c>
      <c r="CT492" s="253">
        <f t="shared" si="1402"/>
        <v>194</v>
      </c>
      <c r="CU492" s="417">
        <v>107</v>
      </c>
      <c r="CV492" s="417">
        <v>42</v>
      </c>
      <c r="CW492" s="417">
        <v>31</v>
      </c>
      <c r="CX492" s="417">
        <v>14</v>
      </c>
      <c r="CY492" s="417">
        <v>0</v>
      </c>
      <c r="CZ492" s="253">
        <f t="shared" si="1403"/>
        <v>562</v>
      </c>
      <c r="DA492" s="417">
        <v>17</v>
      </c>
      <c r="DB492" s="417">
        <v>24</v>
      </c>
      <c r="DC492" s="417">
        <v>121</v>
      </c>
      <c r="DD492" s="417">
        <v>263</v>
      </c>
      <c r="DE492" s="417">
        <v>78</v>
      </c>
      <c r="DF492" s="417">
        <v>59</v>
      </c>
      <c r="DG492" s="253">
        <f t="shared" si="1404"/>
        <v>5404</v>
      </c>
      <c r="DH492" s="253">
        <f t="shared" si="1405"/>
        <v>66</v>
      </c>
      <c r="DI492" s="416">
        <v>30</v>
      </c>
      <c r="DJ492" s="417">
        <v>36</v>
      </c>
      <c r="DK492" s="417">
        <v>0</v>
      </c>
      <c r="DL492" s="256">
        <f t="shared" si="1406"/>
        <v>174</v>
      </c>
      <c r="DM492" s="416">
        <v>168</v>
      </c>
      <c r="DN492" s="257">
        <v>6</v>
      </c>
      <c r="DO492" s="253">
        <f t="shared" si="1407"/>
        <v>5644</v>
      </c>
      <c r="DP492" s="163"/>
      <c r="DQ492" s="163"/>
      <c r="DR492" s="163"/>
      <c r="DS492" s="163"/>
      <c r="DT492" s="163"/>
      <c r="DU492" s="163"/>
      <c r="DV492" s="163"/>
      <c r="DW492" s="163"/>
      <c r="DX492" s="163"/>
      <c r="DY492" s="163"/>
      <c r="DZ492" s="163"/>
      <c r="EA492" s="163"/>
    </row>
    <row r="493" spans="1:132" ht="16.5" customHeight="1" x14ac:dyDescent="0.2">
      <c r="A493" s="176" t="s">
        <v>742</v>
      </c>
      <c r="B493" s="253">
        <f t="shared" si="1391"/>
        <v>13</v>
      </c>
      <c r="C493" s="417">
        <v>0</v>
      </c>
      <c r="D493" s="417">
        <v>2</v>
      </c>
      <c r="E493" s="417">
        <v>0</v>
      </c>
      <c r="F493" s="417">
        <v>0</v>
      </c>
      <c r="G493" s="417">
        <v>2</v>
      </c>
      <c r="H493" s="417">
        <v>0</v>
      </c>
      <c r="I493" s="417">
        <v>2</v>
      </c>
      <c r="J493" s="417">
        <v>0</v>
      </c>
      <c r="K493" s="417">
        <v>3</v>
      </c>
      <c r="L493" s="417">
        <v>0</v>
      </c>
      <c r="M493" s="417">
        <v>0</v>
      </c>
      <c r="N493" s="417">
        <v>4</v>
      </c>
      <c r="O493" s="253">
        <f t="shared" si="1392"/>
        <v>4</v>
      </c>
      <c r="P493" s="417">
        <v>0</v>
      </c>
      <c r="Q493" s="417">
        <v>0</v>
      </c>
      <c r="R493" s="417">
        <v>0</v>
      </c>
      <c r="S493" s="417">
        <v>0</v>
      </c>
      <c r="T493" s="417">
        <v>0</v>
      </c>
      <c r="U493" s="417">
        <v>0</v>
      </c>
      <c r="V493" s="417">
        <v>0</v>
      </c>
      <c r="W493" s="417">
        <v>4</v>
      </c>
      <c r="X493" s="253">
        <f t="shared" si="1393"/>
        <v>0</v>
      </c>
      <c r="Y493" s="417">
        <v>0</v>
      </c>
      <c r="Z493" s="417">
        <v>0</v>
      </c>
      <c r="AA493" s="417">
        <v>0</v>
      </c>
      <c r="AB493" s="417">
        <v>0</v>
      </c>
      <c r="AC493" s="253">
        <f t="shared" si="1394"/>
        <v>15</v>
      </c>
      <c r="AD493" s="417">
        <v>0</v>
      </c>
      <c r="AE493" s="417">
        <v>1</v>
      </c>
      <c r="AF493" s="417">
        <v>0</v>
      </c>
      <c r="AG493" s="417">
        <v>0</v>
      </c>
      <c r="AH493" s="417">
        <v>4</v>
      </c>
      <c r="AI493" s="417">
        <v>10</v>
      </c>
      <c r="AJ493" s="253">
        <f t="shared" si="1395"/>
        <v>0</v>
      </c>
      <c r="AK493" s="417">
        <v>0</v>
      </c>
      <c r="AL493" s="417">
        <v>0</v>
      </c>
      <c r="AM493" s="253">
        <f t="shared" si="1396"/>
        <v>15</v>
      </c>
      <c r="AN493" s="417">
        <v>0</v>
      </c>
      <c r="AO493" s="417">
        <v>0</v>
      </c>
      <c r="AP493" s="417">
        <v>4</v>
      </c>
      <c r="AQ493" s="417">
        <v>0</v>
      </c>
      <c r="AR493" s="417">
        <v>2</v>
      </c>
      <c r="AS493" s="417">
        <v>2</v>
      </c>
      <c r="AT493" s="417">
        <v>2</v>
      </c>
      <c r="AU493" s="417">
        <v>1</v>
      </c>
      <c r="AV493" s="417">
        <v>0</v>
      </c>
      <c r="AW493" s="417">
        <v>4</v>
      </c>
      <c r="AX493" s="253">
        <f t="shared" si="1397"/>
        <v>14</v>
      </c>
      <c r="AY493" s="417">
        <v>7</v>
      </c>
      <c r="AZ493" s="417">
        <v>2</v>
      </c>
      <c r="BA493" s="417">
        <v>5</v>
      </c>
      <c r="BB493" s="417">
        <v>0</v>
      </c>
      <c r="BC493" s="417">
        <v>0</v>
      </c>
      <c r="BD493" s="253">
        <f t="shared" si="1398"/>
        <v>14</v>
      </c>
      <c r="BE493" s="417">
        <v>0</v>
      </c>
      <c r="BF493" s="417">
        <v>10</v>
      </c>
      <c r="BG493" s="417">
        <v>2</v>
      </c>
      <c r="BH493" s="417">
        <v>2</v>
      </c>
      <c r="BI493" s="417">
        <v>0</v>
      </c>
      <c r="BJ493" s="417">
        <v>0</v>
      </c>
      <c r="BK493" s="417">
        <v>0</v>
      </c>
      <c r="BL493" s="417">
        <v>0</v>
      </c>
      <c r="BM493" s="253">
        <f t="shared" si="1399"/>
        <v>2</v>
      </c>
      <c r="BN493" s="417">
        <v>0</v>
      </c>
      <c r="BO493" s="417">
        <v>0</v>
      </c>
      <c r="BP493" s="417">
        <v>0</v>
      </c>
      <c r="BQ493" s="417">
        <v>0</v>
      </c>
      <c r="BR493" s="417">
        <v>2</v>
      </c>
      <c r="BS493" s="253">
        <f t="shared" si="1400"/>
        <v>10</v>
      </c>
      <c r="BT493" s="417">
        <v>0</v>
      </c>
      <c r="BU493" s="417">
        <v>3</v>
      </c>
      <c r="BV493" s="417">
        <v>0</v>
      </c>
      <c r="BW493" s="417">
        <v>0</v>
      </c>
      <c r="BX493" s="417">
        <v>5</v>
      </c>
      <c r="BY493" s="417">
        <v>0</v>
      </c>
      <c r="BZ493" s="417">
        <v>0</v>
      </c>
      <c r="CA493" s="417">
        <v>0</v>
      </c>
      <c r="CB493" s="417">
        <v>2</v>
      </c>
      <c r="CC493" s="417">
        <v>0</v>
      </c>
      <c r="CD493" s="417">
        <v>0</v>
      </c>
      <c r="CE493" s="417">
        <v>0</v>
      </c>
      <c r="CF493" s="253">
        <f t="shared" si="1401"/>
        <v>13</v>
      </c>
      <c r="CG493" s="417">
        <v>0</v>
      </c>
      <c r="CH493" s="417">
        <v>0</v>
      </c>
      <c r="CI493" s="417">
        <v>0</v>
      </c>
      <c r="CJ493" s="417">
        <v>0</v>
      </c>
      <c r="CK493" s="417">
        <v>0</v>
      </c>
      <c r="CL493" s="417">
        <v>0</v>
      </c>
      <c r="CM493" s="417">
        <v>9</v>
      </c>
      <c r="CN493" s="417">
        <v>1</v>
      </c>
      <c r="CO493" s="417">
        <v>0</v>
      </c>
      <c r="CP493" s="417">
        <v>0</v>
      </c>
      <c r="CQ493" s="417">
        <v>3</v>
      </c>
      <c r="CR493" s="417">
        <v>0</v>
      </c>
      <c r="CS493" s="417">
        <v>0</v>
      </c>
      <c r="CT493" s="253">
        <f t="shared" si="1402"/>
        <v>7</v>
      </c>
      <c r="CU493" s="417">
        <v>5</v>
      </c>
      <c r="CV493" s="417">
        <v>2</v>
      </c>
      <c r="CW493" s="417">
        <v>0</v>
      </c>
      <c r="CX493" s="417">
        <v>0</v>
      </c>
      <c r="CY493" s="417">
        <v>0</v>
      </c>
      <c r="CZ493" s="253">
        <f t="shared" si="1403"/>
        <v>18</v>
      </c>
      <c r="DA493" s="417">
        <v>0</v>
      </c>
      <c r="DB493" s="417">
        <v>2</v>
      </c>
      <c r="DC493" s="417">
        <v>6</v>
      </c>
      <c r="DD493" s="417">
        <v>0</v>
      </c>
      <c r="DE493" s="417">
        <v>0</v>
      </c>
      <c r="DF493" s="417">
        <v>10</v>
      </c>
      <c r="DG493" s="253">
        <f t="shared" si="1404"/>
        <v>125</v>
      </c>
      <c r="DH493" s="253">
        <f t="shared" si="1405"/>
        <v>0</v>
      </c>
      <c r="DI493" s="416">
        <v>0</v>
      </c>
      <c r="DJ493" s="417">
        <v>0</v>
      </c>
      <c r="DK493" s="417">
        <v>0</v>
      </c>
      <c r="DL493" s="256">
        <f t="shared" si="1406"/>
        <v>18</v>
      </c>
      <c r="DM493" s="416">
        <v>18</v>
      </c>
      <c r="DN493" s="257">
        <v>0</v>
      </c>
      <c r="DO493" s="253">
        <f t="shared" si="1407"/>
        <v>143</v>
      </c>
      <c r="DP493" s="163"/>
      <c r="DQ493" s="163"/>
      <c r="DR493" s="163"/>
      <c r="DS493" s="163"/>
      <c r="DT493" s="163"/>
      <c r="DU493" s="163"/>
      <c r="DV493" s="163"/>
      <c r="DW493" s="163"/>
      <c r="DX493" s="163"/>
      <c r="DY493" s="163"/>
      <c r="DZ493" s="163"/>
      <c r="EA493" s="163"/>
    </row>
    <row r="494" spans="1:132" ht="16.5" customHeight="1" x14ac:dyDescent="0.2">
      <c r="A494" s="176" t="s">
        <v>328</v>
      </c>
      <c r="B494" s="253">
        <f t="shared" si="1391"/>
        <v>349</v>
      </c>
      <c r="C494" s="417">
        <v>0</v>
      </c>
      <c r="D494" s="417">
        <v>31</v>
      </c>
      <c r="E494" s="417">
        <v>0</v>
      </c>
      <c r="F494" s="417">
        <v>0</v>
      </c>
      <c r="G494" s="417">
        <v>44</v>
      </c>
      <c r="H494" s="417">
        <v>30</v>
      </c>
      <c r="I494" s="417">
        <v>67</v>
      </c>
      <c r="J494" s="417">
        <v>20</v>
      </c>
      <c r="K494" s="417">
        <v>58</v>
      </c>
      <c r="L494" s="417">
        <v>69</v>
      </c>
      <c r="M494" s="417">
        <v>19</v>
      </c>
      <c r="N494" s="417">
        <v>11</v>
      </c>
      <c r="O494" s="253">
        <f t="shared" si="1392"/>
        <v>183</v>
      </c>
      <c r="P494" s="417">
        <v>37</v>
      </c>
      <c r="Q494" s="417">
        <v>53</v>
      </c>
      <c r="R494" s="417">
        <v>20</v>
      </c>
      <c r="S494" s="417">
        <v>10</v>
      </c>
      <c r="T494" s="417">
        <v>0</v>
      </c>
      <c r="U494" s="417">
        <v>20</v>
      </c>
      <c r="V494" s="417">
        <v>30</v>
      </c>
      <c r="W494" s="417">
        <v>13</v>
      </c>
      <c r="X494" s="253">
        <f t="shared" si="1393"/>
        <v>168</v>
      </c>
      <c r="Y494" s="417">
        <v>35</v>
      </c>
      <c r="Z494" s="417">
        <v>44</v>
      </c>
      <c r="AA494" s="417">
        <v>47</v>
      </c>
      <c r="AB494" s="417">
        <v>42</v>
      </c>
      <c r="AC494" s="253">
        <f t="shared" si="1394"/>
        <v>119</v>
      </c>
      <c r="AD494" s="417">
        <v>10</v>
      </c>
      <c r="AE494" s="417">
        <v>37</v>
      </c>
      <c r="AF494" s="417">
        <v>7</v>
      </c>
      <c r="AG494" s="417">
        <v>30</v>
      </c>
      <c r="AH494" s="417">
        <v>15</v>
      </c>
      <c r="AI494" s="417">
        <v>20</v>
      </c>
      <c r="AJ494" s="253">
        <f t="shared" si="1395"/>
        <v>0</v>
      </c>
      <c r="AK494" s="417">
        <v>0</v>
      </c>
      <c r="AL494" s="417">
        <v>0</v>
      </c>
      <c r="AM494" s="253">
        <f t="shared" si="1396"/>
        <v>282</v>
      </c>
      <c r="AN494" s="417">
        <v>48</v>
      </c>
      <c r="AO494" s="417">
        <v>24</v>
      </c>
      <c r="AP494" s="417">
        <v>33</v>
      </c>
      <c r="AQ494" s="417">
        <v>20</v>
      </c>
      <c r="AR494" s="417">
        <v>24</v>
      </c>
      <c r="AS494" s="417">
        <v>3</v>
      </c>
      <c r="AT494" s="417">
        <v>61</v>
      </c>
      <c r="AU494" s="417">
        <v>18</v>
      </c>
      <c r="AV494" s="417">
        <v>20</v>
      </c>
      <c r="AW494" s="417">
        <v>31</v>
      </c>
      <c r="AX494" s="253">
        <f t="shared" si="1397"/>
        <v>90</v>
      </c>
      <c r="AY494" s="417">
        <v>35</v>
      </c>
      <c r="AZ494" s="417">
        <v>21</v>
      </c>
      <c r="BA494" s="417">
        <v>28</v>
      </c>
      <c r="BB494" s="417">
        <v>0</v>
      </c>
      <c r="BC494" s="417">
        <v>6</v>
      </c>
      <c r="BD494" s="253">
        <f t="shared" si="1398"/>
        <v>762</v>
      </c>
      <c r="BE494" s="417">
        <v>191</v>
      </c>
      <c r="BF494" s="417">
        <v>124</v>
      </c>
      <c r="BG494" s="417">
        <v>86</v>
      </c>
      <c r="BH494" s="417">
        <v>40</v>
      </c>
      <c r="BI494" s="417">
        <v>81</v>
      </c>
      <c r="BJ494" s="417">
        <v>127</v>
      </c>
      <c r="BK494" s="417">
        <v>74</v>
      </c>
      <c r="BL494" s="417">
        <v>39</v>
      </c>
      <c r="BM494" s="253">
        <f t="shared" si="1399"/>
        <v>156</v>
      </c>
      <c r="BN494" s="417">
        <v>0</v>
      </c>
      <c r="BO494" s="417">
        <v>9</v>
      </c>
      <c r="BP494" s="417">
        <v>0</v>
      </c>
      <c r="BQ494" s="417">
        <v>0</v>
      </c>
      <c r="BR494" s="417">
        <v>147</v>
      </c>
      <c r="BS494" s="253">
        <f t="shared" si="1400"/>
        <v>196</v>
      </c>
      <c r="BT494" s="417">
        <v>43</v>
      </c>
      <c r="BU494" s="417">
        <v>21</v>
      </c>
      <c r="BV494" s="417">
        <v>0</v>
      </c>
      <c r="BW494" s="417">
        <v>0</v>
      </c>
      <c r="BX494" s="417">
        <v>13</v>
      </c>
      <c r="BY494" s="417">
        <v>10</v>
      </c>
      <c r="BZ494" s="417">
        <v>0</v>
      </c>
      <c r="CA494" s="417">
        <v>30</v>
      </c>
      <c r="CB494" s="417">
        <v>12</v>
      </c>
      <c r="CC494" s="417">
        <v>12</v>
      </c>
      <c r="CD494" s="417">
        <v>16</v>
      </c>
      <c r="CE494" s="417">
        <v>39</v>
      </c>
      <c r="CF494" s="253">
        <f t="shared" si="1401"/>
        <v>287</v>
      </c>
      <c r="CG494" s="417">
        <v>0</v>
      </c>
      <c r="CH494" s="417">
        <v>0</v>
      </c>
      <c r="CI494" s="417">
        <v>0</v>
      </c>
      <c r="CJ494" s="417">
        <v>42</v>
      </c>
      <c r="CK494" s="417">
        <v>78</v>
      </c>
      <c r="CL494" s="417">
        <v>0</v>
      </c>
      <c r="CM494" s="417">
        <v>78</v>
      </c>
      <c r="CN494" s="417">
        <v>17</v>
      </c>
      <c r="CO494" s="417">
        <v>0</v>
      </c>
      <c r="CP494" s="417">
        <v>4</v>
      </c>
      <c r="CQ494" s="417">
        <v>68</v>
      </c>
      <c r="CR494" s="417">
        <v>0</v>
      </c>
      <c r="CS494" s="417">
        <v>0</v>
      </c>
      <c r="CT494" s="253">
        <f t="shared" si="1402"/>
        <v>111</v>
      </c>
      <c r="CU494" s="417">
        <v>65</v>
      </c>
      <c r="CV494" s="417">
        <v>10</v>
      </c>
      <c r="CW494" s="417">
        <v>22</v>
      </c>
      <c r="CX494" s="417">
        <v>14</v>
      </c>
      <c r="CY494" s="417">
        <v>0</v>
      </c>
      <c r="CZ494" s="253">
        <f t="shared" si="1403"/>
        <v>339</v>
      </c>
      <c r="DA494" s="417">
        <v>11</v>
      </c>
      <c r="DB494" s="417">
        <v>16</v>
      </c>
      <c r="DC494" s="417">
        <v>64</v>
      </c>
      <c r="DD494" s="417">
        <v>162</v>
      </c>
      <c r="DE494" s="417">
        <v>34</v>
      </c>
      <c r="DF494" s="417">
        <v>52</v>
      </c>
      <c r="DG494" s="253">
        <f t="shared" si="1404"/>
        <v>3042</v>
      </c>
      <c r="DH494" s="253">
        <f t="shared" si="1405"/>
        <v>50</v>
      </c>
      <c r="DI494" s="416">
        <v>30</v>
      </c>
      <c r="DJ494" s="417">
        <v>20</v>
      </c>
      <c r="DK494" s="417">
        <v>0</v>
      </c>
      <c r="DL494" s="256">
        <f t="shared" si="1406"/>
        <v>108</v>
      </c>
      <c r="DM494" s="416">
        <v>108</v>
      </c>
      <c r="DN494" s="257">
        <v>0</v>
      </c>
      <c r="DO494" s="253">
        <f t="shared" si="1407"/>
        <v>3200</v>
      </c>
      <c r="DP494" s="163"/>
      <c r="DQ494" s="163"/>
      <c r="DR494" s="163"/>
      <c r="DS494" s="163"/>
      <c r="DT494" s="163"/>
      <c r="DU494" s="163"/>
      <c r="DV494" s="163"/>
      <c r="DW494" s="163"/>
      <c r="DX494" s="163"/>
      <c r="DY494" s="163"/>
      <c r="DZ494" s="163"/>
      <c r="EA494" s="163"/>
    </row>
    <row r="495" spans="1:132" ht="16.5" customHeight="1" x14ac:dyDescent="0.2">
      <c r="A495" s="178" t="s">
        <v>810</v>
      </c>
      <c r="B495" s="253"/>
      <c r="C495" s="417"/>
      <c r="D495" s="417"/>
      <c r="E495" s="417"/>
      <c r="F495" s="417"/>
      <c r="G495" s="417"/>
      <c r="H495" s="417"/>
      <c r="I495" s="417"/>
      <c r="J495" s="417"/>
      <c r="K495" s="417"/>
      <c r="L495" s="417"/>
      <c r="M495" s="417"/>
      <c r="N495" s="417"/>
      <c r="O495" s="253"/>
      <c r="P495" s="417"/>
      <c r="Q495" s="417"/>
      <c r="R495" s="417"/>
      <c r="S495" s="417"/>
      <c r="T495" s="417"/>
      <c r="U495" s="417"/>
      <c r="V495" s="417"/>
      <c r="W495" s="417"/>
      <c r="X495" s="253"/>
      <c r="Y495" s="417"/>
      <c r="Z495" s="417"/>
      <c r="AA495" s="417"/>
      <c r="AB495" s="417"/>
      <c r="AC495" s="253"/>
      <c r="AD495" s="417"/>
      <c r="AE495" s="417"/>
      <c r="AF495" s="417"/>
      <c r="AG495" s="417"/>
      <c r="AH495" s="417"/>
      <c r="AI495" s="417"/>
      <c r="AJ495" s="253"/>
      <c r="AK495" s="417"/>
      <c r="AL495" s="417"/>
      <c r="AM495" s="253"/>
      <c r="AN495" s="417"/>
      <c r="AO495" s="417"/>
      <c r="AP495" s="417"/>
      <c r="AQ495" s="417"/>
      <c r="AR495" s="417"/>
      <c r="AS495" s="417"/>
      <c r="AT495" s="417"/>
      <c r="AU495" s="417"/>
      <c r="AV495" s="417"/>
      <c r="AW495" s="417"/>
      <c r="AX495" s="253"/>
      <c r="AY495" s="417"/>
      <c r="AZ495" s="417"/>
      <c r="BA495" s="417"/>
      <c r="BB495" s="417"/>
      <c r="BC495" s="417"/>
      <c r="BD495" s="253"/>
      <c r="BE495" s="417"/>
      <c r="BF495" s="417"/>
      <c r="BG495" s="417"/>
      <c r="BH495" s="417"/>
      <c r="BI495" s="417"/>
      <c r="BJ495" s="417"/>
      <c r="BK495" s="417"/>
      <c r="BL495" s="417"/>
      <c r="BM495" s="253"/>
      <c r="BN495" s="417"/>
      <c r="BO495" s="417"/>
      <c r="BP495" s="417"/>
      <c r="BQ495" s="417"/>
      <c r="BR495" s="417"/>
      <c r="BS495" s="253"/>
      <c r="BT495" s="417"/>
      <c r="BU495" s="417"/>
      <c r="BV495" s="417"/>
      <c r="BW495" s="417"/>
      <c r="BX495" s="417"/>
      <c r="BY495" s="417"/>
      <c r="BZ495" s="417"/>
      <c r="CA495" s="417"/>
      <c r="CB495" s="417"/>
      <c r="CC495" s="417"/>
      <c r="CD495" s="417"/>
      <c r="CE495" s="417"/>
      <c r="CF495" s="253"/>
      <c r="CG495" s="417"/>
      <c r="CH495" s="417"/>
      <c r="CI495" s="417"/>
      <c r="CJ495" s="417"/>
      <c r="CK495" s="417"/>
      <c r="CL495" s="417"/>
      <c r="CM495" s="417"/>
      <c r="CN495" s="417"/>
      <c r="CO495" s="417"/>
      <c r="CP495" s="417"/>
      <c r="CQ495" s="417"/>
      <c r="CR495" s="417"/>
      <c r="CS495" s="417"/>
      <c r="CT495" s="253"/>
      <c r="CU495" s="417"/>
      <c r="CV495" s="417"/>
      <c r="CW495" s="417"/>
      <c r="CX495" s="417"/>
      <c r="CY495" s="417"/>
      <c r="CZ495" s="253"/>
      <c r="DA495" s="417"/>
      <c r="DB495" s="417"/>
      <c r="DC495" s="417"/>
      <c r="DD495" s="417"/>
      <c r="DE495" s="417"/>
      <c r="DF495" s="417"/>
      <c r="DG495" s="253"/>
      <c r="DH495" s="253"/>
      <c r="DI495" s="416"/>
      <c r="DJ495" s="417"/>
      <c r="DK495" s="417"/>
      <c r="DL495" s="256"/>
      <c r="DM495" s="416"/>
      <c r="DN495" s="257"/>
      <c r="DO495" s="253"/>
    </row>
    <row r="496" spans="1:132" ht="16.5" customHeight="1" x14ac:dyDescent="0.2">
      <c r="A496" s="173" t="s">
        <v>283</v>
      </c>
      <c r="B496" s="253">
        <f t="shared" ref="B496:B499" si="1408">SUM(C496:N496)</f>
        <v>74</v>
      </c>
      <c r="C496" s="417">
        <v>8</v>
      </c>
      <c r="D496" s="417">
        <v>3</v>
      </c>
      <c r="E496" s="417">
        <v>3</v>
      </c>
      <c r="F496" s="417">
        <v>3</v>
      </c>
      <c r="G496" s="417">
        <v>5</v>
      </c>
      <c r="H496" s="417">
        <v>10</v>
      </c>
      <c r="I496" s="417">
        <v>7</v>
      </c>
      <c r="J496" s="417">
        <v>5</v>
      </c>
      <c r="K496" s="417">
        <v>8</v>
      </c>
      <c r="L496" s="417">
        <v>16</v>
      </c>
      <c r="M496" s="417">
        <v>3</v>
      </c>
      <c r="N496" s="417">
        <v>3</v>
      </c>
      <c r="O496" s="253">
        <f t="shared" ref="O496:O499" si="1409">SUM(P496:W496)</f>
        <v>17</v>
      </c>
      <c r="P496" s="417">
        <v>2</v>
      </c>
      <c r="Q496" s="417">
        <v>4</v>
      </c>
      <c r="R496" s="417">
        <v>2</v>
      </c>
      <c r="S496" s="417">
        <v>1</v>
      </c>
      <c r="T496" s="417">
        <v>1</v>
      </c>
      <c r="U496" s="417">
        <v>4</v>
      </c>
      <c r="V496" s="417">
        <v>2</v>
      </c>
      <c r="W496" s="417">
        <v>1</v>
      </c>
      <c r="X496" s="253">
        <f t="shared" ref="X496:X499" si="1410">SUM(Y496:AB496)</f>
        <v>18</v>
      </c>
      <c r="Y496" s="417">
        <v>5</v>
      </c>
      <c r="Z496" s="417">
        <v>4</v>
      </c>
      <c r="AA496" s="417">
        <v>5</v>
      </c>
      <c r="AB496" s="417">
        <v>4</v>
      </c>
      <c r="AC496" s="253">
        <f t="shared" ref="AC496:AC499" si="1411">SUM(AD496:AI496)</f>
        <v>20</v>
      </c>
      <c r="AD496" s="417">
        <v>2</v>
      </c>
      <c r="AE496" s="417">
        <v>2</v>
      </c>
      <c r="AF496" s="417">
        <v>1</v>
      </c>
      <c r="AG496" s="417">
        <v>7</v>
      </c>
      <c r="AH496" s="417">
        <v>5</v>
      </c>
      <c r="AI496" s="417">
        <v>3</v>
      </c>
      <c r="AJ496" s="253">
        <f t="shared" ref="AJ496:AJ499" si="1412">SUM(AK496:AL496)</f>
        <v>2</v>
      </c>
      <c r="AK496" s="417">
        <v>1</v>
      </c>
      <c r="AL496" s="417">
        <v>1</v>
      </c>
      <c r="AM496" s="253">
        <f t="shared" ref="AM496:AM499" si="1413">SUM(AN496:AW496)</f>
        <v>53</v>
      </c>
      <c r="AN496" s="417">
        <v>6</v>
      </c>
      <c r="AO496" s="417">
        <v>4</v>
      </c>
      <c r="AP496" s="417">
        <v>6</v>
      </c>
      <c r="AQ496" s="417">
        <v>7</v>
      </c>
      <c r="AR496" s="417">
        <v>7</v>
      </c>
      <c r="AS496" s="417">
        <v>6</v>
      </c>
      <c r="AT496" s="417">
        <v>5</v>
      </c>
      <c r="AU496" s="417">
        <v>7</v>
      </c>
      <c r="AV496" s="417">
        <v>2</v>
      </c>
      <c r="AW496" s="417">
        <v>3</v>
      </c>
      <c r="AX496" s="253">
        <f t="shared" ref="AX496:AX499" si="1414">SUM(AY496:BC496)</f>
        <v>30</v>
      </c>
      <c r="AY496" s="417">
        <v>1</v>
      </c>
      <c r="AZ496" s="417">
        <v>12</v>
      </c>
      <c r="BA496" s="417">
        <v>9</v>
      </c>
      <c r="BB496" s="417">
        <v>4</v>
      </c>
      <c r="BC496" s="417">
        <v>4</v>
      </c>
      <c r="BD496" s="253">
        <f t="shared" ref="BD496:BD499" si="1415">SUM(BE496:BL496)</f>
        <v>28</v>
      </c>
      <c r="BE496" s="417">
        <v>2</v>
      </c>
      <c r="BF496" s="417">
        <v>6</v>
      </c>
      <c r="BG496" s="417">
        <v>4</v>
      </c>
      <c r="BH496" s="417">
        <v>5</v>
      </c>
      <c r="BI496" s="417">
        <v>1</v>
      </c>
      <c r="BJ496" s="417">
        <v>2</v>
      </c>
      <c r="BK496" s="417">
        <v>4</v>
      </c>
      <c r="BL496" s="417">
        <v>4</v>
      </c>
      <c r="BM496" s="253">
        <f t="shared" ref="BM496:BM499" si="1416">SUM(BN496:BR496)</f>
        <v>35</v>
      </c>
      <c r="BN496" s="417">
        <v>9</v>
      </c>
      <c r="BO496" s="417">
        <v>6</v>
      </c>
      <c r="BP496" s="417">
        <v>5</v>
      </c>
      <c r="BQ496" s="417">
        <v>3</v>
      </c>
      <c r="BR496" s="417">
        <v>12</v>
      </c>
      <c r="BS496" s="253">
        <f t="shared" ref="BS496:BS499" si="1417">SUM(BT496:CE496)</f>
        <v>60</v>
      </c>
      <c r="BT496" s="417">
        <v>2</v>
      </c>
      <c r="BU496" s="417">
        <v>5</v>
      </c>
      <c r="BV496" s="417">
        <v>2</v>
      </c>
      <c r="BW496" s="417">
        <v>2</v>
      </c>
      <c r="BX496" s="417">
        <v>6</v>
      </c>
      <c r="BY496" s="417">
        <v>22</v>
      </c>
      <c r="BZ496" s="417">
        <v>5</v>
      </c>
      <c r="CA496" s="417">
        <v>3</v>
      </c>
      <c r="CB496" s="417">
        <v>9</v>
      </c>
      <c r="CC496" s="417">
        <v>1</v>
      </c>
      <c r="CD496" s="417">
        <v>2</v>
      </c>
      <c r="CE496" s="417">
        <v>1</v>
      </c>
      <c r="CF496" s="253">
        <f t="shared" ref="CF496:CF499" si="1418">SUM(CG496:CS496)</f>
        <v>57</v>
      </c>
      <c r="CG496" s="417">
        <v>3</v>
      </c>
      <c r="CH496" s="417">
        <v>3</v>
      </c>
      <c r="CI496" s="417">
        <v>2</v>
      </c>
      <c r="CJ496" s="417">
        <v>6</v>
      </c>
      <c r="CK496" s="417">
        <v>15</v>
      </c>
      <c r="CL496" s="417">
        <v>4</v>
      </c>
      <c r="CM496" s="417">
        <v>5</v>
      </c>
      <c r="CN496" s="417">
        <v>2</v>
      </c>
      <c r="CO496" s="417">
        <v>2</v>
      </c>
      <c r="CP496" s="417">
        <v>6</v>
      </c>
      <c r="CQ496" s="417">
        <v>2</v>
      </c>
      <c r="CR496" s="417">
        <v>6</v>
      </c>
      <c r="CS496" s="417">
        <v>1</v>
      </c>
      <c r="CT496" s="253">
        <f t="shared" ref="CT496:CT499" si="1419">SUM(CU496:CY496)</f>
        <v>23</v>
      </c>
      <c r="CU496" s="417">
        <v>11</v>
      </c>
      <c r="CV496" s="417">
        <v>6</v>
      </c>
      <c r="CW496" s="417">
        <v>2</v>
      </c>
      <c r="CX496" s="417">
        <v>2</v>
      </c>
      <c r="CY496" s="417">
        <v>2</v>
      </c>
      <c r="CZ496" s="253">
        <f t="shared" ref="CZ496:CZ499" si="1420">SUM(DA496:DF496)</f>
        <v>31</v>
      </c>
      <c r="DA496" s="417">
        <v>2</v>
      </c>
      <c r="DB496" s="417">
        <v>2</v>
      </c>
      <c r="DC496" s="417">
        <v>5</v>
      </c>
      <c r="DD496" s="417">
        <v>15</v>
      </c>
      <c r="DE496" s="417">
        <v>5</v>
      </c>
      <c r="DF496" s="417">
        <v>2</v>
      </c>
      <c r="DG496" s="253">
        <f t="shared" ref="DG496:DG499" si="1421">AM496+BS496+B496+O496+X496+AC496+AJ496+BD496+CF496+AX496+BM496+CT496+CZ496</f>
        <v>448</v>
      </c>
      <c r="DH496" s="253">
        <f t="shared" ref="DH496:DH499" si="1422">SUM(DI496:DK496)</f>
        <v>3</v>
      </c>
      <c r="DI496" s="416">
        <v>1</v>
      </c>
      <c r="DJ496" s="417">
        <v>1</v>
      </c>
      <c r="DK496" s="417">
        <v>1</v>
      </c>
      <c r="DL496" s="256">
        <f t="shared" ref="DL496:DL499" si="1423">SUM(DM496:DN496)</f>
        <v>3</v>
      </c>
      <c r="DM496" s="416">
        <v>2</v>
      </c>
      <c r="DN496" s="257">
        <v>1</v>
      </c>
      <c r="DO496" s="253">
        <f t="shared" ref="DO496:DO499" si="1424">DG496+DH496+DL496</f>
        <v>454</v>
      </c>
      <c r="DP496" s="163"/>
      <c r="DQ496" s="163"/>
      <c r="DR496" s="163"/>
      <c r="DS496" s="163"/>
      <c r="DT496" s="163"/>
      <c r="DU496" s="163"/>
      <c r="DV496" s="163"/>
      <c r="DW496" s="163"/>
      <c r="DX496" s="163"/>
      <c r="DY496" s="163"/>
      <c r="DZ496" s="163"/>
      <c r="EA496" s="163"/>
    </row>
    <row r="497" spans="1:131" ht="16.5" customHeight="1" x14ac:dyDescent="0.2">
      <c r="A497" s="173" t="s">
        <v>284</v>
      </c>
      <c r="B497" s="253">
        <f t="shared" si="1408"/>
        <v>2523</v>
      </c>
      <c r="C497" s="417">
        <v>397</v>
      </c>
      <c r="D497" s="417">
        <v>46</v>
      </c>
      <c r="E497" s="417">
        <v>118</v>
      </c>
      <c r="F497" s="417">
        <v>58</v>
      </c>
      <c r="G497" s="417">
        <v>159</v>
      </c>
      <c r="H497" s="417">
        <v>365</v>
      </c>
      <c r="I497" s="417">
        <v>202</v>
      </c>
      <c r="J497" s="417">
        <v>71</v>
      </c>
      <c r="K497" s="417">
        <v>173</v>
      </c>
      <c r="L497" s="417">
        <v>723</v>
      </c>
      <c r="M497" s="417">
        <v>98</v>
      </c>
      <c r="N497" s="417">
        <v>113</v>
      </c>
      <c r="O497" s="253">
        <f t="shared" si="1409"/>
        <v>533</v>
      </c>
      <c r="P497" s="417">
        <v>60</v>
      </c>
      <c r="Q497" s="417">
        <v>117</v>
      </c>
      <c r="R497" s="417">
        <v>68</v>
      </c>
      <c r="S497" s="417">
        <v>36</v>
      </c>
      <c r="T497" s="417">
        <v>48</v>
      </c>
      <c r="U497" s="417">
        <v>114</v>
      </c>
      <c r="V497" s="417">
        <v>70</v>
      </c>
      <c r="W497" s="417">
        <v>20</v>
      </c>
      <c r="X497" s="253">
        <f t="shared" si="1410"/>
        <v>764</v>
      </c>
      <c r="Y497" s="417">
        <v>60</v>
      </c>
      <c r="Z497" s="417">
        <v>294</v>
      </c>
      <c r="AA497" s="417">
        <v>307</v>
      </c>
      <c r="AB497" s="417">
        <v>103</v>
      </c>
      <c r="AC497" s="253">
        <f t="shared" si="1411"/>
        <v>753</v>
      </c>
      <c r="AD497" s="417">
        <v>83</v>
      </c>
      <c r="AE497" s="417">
        <v>51</v>
      </c>
      <c r="AF497" s="417">
        <v>52</v>
      </c>
      <c r="AG497" s="417">
        <v>311</v>
      </c>
      <c r="AH497" s="417">
        <v>146</v>
      </c>
      <c r="AI497" s="417">
        <v>110</v>
      </c>
      <c r="AJ497" s="253">
        <f t="shared" si="1412"/>
        <v>36</v>
      </c>
      <c r="AK497" s="417">
        <v>16</v>
      </c>
      <c r="AL497" s="417">
        <v>20</v>
      </c>
      <c r="AM497" s="253">
        <f t="shared" si="1413"/>
        <v>1260</v>
      </c>
      <c r="AN497" s="417">
        <v>97</v>
      </c>
      <c r="AO497" s="417">
        <v>77</v>
      </c>
      <c r="AP497" s="417">
        <v>105</v>
      </c>
      <c r="AQ497" s="417">
        <v>106</v>
      </c>
      <c r="AR497" s="417">
        <v>165</v>
      </c>
      <c r="AS497" s="417">
        <v>82</v>
      </c>
      <c r="AT497" s="417">
        <v>184</v>
      </c>
      <c r="AU497" s="417">
        <v>278</v>
      </c>
      <c r="AV497" s="417">
        <v>102</v>
      </c>
      <c r="AW497" s="417">
        <v>64</v>
      </c>
      <c r="AX497" s="253">
        <f t="shared" si="1414"/>
        <v>1028</v>
      </c>
      <c r="AY497" s="417">
        <v>50</v>
      </c>
      <c r="AZ497" s="417">
        <v>418</v>
      </c>
      <c r="BA497" s="417">
        <v>261</v>
      </c>
      <c r="BB497" s="417">
        <v>178</v>
      </c>
      <c r="BC497" s="417">
        <v>121</v>
      </c>
      <c r="BD497" s="253">
        <f t="shared" si="1415"/>
        <v>1158</v>
      </c>
      <c r="BE497" s="417">
        <v>56</v>
      </c>
      <c r="BF497" s="417">
        <v>123</v>
      </c>
      <c r="BG497" s="417">
        <v>114</v>
      </c>
      <c r="BH497" s="417">
        <v>305</v>
      </c>
      <c r="BI497" s="417">
        <v>32</v>
      </c>
      <c r="BJ497" s="417">
        <v>80</v>
      </c>
      <c r="BK497" s="417">
        <v>146</v>
      </c>
      <c r="BL497" s="417">
        <v>302</v>
      </c>
      <c r="BM497" s="253">
        <f t="shared" si="1416"/>
        <v>1119</v>
      </c>
      <c r="BN497" s="417">
        <v>256</v>
      </c>
      <c r="BO497" s="417">
        <v>250</v>
      </c>
      <c r="BP497" s="417">
        <v>84</v>
      </c>
      <c r="BQ497" s="417">
        <v>151</v>
      </c>
      <c r="BR497" s="417">
        <v>378</v>
      </c>
      <c r="BS497" s="253">
        <f t="shared" si="1417"/>
        <v>2224</v>
      </c>
      <c r="BT497" s="417">
        <v>60</v>
      </c>
      <c r="BU497" s="417">
        <v>151</v>
      </c>
      <c r="BV497" s="417">
        <v>57</v>
      </c>
      <c r="BW497" s="417">
        <v>39</v>
      </c>
      <c r="BX497" s="417">
        <v>142</v>
      </c>
      <c r="BY497" s="417">
        <v>1062</v>
      </c>
      <c r="BZ497" s="417">
        <v>109</v>
      </c>
      <c r="CA497" s="417">
        <v>75</v>
      </c>
      <c r="CB497" s="417">
        <v>321</v>
      </c>
      <c r="CC497" s="417">
        <v>75</v>
      </c>
      <c r="CD497" s="417">
        <v>66</v>
      </c>
      <c r="CE497" s="417">
        <v>67</v>
      </c>
      <c r="CF497" s="253">
        <f t="shared" si="1418"/>
        <v>2418</v>
      </c>
      <c r="CG497" s="417">
        <v>55</v>
      </c>
      <c r="CH497" s="417">
        <v>137</v>
      </c>
      <c r="CI497" s="417">
        <v>163</v>
      </c>
      <c r="CJ497" s="417">
        <v>212</v>
      </c>
      <c r="CK497" s="417">
        <v>702</v>
      </c>
      <c r="CL497" s="417">
        <v>149</v>
      </c>
      <c r="CM497" s="417">
        <v>345</v>
      </c>
      <c r="CN497" s="417">
        <v>40</v>
      </c>
      <c r="CO497" s="417">
        <v>77</v>
      </c>
      <c r="CP497" s="417">
        <v>176</v>
      </c>
      <c r="CQ497" s="417">
        <v>100</v>
      </c>
      <c r="CR497" s="417">
        <v>202</v>
      </c>
      <c r="CS497" s="417">
        <v>60</v>
      </c>
      <c r="CT497" s="253">
        <f t="shared" si="1419"/>
        <v>842</v>
      </c>
      <c r="CU497" s="417">
        <v>349</v>
      </c>
      <c r="CV497" s="417">
        <v>258</v>
      </c>
      <c r="CW497" s="417">
        <v>43</v>
      </c>
      <c r="CX497" s="417">
        <v>111</v>
      </c>
      <c r="CY497" s="417">
        <v>81</v>
      </c>
      <c r="CZ497" s="253">
        <f t="shared" si="1420"/>
        <v>742</v>
      </c>
      <c r="DA497" s="417">
        <v>24</v>
      </c>
      <c r="DB497" s="417">
        <v>68</v>
      </c>
      <c r="DC497" s="417">
        <v>146</v>
      </c>
      <c r="DD497" s="417">
        <v>322</v>
      </c>
      <c r="DE497" s="417">
        <v>120</v>
      </c>
      <c r="DF497" s="417">
        <v>62</v>
      </c>
      <c r="DG497" s="253">
        <f t="shared" si="1421"/>
        <v>15400</v>
      </c>
      <c r="DH497" s="253">
        <f t="shared" si="1422"/>
        <v>94</v>
      </c>
      <c r="DI497" s="416">
        <v>20</v>
      </c>
      <c r="DJ497" s="417">
        <v>39</v>
      </c>
      <c r="DK497" s="417">
        <v>35</v>
      </c>
      <c r="DL497" s="256">
        <f t="shared" si="1423"/>
        <v>91</v>
      </c>
      <c r="DM497" s="416">
        <v>67</v>
      </c>
      <c r="DN497" s="257">
        <v>24</v>
      </c>
      <c r="DO497" s="253">
        <f t="shared" si="1424"/>
        <v>15585</v>
      </c>
      <c r="DP497" s="163"/>
      <c r="DQ497" s="163"/>
      <c r="DR497" s="163"/>
      <c r="DS497" s="163"/>
      <c r="DT497" s="163"/>
      <c r="DU497" s="163"/>
      <c r="DV497" s="163"/>
      <c r="DW497" s="163"/>
      <c r="DX497" s="163"/>
      <c r="DY497" s="163"/>
      <c r="DZ497" s="163"/>
      <c r="EA497" s="163"/>
    </row>
    <row r="498" spans="1:131" ht="16.5" customHeight="1" x14ac:dyDescent="0.2">
      <c r="A498" s="176" t="s">
        <v>742</v>
      </c>
      <c r="B498" s="253">
        <f t="shared" si="1408"/>
        <v>5</v>
      </c>
      <c r="C498" s="417">
        <v>0</v>
      </c>
      <c r="D498" s="417">
        <v>0</v>
      </c>
      <c r="E498" s="417">
        <v>0</v>
      </c>
      <c r="F498" s="417">
        <v>0</v>
      </c>
      <c r="G498" s="417">
        <v>0</v>
      </c>
      <c r="H498" s="417">
        <v>0</v>
      </c>
      <c r="I498" s="417">
        <v>0</v>
      </c>
      <c r="J498" s="417">
        <v>0</v>
      </c>
      <c r="K498" s="417">
        <v>5</v>
      </c>
      <c r="L498" s="417">
        <v>0</v>
      </c>
      <c r="M498" s="417">
        <v>0</v>
      </c>
      <c r="N498" s="417">
        <v>0</v>
      </c>
      <c r="O498" s="253">
        <f t="shared" si="1409"/>
        <v>0</v>
      </c>
      <c r="P498" s="417">
        <v>0</v>
      </c>
      <c r="Q498" s="417">
        <v>0</v>
      </c>
      <c r="R498" s="417">
        <v>0</v>
      </c>
      <c r="S498" s="417">
        <v>0</v>
      </c>
      <c r="T498" s="417">
        <v>0</v>
      </c>
      <c r="U498" s="417">
        <v>0</v>
      </c>
      <c r="V498" s="417">
        <v>0</v>
      </c>
      <c r="W498" s="417">
        <v>0</v>
      </c>
      <c r="X498" s="253">
        <f t="shared" si="1410"/>
        <v>0</v>
      </c>
      <c r="Y498" s="417">
        <v>0</v>
      </c>
      <c r="Z498" s="417">
        <v>0</v>
      </c>
      <c r="AA498" s="417">
        <v>0</v>
      </c>
      <c r="AB498" s="417">
        <v>0</v>
      </c>
      <c r="AC498" s="253">
        <f t="shared" si="1411"/>
        <v>10</v>
      </c>
      <c r="AD498" s="417">
        <v>0</v>
      </c>
      <c r="AE498" s="417">
        <v>0</v>
      </c>
      <c r="AF498" s="417">
        <v>0</v>
      </c>
      <c r="AG498" s="417">
        <v>0</v>
      </c>
      <c r="AH498" s="417">
        <v>10</v>
      </c>
      <c r="AI498" s="417">
        <v>0</v>
      </c>
      <c r="AJ498" s="253">
        <f t="shared" si="1412"/>
        <v>0</v>
      </c>
      <c r="AK498" s="417">
        <v>0</v>
      </c>
      <c r="AL498" s="417">
        <v>0</v>
      </c>
      <c r="AM498" s="253">
        <f t="shared" si="1413"/>
        <v>9</v>
      </c>
      <c r="AN498" s="417">
        <v>0</v>
      </c>
      <c r="AO498" s="417">
        <v>0</v>
      </c>
      <c r="AP498" s="417">
        <v>3</v>
      </c>
      <c r="AQ498" s="417">
        <v>6</v>
      </c>
      <c r="AR498" s="417">
        <v>0</v>
      </c>
      <c r="AS498" s="417">
        <v>0</v>
      </c>
      <c r="AT498" s="417">
        <v>0</v>
      </c>
      <c r="AU498" s="417">
        <v>0</v>
      </c>
      <c r="AV498" s="417">
        <v>0</v>
      </c>
      <c r="AW498" s="417">
        <v>0</v>
      </c>
      <c r="AX498" s="253">
        <f t="shared" si="1414"/>
        <v>13</v>
      </c>
      <c r="AY498" s="417">
        <v>0</v>
      </c>
      <c r="AZ498" s="417">
        <v>3</v>
      </c>
      <c r="BA498" s="417">
        <v>0</v>
      </c>
      <c r="BB498" s="417">
        <v>10</v>
      </c>
      <c r="BC498" s="417">
        <v>0</v>
      </c>
      <c r="BD498" s="253">
        <f t="shared" si="1415"/>
        <v>29</v>
      </c>
      <c r="BE498" s="417">
        <v>0</v>
      </c>
      <c r="BF498" s="417">
        <v>2</v>
      </c>
      <c r="BG498" s="417">
        <v>20</v>
      </c>
      <c r="BH498" s="417">
        <v>7</v>
      </c>
      <c r="BI498" s="417">
        <v>0</v>
      </c>
      <c r="BJ498" s="417">
        <v>0</v>
      </c>
      <c r="BK498" s="417">
        <v>0</v>
      </c>
      <c r="BL498" s="417">
        <v>0</v>
      </c>
      <c r="BM498" s="253">
        <f t="shared" si="1416"/>
        <v>0</v>
      </c>
      <c r="BN498" s="417">
        <v>0</v>
      </c>
      <c r="BO498" s="417">
        <v>0</v>
      </c>
      <c r="BP498" s="417">
        <v>0</v>
      </c>
      <c r="BQ498" s="417">
        <v>0</v>
      </c>
      <c r="BR498" s="417">
        <v>0</v>
      </c>
      <c r="BS498" s="253">
        <f t="shared" si="1417"/>
        <v>18</v>
      </c>
      <c r="BT498" s="417">
        <v>0</v>
      </c>
      <c r="BU498" s="417">
        <v>2</v>
      </c>
      <c r="BV498" s="417">
        <v>0</v>
      </c>
      <c r="BW498" s="417">
        <v>0</v>
      </c>
      <c r="BX498" s="417">
        <v>0</v>
      </c>
      <c r="BY498" s="417">
        <v>0</v>
      </c>
      <c r="BZ498" s="417">
        <v>16</v>
      </c>
      <c r="CA498" s="417">
        <v>0</v>
      </c>
      <c r="CB498" s="417">
        <v>0</v>
      </c>
      <c r="CC498" s="417">
        <v>0</v>
      </c>
      <c r="CD498" s="417">
        <v>0</v>
      </c>
      <c r="CE498" s="417">
        <v>0</v>
      </c>
      <c r="CF498" s="253">
        <f t="shared" si="1418"/>
        <v>10</v>
      </c>
      <c r="CG498" s="417">
        <v>0</v>
      </c>
      <c r="CH498" s="417">
        <v>0</v>
      </c>
      <c r="CI498" s="417">
        <v>0</v>
      </c>
      <c r="CJ498" s="417">
        <v>0</v>
      </c>
      <c r="CK498" s="417">
        <v>5</v>
      </c>
      <c r="CL498" s="417">
        <v>0</v>
      </c>
      <c r="CM498" s="417">
        <v>5</v>
      </c>
      <c r="CN498" s="417">
        <v>0</v>
      </c>
      <c r="CO498" s="417">
        <v>0</v>
      </c>
      <c r="CP498" s="417">
        <v>0</v>
      </c>
      <c r="CQ498" s="417">
        <v>0</v>
      </c>
      <c r="CR498" s="417">
        <v>0</v>
      </c>
      <c r="CS498" s="417">
        <v>0</v>
      </c>
      <c r="CT498" s="253">
        <f t="shared" si="1419"/>
        <v>11</v>
      </c>
      <c r="CU498" s="417">
        <v>9</v>
      </c>
      <c r="CV498" s="417">
        <v>2</v>
      </c>
      <c r="CW498" s="417">
        <v>0</v>
      </c>
      <c r="CX498" s="417">
        <v>0</v>
      </c>
      <c r="CY498" s="417">
        <v>0</v>
      </c>
      <c r="CZ498" s="253">
        <f t="shared" si="1420"/>
        <v>13</v>
      </c>
      <c r="DA498" s="417">
        <v>0</v>
      </c>
      <c r="DB498" s="417">
        <v>0</v>
      </c>
      <c r="DC498" s="417">
        <v>3</v>
      </c>
      <c r="DD498" s="417">
        <v>10</v>
      </c>
      <c r="DE498" s="417">
        <v>0</v>
      </c>
      <c r="DF498" s="417">
        <v>0</v>
      </c>
      <c r="DG498" s="253">
        <f t="shared" si="1421"/>
        <v>118</v>
      </c>
      <c r="DH498" s="253">
        <f t="shared" si="1422"/>
        <v>0</v>
      </c>
      <c r="DI498" s="416">
        <v>0</v>
      </c>
      <c r="DJ498" s="417">
        <v>0</v>
      </c>
      <c r="DK498" s="417">
        <v>0</v>
      </c>
      <c r="DL498" s="256">
        <f t="shared" si="1423"/>
        <v>0</v>
      </c>
      <c r="DM498" s="416">
        <v>0</v>
      </c>
      <c r="DN498" s="257">
        <v>0</v>
      </c>
      <c r="DO498" s="253">
        <f t="shared" si="1424"/>
        <v>118</v>
      </c>
      <c r="DP498" s="163"/>
      <c r="DQ498" s="163"/>
      <c r="DR498" s="163"/>
      <c r="DS498" s="163"/>
      <c r="DT498" s="163"/>
      <c r="DU498" s="163"/>
      <c r="DV498" s="163"/>
      <c r="DW498" s="163"/>
      <c r="DX498" s="163"/>
      <c r="DY498" s="163"/>
      <c r="DZ498" s="163"/>
      <c r="EA498" s="163"/>
    </row>
    <row r="499" spans="1:131" ht="16.5" customHeight="1" x14ac:dyDescent="0.2">
      <c r="A499" s="176" t="s">
        <v>328</v>
      </c>
      <c r="B499" s="253">
        <f t="shared" si="1408"/>
        <v>1010</v>
      </c>
      <c r="C499" s="417">
        <v>89</v>
      </c>
      <c r="D499" s="417">
        <v>19</v>
      </c>
      <c r="E499" s="417">
        <v>41</v>
      </c>
      <c r="F499" s="417">
        <v>23</v>
      </c>
      <c r="G499" s="417">
        <v>54</v>
      </c>
      <c r="H499" s="417">
        <v>146</v>
      </c>
      <c r="I499" s="417">
        <v>133</v>
      </c>
      <c r="J499" s="417">
        <v>35</v>
      </c>
      <c r="K499" s="417">
        <v>126</v>
      </c>
      <c r="L499" s="417">
        <v>278</v>
      </c>
      <c r="M499" s="417">
        <v>29</v>
      </c>
      <c r="N499" s="417">
        <v>37</v>
      </c>
      <c r="O499" s="253">
        <f t="shared" si="1409"/>
        <v>168</v>
      </c>
      <c r="P499" s="417">
        <v>8</v>
      </c>
      <c r="Q499" s="417">
        <v>28</v>
      </c>
      <c r="R499" s="417">
        <v>21</v>
      </c>
      <c r="S499" s="417">
        <v>21</v>
      </c>
      <c r="T499" s="417">
        <v>10</v>
      </c>
      <c r="U499" s="417">
        <v>37</v>
      </c>
      <c r="V499" s="417">
        <v>33</v>
      </c>
      <c r="W499" s="417">
        <v>10</v>
      </c>
      <c r="X499" s="253">
        <f t="shared" si="1410"/>
        <v>299</v>
      </c>
      <c r="Y499" s="417">
        <v>36</v>
      </c>
      <c r="Z499" s="417">
        <v>81</v>
      </c>
      <c r="AA499" s="417">
        <v>133</v>
      </c>
      <c r="AB499" s="417">
        <v>49</v>
      </c>
      <c r="AC499" s="253">
        <f t="shared" si="1411"/>
        <v>327</v>
      </c>
      <c r="AD499" s="417">
        <v>60</v>
      </c>
      <c r="AE499" s="417">
        <v>0</v>
      </c>
      <c r="AF499" s="417">
        <v>13</v>
      </c>
      <c r="AG499" s="417">
        <v>174</v>
      </c>
      <c r="AH499" s="417">
        <v>39</v>
      </c>
      <c r="AI499" s="417">
        <v>41</v>
      </c>
      <c r="AJ499" s="253">
        <f t="shared" si="1412"/>
        <v>22</v>
      </c>
      <c r="AK499" s="417">
        <v>10</v>
      </c>
      <c r="AL499" s="417">
        <v>12</v>
      </c>
      <c r="AM499" s="253">
        <f t="shared" si="1413"/>
        <v>517</v>
      </c>
      <c r="AN499" s="417">
        <v>49</v>
      </c>
      <c r="AO499" s="417">
        <v>27</v>
      </c>
      <c r="AP499" s="417">
        <v>49</v>
      </c>
      <c r="AQ499" s="417">
        <v>28</v>
      </c>
      <c r="AR499" s="417">
        <v>107</v>
      </c>
      <c r="AS499" s="417">
        <v>5</v>
      </c>
      <c r="AT499" s="417">
        <v>47</v>
      </c>
      <c r="AU499" s="417">
        <v>142</v>
      </c>
      <c r="AV499" s="417">
        <v>38</v>
      </c>
      <c r="AW499" s="417">
        <v>25</v>
      </c>
      <c r="AX499" s="253">
        <f t="shared" si="1414"/>
        <v>394</v>
      </c>
      <c r="AY499" s="417">
        <v>0</v>
      </c>
      <c r="AZ499" s="417">
        <v>193</v>
      </c>
      <c r="BA499" s="417">
        <v>110</v>
      </c>
      <c r="BB499" s="417">
        <v>53</v>
      </c>
      <c r="BC499" s="417">
        <v>38</v>
      </c>
      <c r="BD499" s="253">
        <f t="shared" si="1415"/>
        <v>528</v>
      </c>
      <c r="BE499" s="417">
        <v>44</v>
      </c>
      <c r="BF499" s="417">
        <v>86</v>
      </c>
      <c r="BG499" s="417">
        <v>84</v>
      </c>
      <c r="BH499" s="417">
        <v>98</v>
      </c>
      <c r="BI499" s="417">
        <v>32</v>
      </c>
      <c r="BJ499" s="417">
        <v>40</v>
      </c>
      <c r="BK499" s="417">
        <v>78</v>
      </c>
      <c r="BL499" s="417">
        <v>66</v>
      </c>
      <c r="BM499" s="253">
        <f t="shared" si="1416"/>
        <v>393</v>
      </c>
      <c r="BN499" s="417">
        <v>138</v>
      </c>
      <c r="BO499" s="417">
        <v>30</v>
      </c>
      <c r="BP499" s="417">
        <v>36</v>
      </c>
      <c r="BQ499" s="417">
        <v>53</v>
      </c>
      <c r="BR499" s="417">
        <v>136</v>
      </c>
      <c r="BS499" s="253">
        <f t="shared" si="1417"/>
        <v>1052</v>
      </c>
      <c r="BT499" s="417">
        <v>34</v>
      </c>
      <c r="BU499" s="417">
        <v>42</v>
      </c>
      <c r="BV499" s="417">
        <v>0</v>
      </c>
      <c r="BW499" s="417">
        <v>0</v>
      </c>
      <c r="BX499" s="417">
        <v>93</v>
      </c>
      <c r="BY499" s="417">
        <v>637</v>
      </c>
      <c r="BZ499" s="417">
        <v>41</v>
      </c>
      <c r="CA499" s="417">
        <v>34</v>
      </c>
      <c r="CB499" s="417">
        <v>127</v>
      </c>
      <c r="CC499" s="417">
        <v>35</v>
      </c>
      <c r="CD499" s="417">
        <v>9</v>
      </c>
      <c r="CE499" s="417">
        <v>0</v>
      </c>
      <c r="CF499" s="253">
        <f t="shared" si="1418"/>
        <v>1146</v>
      </c>
      <c r="CG499" s="417">
        <v>30</v>
      </c>
      <c r="CH499" s="417">
        <v>63</v>
      </c>
      <c r="CI499" s="417">
        <v>25</v>
      </c>
      <c r="CJ499" s="417">
        <v>116</v>
      </c>
      <c r="CK499" s="417">
        <v>390</v>
      </c>
      <c r="CL499" s="417">
        <v>55</v>
      </c>
      <c r="CM499" s="417">
        <v>159</v>
      </c>
      <c r="CN499" s="417">
        <v>4</v>
      </c>
      <c r="CO499" s="417">
        <v>5</v>
      </c>
      <c r="CP499" s="417">
        <v>118</v>
      </c>
      <c r="CQ499" s="417">
        <v>53</v>
      </c>
      <c r="CR499" s="417">
        <v>98</v>
      </c>
      <c r="CS499" s="417">
        <v>30</v>
      </c>
      <c r="CT499" s="253">
        <f t="shared" si="1419"/>
        <v>404</v>
      </c>
      <c r="CU499" s="417">
        <v>194</v>
      </c>
      <c r="CV499" s="417">
        <v>170</v>
      </c>
      <c r="CW499" s="417">
        <v>15</v>
      </c>
      <c r="CX499" s="417">
        <v>0</v>
      </c>
      <c r="CY499" s="417">
        <v>25</v>
      </c>
      <c r="CZ499" s="253">
        <f t="shared" si="1420"/>
        <v>271</v>
      </c>
      <c r="DA499" s="417">
        <v>6</v>
      </c>
      <c r="DB499" s="417">
        <v>24</v>
      </c>
      <c r="DC499" s="417">
        <v>58</v>
      </c>
      <c r="DD499" s="417">
        <v>117</v>
      </c>
      <c r="DE499" s="417">
        <v>42</v>
      </c>
      <c r="DF499" s="417">
        <v>24</v>
      </c>
      <c r="DG499" s="253">
        <f t="shared" si="1421"/>
        <v>6531</v>
      </c>
      <c r="DH499" s="253">
        <f t="shared" si="1422"/>
        <v>48</v>
      </c>
      <c r="DI499" s="416">
        <v>0</v>
      </c>
      <c r="DJ499" s="417">
        <v>28</v>
      </c>
      <c r="DK499" s="417">
        <v>20</v>
      </c>
      <c r="DL499" s="256">
        <f t="shared" si="1423"/>
        <v>55</v>
      </c>
      <c r="DM499" s="416">
        <v>31</v>
      </c>
      <c r="DN499" s="257">
        <v>24</v>
      </c>
      <c r="DO499" s="253">
        <f t="shared" si="1424"/>
        <v>6634</v>
      </c>
      <c r="DP499" s="163"/>
      <c r="DQ499" s="163"/>
      <c r="DR499" s="163"/>
      <c r="DS499" s="163"/>
      <c r="DT499" s="163"/>
      <c r="DU499" s="163"/>
      <c r="DV499" s="163"/>
      <c r="DW499" s="163"/>
      <c r="DX499" s="163"/>
      <c r="DY499" s="163"/>
      <c r="DZ499" s="163"/>
      <c r="EA499" s="163"/>
    </row>
    <row r="500" spans="1:131" ht="16.5" customHeight="1" x14ac:dyDescent="0.2">
      <c r="A500" s="178" t="s">
        <v>329</v>
      </c>
      <c r="B500" s="253"/>
      <c r="C500" s="417"/>
      <c r="D500" s="417"/>
      <c r="E500" s="417"/>
      <c r="F500" s="417"/>
      <c r="G500" s="417"/>
      <c r="H500" s="417"/>
      <c r="I500" s="417"/>
      <c r="J500" s="417"/>
      <c r="K500" s="417"/>
      <c r="L500" s="417"/>
      <c r="M500" s="417"/>
      <c r="N500" s="417"/>
      <c r="O500" s="253"/>
      <c r="P500" s="417"/>
      <c r="Q500" s="417"/>
      <c r="R500" s="417"/>
      <c r="S500" s="417"/>
      <c r="T500" s="417"/>
      <c r="U500" s="417"/>
      <c r="V500" s="417"/>
      <c r="W500" s="417"/>
      <c r="X500" s="253"/>
      <c r="Y500" s="417"/>
      <c r="Z500" s="417"/>
      <c r="AA500" s="417"/>
      <c r="AB500" s="417"/>
      <c r="AC500" s="253"/>
      <c r="AD500" s="417"/>
      <c r="AE500" s="417"/>
      <c r="AF500" s="417"/>
      <c r="AG500" s="417"/>
      <c r="AH500" s="417"/>
      <c r="AI500" s="417"/>
      <c r="AJ500" s="253"/>
      <c r="AK500" s="417"/>
      <c r="AL500" s="417"/>
      <c r="AM500" s="253"/>
      <c r="AN500" s="417"/>
      <c r="AO500" s="417"/>
      <c r="AP500" s="417"/>
      <c r="AQ500" s="417"/>
      <c r="AR500" s="417"/>
      <c r="AS500" s="417"/>
      <c r="AT500" s="417"/>
      <c r="AU500" s="417"/>
      <c r="AV500" s="417"/>
      <c r="AW500" s="417"/>
      <c r="AX500" s="253"/>
      <c r="AY500" s="417"/>
      <c r="AZ500" s="417"/>
      <c r="BA500" s="417"/>
      <c r="BB500" s="417"/>
      <c r="BC500" s="417"/>
      <c r="BD500" s="253"/>
      <c r="BE500" s="417"/>
      <c r="BF500" s="417"/>
      <c r="BG500" s="417"/>
      <c r="BH500" s="417"/>
      <c r="BI500" s="417"/>
      <c r="BJ500" s="417"/>
      <c r="BK500" s="417"/>
      <c r="BL500" s="417"/>
      <c r="BM500" s="253"/>
      <c r="BN500" s="417"/>
      <c r="BO500" s="417"/>
      <c r="BP500" s="417"/>
      <c r="BQ500" s="417"/>
      <c r="BR500" s="417"/>
      <c r="BS500" s="253"/>
      <c r="BT500" s="417"/>
      <c r="BU500" s="417"/>
      <c r="BV500" s="417"/>
      <c r="BW500" s="417"/>
      <c r="BX500" s="417"/>
      <c r="BY500" s="417"/>
      <c r="BZ500" s="417"/>
      <c r="CA500" s="417"/>
      <c r="CB500" s="417"/>
      <c r="CC500" s="417"/>
      <c r="CD500" s="417"/>
      <c r="CE500" s="417"/>
      <c r="CF500" s="253"/>
      <c r="CG500" s="417"/>
      <c r="CH500" s="417"/>
      <c r="CI500" s="417"/>
      <c r="CJ500" s="417"/>
      <c r="CK500" s="417"/>
      <c r="CL500" s="417"/>
      <c r="CM500" s="417"/>
      <c r="CN500" s="417"/>
      <c r="CO500" s="417"/>
      <c r="CP500" s="417"/>
      <c r="CQ500" s="417"/>
      <c r="CR500" s="417"/>
      <c r="CS500" s="417"/>
      <c r="CT500" s="253"/>
      <c r="CU500" s="417"/>
      <c r="CV500" s="417"/>
      <c r="CW500" s="417"/>
      <c r="CX500" s="417"/>
      <c r="CY500" s="417"/>
      <c r="CZ500" s="253"/>
      <c r="DA500" s="417"/>
      <c r="DB500" s="417"/>
      <c r="DC500" s="417"/>
      <c r="DD500" s="417"/>
      <c r="DE500" s="417"/>
      <c r="DF500" s="417"/>
      <c r="DG500" s="253"/>
      <c r="DH500" s="253"/>
      <c r="DI500" s="416"/>
      <c r="DJ500" s="417"/>
      <c r="DK500" s="417"/>
      <c r="DL500" s="256"/>
      <c r="DM500" s="416"/>
      <c r="DN500" s="257"/>
      <c r="DO500" s="253"/>
    </row>
    <row r="501" spans="1:131" ht="16.5" customHeight="1" x14ac:dyDescent="0.2">
      <c r="A501" s="173" t="s">
        <v>283</v>
      </c>
      <c r="B501" s="253">
        <f t="shared" ref="B501:B504" si="1425">SUM(C501:N501)</f>
        <v>19</v>
      </c>
      <c r="C501" s="417">
        <v>1</v>
      </c>
      <c r="D501" s="417">
        <v>1</v>
      </c>
      <c r="E501" s="417">
        <v>0</v>
      </c>
      <c r="F501" s="417">
        <v>0</v>
      </c>
      <c r="G501" s="417">
        <v>2</v>
      </c>
      <c r="H501" s="417">
        <v>4</v>
      </c>
      <c r="I501" s="417">
        <v>4</v>
      </c>
      <c r="J501" s="417">
        <v>0</v>
      </c>
      <c r="K501" s="417">
        <v>1</v>
      </c>
      <c r="L501" s="417">
        <v>4</v>
      </c>
      <c r="M501" s="417">
        <v>1</v>
      </c>
      <c r="N501" s="417">
        <v>1</v>
      </c>
      <c r="O501" s="253">
        <f t="shared" ref="O501:O504" si="1426">SUM(P501:W501)</f>
        <v>3</v>
      </c>
      <c r="P501" s="417">
        <v>1</v>
      </c>
      <c r="Q501" s="417">
        <v>0</v>
      </c>
      <c r="R501" s="417">
        <v>1</v>
      </c>
      <c r="S501" s="417">
        <v>0</v>
      </c>
      <c r="T501" s="417">
        <v>0</v>
      </c>
      <c r="U501" s="417">
        <v>0</v>
      </c>
      <c r="V501" s="417">
        <v>0</v>
      </c>
      <c r="W501" s="417">
        <v>1</v>
      </c>
      <c r="X501" s="253">
        <f t="shared" ref="X501:X504" si="1427">SUM(Y501:AB501)</f>
        <v>5</v>
      </c>
      <c r="Y501" s="417">
        <v>1</v>
      </c>
      <c r="Z501" s="417">
        <v>1</v>
      </c>
      <c r="AA501" s="417">
        <v>2</v>
      </c>
      <c r="AB501" s="417">
        <v>1</v>
      </c>
      <c r="AC501" s="253">
        <f t="shared" ref="AC501:AC504" si="1428">SUM(AD501:AI501)</f>
        <v>5</v>
      </c>
      <c r="AD501" s="417">
        <v>1</v>
      </c>
      <c r="AE501" s="417">
        <v>0</v>
      </c>
      <c r="AF501" s="417">
        <v>1</v>
      </c>
      <c r="AG501" s="417">
        <v>1</v>
      </c>
      <c r="AH501" s="417">
        <v>0</v>
      </c>
      <c r="AI501" s="417">
        <v>2</v>
      </c>
      <c r="AJ501" s="253">
        <f t="shared" ref="AJ501:AJ504" si="1429">SUM(AK501:AL501)</f>
        <v>2</v>
      </c>
      <c r="AK501" s="417">
        <v>2</v>
      </c>
      <c r="AL501" s="417">
        <v>0</v>
      </c>
      <c r="AM501" s="253">
        <f t="shared" ref="AM501:AM504" si="1430">SUM(AN501:AW501)</f>
        <v>11</v>
      </c>
      <c r="AN501" s="417">
        <v>0</v>
      </c>
      <c r="AO501" s="417">
        <v>1</v>
      </c>
      <c r="AP501" s="417">
        <v>2</v>
      </c>
      <c r="AQ501" s="417">
        <v>0</v>
      </c>
      <c r="AR501" s="417">
        <v>2</v>
      </c>
      <c r="AS501" s="417">
        <v>0</v>
      </c>
      <c r="AT501" s="417">
        <v>3</v>
      </c>
      <c r="AU501" s="417">
        <v>2</v>
      </c>
      <c r="AV501" s="417">
        <v>1</v>
      </c>
      <c r="AW501" s="417">
        <v>0</v>
      </c>
      <c r="AX501" s="253">
        <f t="shared" ref="AX501:AX504" si="1431">SUM(AY501:BC501)</f>
        <v>25</v>
      </c>
      <c r="AY501" s="417">
        <v>0</v>
      </c>
      <c r="AZ501" s="417">
        <v>13</v>
      </c>
      <c r="BA501" s="417">
        <v>2</v>
      </c>
      <c r="BB501" s="417">
        <v>8</v>
      </c>
      <c r="BC501" s="417">
        <v>2</v>
      </c>
      <c r="BD501" s="253">
        <f t="shared" ref="BD501:BD504" si="1432">SUM(BE501:BL501)</f>
        <v>21</v>
      </c>
      <c r="BE501" s="417">
        <v>2</v>
      </c>
      <c r="BF501" s="417">
        <v>4</v>
      </c>
      <c r="BG501" s="417">
        <v>5</v>
      </c>
      <c r="BH501" s="417">
        <v>2</v>
      </c>
      <c r="BI501" s="417">
        <v>4</v>
      </c>
      <c r="BJ501" s="417">
        <v>2</v>
      </c>
      <c r="BK501" s="417">
        <v>1</v>
      </c>
      <c r="BL501" s="417">
        <v>1</v>
      </c>
      <c r="BM501" s="253">
        <f t="shared" ref="BM501:BM504" si="1433">SUM(BN501:BR501)</f>
        <v>10</v>
      </c>
      <c r="BN501" s="417">
        <v>1</v>
      </c>
      <c r="BO501" s="417">
        <v>1</v>
      </c>
      <c r="BP501" s="417">
        <v>3</v>
      </c>
      <c r="BQ501" s="417">
        <v>1</v>
      </c>
      <c r="BR501" s="417">
        <v>4</v>
      </c>
      <c r="BS501" s="253">
        <f t="shared" ref="BS501:BS504" si="1434">SUM(BT501:CE501)</f>
        <v>14</v>
      </c>
      <c r="BT501" s="417">
        <v>1</v>
      </c>
      <c r="BU501" s="417">
        <v>0</v>
      </c>
      <c r="BV501" s="417">
        <v>0</v>
      </c>
      <c r="BW501" s="417">
        <v>0</v>
      </c>
      <c r="BX501" s="417">
        <v>1</v>
      </c>
      <c r="BY501" s="417">
        <v>4</v>
      </c>
      <c r="BZ501" s="417">
        <v>1</v>
      </c>
      <c r="CA501" s="417">
        <v>0</v>
      </c>
      <c r="CB501" s="417">
        <v>4</v>
      </c>
      <c r="CC501" s="417">
        <v>0</v>
      </c>
      <c r="CD501" s="417">
        <v>1</v>
      </c>
      <c r="CE501" s="417">
        <v>2</v>
      </c>
      <c r="CF501" s="253">
        <f t="shared" ref="CF501:CF504" si="1435">SUM(CG501:CS501)</f>
        <v>10</v>
      </c>
      <c r="CG501" s="417">
        <v>0</v>
      </c>
      <c r="CH501" s="417">
        <v>0</v>
      </c>
      <c r="CI501" s="417">
        <v>1</v>
      </c>
      <c r="CJ501" s="417">
        <v>1</v>
      </c>
      <c r="CK501" s="417">
        <v>1</v>
      </c>
      <c r="CL501" s="417">
        <v>0</v>
      </c>
      <c r="CM501" s="417">
        <v>1</v>
      </c>
      <c r="CN501" s="417">
        <v>0</v>
      </c>
      <c r="CO501" s="417">
        <v>1</v>
      </c>
      <c r="CP501" s="417">
        <v>3</v>
      </c>
      <c r="CQ501" s="417">
        <v>0</v>
      </c>
      <c r="CR501" s="417">
        <v>1</v>
      </c>
      <c r="CS501" s="417">
        <v>1</v>
      </c>
      <c r="CT501" s="253">
        <f t="shared" ref="CT501:CT504" si="1436">SUM(CU501:CY501)</f>
        <v>11</v>
      </c>
      <c r="CU501" s="417">
        <v>6</v>
      </c>
      <c r="CV501" s="417">
        <v>2</v>
      </c>
      <c r="CW501" s="417">
        <v>1</v>
      </c>
      <c r="CX501" s="417">
        <v>1</v>
      </c>
      <c r="CY501" s="417">
        <v>1</v>
      </c>
      <c r="CZ501" s="253">
        <f t="shared" ref="CZ501:CZ504" si="1437">SUM(DA501:DF501)</f>
        <v>3</v>
      </c>
      <c r="DA501" s="417">
        <v>0</v>
      </c>
      <c r="DB501" s="417">
        <v>0</v>
      </c>
      <c r="DC501" s="417">
        <v>1</v>
      </c>
      <c r="DD501" s="417">
        <v>1</v>
      </c>
      <c r="DE501" s="417">
        <v>1</v>
      </c>
      <c r="DF501" s="417">
        <v>0</v>
      </c>
      <c r="DG501" s="253">
        <f t="shared" ref="DG501:DG504" si="1438">AM501+BS501+B501+O501+X501+AC501+AJ501+BD501+CF501+AX501+BM501+CT501+CZ501</f>
        <v>139</v>
      </c>
      <c r="DH501" s="253">
        <f t="shared" ref="DH501:DH504" si="1439">SUM(DI501:DK501)</f>
        <v>1</v>
      </c>
      <c r="DI501" s="416">
        <v>0</v>
      </c>
      <c r="DJ501" s="417">
        <v>0</v>
      </c>
      <c r="DK501" s="417">
        <v>1</v>
      </c>
      <c r="DL501" s="256">
        <f t="shared" ref="DL501:DL504" si="1440">SUM(DM501:DN501)</f>
        <v>4</v>
      </c>
      <c r="DM501" s="416">
        <v>4</v>
      </c>
      <c r="DN501" s="257">
        <v>0</v>
      </c>
      <c r="DO501" s="253">
        <f t="shared" ref="DO501:DO504" si="1441">DG501+DH501+DL501</f>
        <v>144</v>
      </c>
      <c r="DP501" s="163"/>
      <c r="DQ501" s="163"/>
      <c r="DR501" s="163"/>
      <c r="DS501" s="163"/>
      <c r="DT501" s="163"/>
      <c r="DU501" s="163"/>
      <c r="DV501" s="163"/>
      <c r="DW501" s="163"/>
      <c r="DX501" s="163"/>
      <c r="DY501" s="163"/>
      <c r="DZ501" s="163"/>
      <c r="EA501" s="163"/>
    </row>
    <row r="502" spans="1:131" ht="16.5" customHeight="1" x14ac:dyDescent="0.2">
      <c r="A502" s="173" t="s">
        <v>284</v>
      </c>
      <c r="B502" s="253">
        <f t="shared" si="1425"/>
        <v>846</v>
      </c>
      <c r="C502" s="417">
        <v>36</v>
      </c>
      <c r="D502" s="417">
        <v>35</v>
      </c>
      <c r="E502" s="417">
        <v>0</v>
      </c>
      <c r="F502" s="417">
        <v>0</v>
      </c>
      <c r="G502" s="417">
        <v>20</v>
      </c>
      <c r="H502" s="417">
        <v>154</v>
      </c>
      <c r="I502" s="417">
        <v>75</v>
      </c>
      <c r="J502" s="417">
        <v>0</v>
      </c>
      <c r="K502" s="417">
        <v>46</v>
      </c>
      <c r="L502" s="417">
        <v>319</v>
      </c>
      <c r="M502" s="417">
        <v>85</v>
      </c>
      <c r="N502" s="417">
        <v>76</v>
      </c>
      <c r="O502" s="253">
        <f t="shared" si="1426"/>
        <v>129</v>
      </c>
      <c r="P502" s="417">
        <v>30</v>
      </c>
      <c r="Q502" s="417">
        <v>0</v>
      </c>
      <c r="R502" s="417">
        <v>9</v>
      </c>
      <c r="S502" s="417">
        <v>0</v>
      </c>
      <c r="T502" s="417">
        <v>0</v>
      </c>
      <c r="U502" s="417">
        <v>0</v>
      </c>
      <c r="V502" s="417">
        <v>0</v>
      </c>
      <c r="W502" s="417">
        <v>90</v>
      </c>
      <c r="X502" s="253">
        <f t="shared" si="1427"/>
        <v>250</v>
      </c>
      <c r="Y502" s="417">
        <v>52</v>
      </c>
      <c r="Z502" s="417">
        <v>66</v>
      </c>
      <c r="AA502" s="417">
        <v>82</v>
      </c>
      <c r="AB502" s="417">
        <v>50</v>
      </c>
      <c r="AC502" s="253">
        <f t="shared" si="1428"/>
        <v>233</v>
      </c>
      <c r="AD502" s="417">
        <v>54</v>
      </c>
      <c r="AE502" s="417">
        <v>0</v>
      </c>
      <c r="AF502" s="417">
        <v>62</v>
      </c>
      <c r="AG502" s="417">
        <v>60</v>
      </c>
      <c r="AH502" s="417">
        <v>0</v>
      </c>
      <c r="AI502" s="417">
        <v>57</v>
      </c>
      <c r="AJ502" s="253">
        <f t="shared" si="1429"/>
        <v>35</v>
      </c>
      <c r="AK502" s="417">
        <v>35</v>
      </c>
      <c r="AL502" s="417">
        <v>0</v>
      </c>
      <c r="AM502" s="253">
        <f t="shared" si="1430"/>
        <v>743</v>
      </c>
      <c r="AN502" s="417">
        <v>0</v>
      </c>
      <c r="AO502" s="417">
        <v>24</v>
      </c>
      <c r="AP502" s="417">
        <v>93</v>
      </c>
      <c r="AQ502" s="417">
        <v>0</v>
      </c>
      <c r="AR502" s="417">
        <v>300</v>
      </c>
      <c r="AS502" s="417">
        <v>0</v>
      </c>
      <c r="AT502" s="417">
        <v>62</v>
      </c>
      <c r="AU502" s="417">
        <v>192</v>
      </c>
      <c r="AV502" s="417">
        <v>72</v>
      </c>
      <c r="AW502" s="417">
        <v>0</v>
      </c>
      <c r="AX502" s="253">
        <f t="shared" si="1431"/>
        <v>1279</v>
      </c>
      <c r="AY502" s="417">
        <v>0</v>
      </c>
      <c r="AZ502" s="417">
        <v>692</v>
      </c>
      <c r="BA502" s="417">
        <v>26</v>
      </c>
      <c r="BB502" s="417">
        <v>441</v>
      </c>
      <c r="BC502" s="417">
        <v>120</v>
      </c>
      <c r="BD502" s="253">
        <f t="shared" si="1432"/>
        <v>1267</v>
      </c>
      <c r="BE502" s="417">
        <v>165</v>
      </c>
      <c r="BF502" s="417">
        <v>191</v>
      </c>
      <c r="BG502" s="417">
        <v>231</v>
      </c>
      <c r="BH502" s="417">
        <v>115</v>
      </c>
      <c r="BI502" s="417">
        <v>289</v>
      </c>
      <c r="BJ502" s="417">
        <v>136</v>
      </c>
      <c r="BK502" s="417">
        <v>20</v>
      </c>
      <c r="BL502" s="417">
        <v>120</v>
      </c>
      <c r="BM502" s="253">
        <f t="shared" si="1433"/>
        <v>346</v>
      </c>
      <c r="BN502" s="417">
        <v>88</v>
      </c>
      <c r="BO502" s="417">
        <v>20</v>
      </c>
      <c r="BP502" s="417">
        <v>44</v>
      </c>
      <c r="BQ502" s="417">
        <v>24</v>
      </c>
      <c r="BR502" s="417">
        <v>170</v>
      </c>
      <c r="BS502" s="253">
        <f t="shared" si="1434"/>
        <v>746</v>
      </c>
      <c r="BT502" s="417">
        <v>18</v>
      </c>
      <c r="BU502" s="417">
        <v>0</v>
      </c>
      <c r="BV502" s="417">
        <v>0</v>
      </c>
      <c r="BW502" s="417">
        <v>0</v>
      </c>
      <c r="BX502" s="417">
        <v>8</v>
      </c>
      <c r="BY502" s="417">
        <v>299</v>
      </c>
      <c r="BZ502" s="417">
        <v>10</v>
      </c>
      <c r="CA502" s="417">
        <v>0</v>
      </c>
      <c r="CB502" s="417">
        <v>187</v>
      </c>
      <c r="CC502" s="417">
        <v>0</v>
      </c>
      <c r="CD502" s="417">
        <v>79</v>
      </c>
      <c r="CE502" s="417">
        <v>145</v>
      </c>
      <c r="CF502" s="253">
        <f t="shared" si="1435"/>
        <v>514</v>
      </c>
      <c r="CG502" s="417">
        <v>0</v>
      </c>
      <c r="CH502" s="417">
        <v>0</v>
      </c>
      <c r="CI502" s="417">
        <v>43</v>
      </c>
      <c r="CJ502" s="417">
        <v>53</v>
      </c>
      <c r="CK502" s="417">
        <v>150</v>
      </c>
      <c r="CL502" s="417">
        <v>0</v>
      </c>
      <c r="CM502" s="417">
        <v>30</v>
      </c>
      <c r="CN502" s="417">
        <v>0</v>
      </c>
      <c r="CO502" s="417">
        <v>135</v>
      </c>
      <c r="CP502" s="417">
        <v>35</v>
      </c>
      <c r="CQ502" s="417">
        <v>0</v>
      </c>
      <c r="CR502" s="417">
        <v>42</v>
      </c>
      <c r="CS502" s="417">
        <v>26</v>
      </c>
      <c r="CT502" s="253">
        <f t="shared" si="1436"/>
        <v>337</v>
      </c>
      <c r="CU502" s="417">
        <v>186</v>
      </c>
      <c r="CV502" s="417">
        <v>65</v>
      </c>
      <c r="CW502" s="417">
        <v>16</v>
      </c>
      <c r="CX502" s="417">
        <v>50</v>
      </c>
      <c r="CY502" s="417">
        <v>20</v>
      </c>
      <c r="CZ502" s="253">
        <f t="shared" si="1437"/>
        <v>194</v>
      </c>
      <c r="DA502" s="417">
        <v>0</v>
      </c>
      <c r="DB502" s="417">
        <v>0</v>
      </c>
      <c r="DC502" s="417">
        <v>59</v>
      </c>
      <c r="DD502" s="417">
        <v>80</v>
      </c>
      <c r="DE502" s="417">
        <v>55</v>
      </c>
      <c r="DF502" s="417">
        <v>0</v>
      </c>
      <c r="DG502" s="253">
        <f t="shared" si="1438"/>
        <v>6919</v>
      </c>
      <c r="DH502" s="253">
        <f t="shared" si="1439"/>
        <v>60</v>
      </c>
      <c r="DI502" s="416">
        <v>0</v>
      </c>
      <c r="DJ502" s="417">
        <v>0</v>
      </c>
      <c r="DK502" s="417">
        <v>60</v>
      </c>
      <c r="DL502" s="256">
        <f t="shared" si="1440"/>
        <v>94</v>
      </c>
      <c r="DM502" s="416">
        <v>94</v>
      </c>
      <c r="DN502" s="257">
        <v>0</v>
      </c>
      <c r="DO502" s="253">
        <f t="shared" si="1441"/>
        <v>7073</v>
      </c>
      <c r="DP502" s="163"/>
      <c r="DQ502" s="163"/>
      <c r="DR502" s="163"/>
      <c r="DS502" s="163"/>
      <c r="DT502" s="163"/>
      <c r="DU502" s="163"/>
      <c r="DV502" s="163"/>
      <c r="DW502" s="163"/>
      <c r="DX502" s="163"/>
      <c r="DY502" s="163"/>
      <c r="DZ502" s="163"/>
      <c r="EA502" s="163"/>
    </row>
    <row r="503" spans="1:131" ht="16.5" customHeight="1" x14ac:dyDescent="0.2">
      <c r="A503" s="176" t="s">
        <v>742</v>
      </c>
      <c r="B503" s="253">
        <f t="shared" si="1425"/>
        <v>17</v>
      </c>
      <c r="C503" s="417">
        <v>2</v>
      </c>
      <c r="D503" s="417">
        <v>0</v>
      </c>
      <c r="E503" s="417">
        <v>0</v>
      </c>
      <c r="F503" s="417">
        <v>0</v>
      </c>
      <c r="G503" s="417">
        <v>0</v>
      </c>
      <c r="H503" s="417">
        <v>0</v>
      </c>
      <c r="I503" s="417">
        <v>0</v>
      </c>
      <c r="J503" s="417">
        <v>0</v>
      </c>
      <c r="K503" s="417">
        <v>1</v>
      </c>
      <c r="L503" s="417">
        <v>10</v>
      </c>
      <c r="M503" s="417">
        <v>0</v>
      </c>
      <c r="N503" s="417">
        <v>4</v>
      </c>
      <c r="O503" s="253">
        <f t="shared" si="1426"/>
        <v>0</v>
      </c>
      <c r="P503" s="417">
        <v>0</v>
      </c>
      <c r="Q503" s="417">
        <v>0</v>
      </c>
      <c r="R503" s="417">
        <v>0</v>
      </c>
      <c r="S503" s="417">
        <v>0</v>
      </c>
      <c r="T503" s="417">
        <v>0</v>
      </c>
      <c r="U503" s="417">
        <v>0</v>
      </c>
      <c r="V503" s="417">
        <v>0</v>
      </c>
      <c r="W503" s="417">
        <v>0</v>
      </c>
      <c r="X503" s="253">
        <f t="shared" si="1427"/>
        <v>0</v>
      </c>
      <c r="Y503" s="417">
        <v>0</v>
      </c>
      <c r="Z503" s="417">
        <v>0</v>
      </c>
      <c r="AA503" s="417">
        <v>0</v>
      </c>
      <c r="AB503" s="417">
        <v>0</v>
      </c>
      <c r="AC503" s="253">
        <f t="shared" si="1428"/>
        <v>0</v>
      </c>
      <c r="AD503" s="417">
        <v>0</v>
      </c>
      <c r="AE503" s="417">
        <v>0</v>
      </c>
      <c r="AF503" s="417">
        <v>0</v>
      </c>
      <c r="AG503" s="417">
        <v>0</v>
      </c>
      <c r="AH503" s="417">
        <v>0</v>
      </c>
      <c r="AI503" s="417">
        <v>0</v>
      </c>
      <c r="AJ503" s="253">
        <f t="shared" si="1429"/>
        <v>0</v>
      </c>
      <c r="AK503" s="417">
        <v>0</v>
      </c>
      <c r="AL503" s="417">
        <v>0</v>
      </c>
      <c r="AM503" s="253">
        <f t="shared" si="1430"/>
        <v>5</v>
      </c>
      <c r="AN503" s="417">
        <v>0</v>
      </c>
      <c r="AO503" s="417">
        <v>0</v>
      </c>
      <c r="AP503" s="417">
        <v>1</v>
      </c>
      <c r="AQ503" s="417">
        <v>0</v>
      </c>
      <c r="AR503" s="417">
        <v>0</v>
      </c>
      <c r="AS503" s="417">
        <v>0</v>
      </c>
      <c r="AT503" s="417">
        <v>0</v>
      </c>
      <c r="AU503" s="417">
        <v>4</v>
      </c>
      <c r="AV503" s="417">
        <v>0</v>
      </c>
      <c r="AW503" s="417">
        <v>0</v>
      </c>
      <c r="AX503" s="253">
        <f t="shared" si="1431"/>
        <v>0</v>
      </c>
      <c r="AY503" s="417">
        <v>0</v>
      </c>
      <c r="AZ503" s="417">
        <v>0</v>
      </c>
      <c r="BA503" s="417">
        <v>0</v>
      </c>
      <c r="BB503" s="417">
        <v>0</v>
      </c>
      <c r="BC503" s="417">
        <v>0</v>
      </c>
      <c r="BD503" s="253">
        <f t="shared" si="1432"/>
        <v>22</v>
      </c>
      <c r="BE503" s="417">
        <v>0</v>
      </c>
      <c r="BF503" s="417">
        <v>1</v>
      </c>
      <c r="BG503" s="417">
        <v>10</v>
      </c>
      <c r="BH503" s="417">
        <v>11</v>
      </c>
      <c r="BI503" s="417">
        <v>0</v>
      </c>
      <c r="BJ503" s="417">
        <v>0</v>
      </c>
      <c r="BK503" s="417">
        <v>0</v>
      </c>
      <c r="BL503" s="417">
        <v>0</v>
      </c>
      <c r="BM503" s="253">
        <f t="shared" si="1433"/>
        <v>5</v>
      </c>
      <c r="BN503" s="417">
        <v>0</v>
      </c>
      <c r="BO503" s="417">
        <v>0</v>
      </c>
      <c r="BP503" s="417">
        <v>0</v>
      </c>
      <c r="BQ503" s="417">
        <v>5</v>
      </c>
      <c r="BR503" s="417">
        <v>0</v>
      </c>
      <c r="BS503" s="253">
        <f t="shared" si="1434"/>
        <v>15</v>
      </c>
      <c r="BT503" s="417">
        <v>0</v>
      </c>
      <c r="BU503" s="417">
        <v>0</v>
      </c>
      <c r="BV503" s="417">
        <v>0</v>
      </c>
      <c r="BW503" s="417">
        <v>0</v>
      </c>
      <c r="BX503" s="417">
        <v>0</v>
      </c>
      <c r="BY503" s="417">
        <v>0</v>
      </c>
      <c r="BZ503" s="417">
        <v>0</v>
      </c>
      <c r="CA503" s="417">
        <v>0</v>
      </c>
      <c r="CB503" s="417">
        <v>0</v>
      </c>
      <c r="CC503" s="417">
        <v>0</v>
      </c>
      <c r="CD503" s="417">
        <v>0</v>
      </c>
      <c r="CE503" s="417">
        <v>15</v>
      </c>
      <c r="CF503" s="253">
        <f t="shared" si="1435"/>
        <v>4</v>
      </c>
      <c r="CG503" s="417">
        <v>0</v>
      </c>
      <c r="CH503" s="417">
        <v>0</v>
      </c>
      <c r="CI503" s="417">
        <v>4</v>
      </c>
      <c r="CJ503" s="417">
        <v>0</v>
      </c>
      <c r="CK503" s="417">
        <v>0</v>
      </c>
      <c r="CL503" s="417">
        <v>0</v>
      </c>
      <c r="CM503" s="417">
        <v>0</v>
      </c>
      <c r="CN503" s="417">
        <v>0</v>
      </c>
      <c r="CO503" s="417">
        <v>0</v>
      </c>
      <c r="CP503" s="417">
        <v>0</v>
      </c>
      <c r="CQ503" s="417">
        <v>0</v>
      </c>
      <c r="CR503" s="417">
        <v>0</v>
      </c>
      <c r="CS503" s="417">
        <v>0</v>
      </c>
      <c r="CT503" s="253">
        <f t="shared" si="1436"/>
        <v>0</v>
      </c>
      <c r="CU503" s="417">
        <v>0</v>
      </c>
      <c r="CV503" s="417">
        <v>0</v>
      </c>
      <c r="CW503" s="417">
        <v>0</v>
      </c>
      <c r="CX503" s="417">
        <v>0</v>
      </c>
      <c r="CY503" s="417">
        <v>0</v>
      </c>
      <c r="CZ503" s="253">
        <f t="shared" si="1437"/>
        <v>0</v>
      </c>
      <c r="DA503" s="417">
        <v>0</v>
      </c>
      <c r="DB503" s="417">
        <v>0</v>
      </c>
      <c r="DC503" s="417">
        <v>0</v>
      </c>
      <c r="DD503" s="417">
        <v>0</v>
      </c>
      <c r="DE503" s="417">
        <v>0</v>
      </c>
      <c r="DF503" s="417">
        <v>0</v>
      </c>
      <c r="DG503" s="253">
        <f t="shared" si="1438"/>
        <v>68</v>
      </c>
      <c r="DH503" s="253">
        <f t="shared" si="1439"/>
        <v>0</v>
      </c>
      <c r="DI503" s="416">
        <v>0</v>
      </c>
      <c r="DJ503" s="417">
        <v>0</v>
      </c>
      <c r="DK503" s="417">
        <v>0</v>
      </c>
      <c r="DL503" s="256">
        <f t="shared" si="1440"/>
        <v>0</v>
      </c>
      <c r="DM503" s="416">
        <v>0</v>
      </c>
      <c r="DN503" s="257">
        <v>0</v>
      </c>
      <c r="DO503" s="253">
        <f t="shared" si="1441"/>
        <v>68</v>
      </c>
      <c r="DP503" s="163"/>
      <c r="DQ503" s="163"/>
      <c r="DR503" s="163"/>
      <c r="DS503" s="163"/>
      <c r="DT503" s="163"/>
      <c r="DU503" s="163"/>
      <c r="DV503" s="163"/>
      <c r="DW503" s="163"/>
      <c r="DX503" s="163"/>
      <c r="DY503" s="163"/>
      <c r="DZ503" s="163"/>
      <c r="EA503" s="163"/>
    </row>
    <row r="504" spans="1:131" ht="16.5" customHeight="1" x14ac:dyDescent="0.2">
      <c r="A504" s="176" t="s">
        <v>328</v>
      </c>
      <c r="B504" s="253">
        <f t="shared" si="1425"/>
        <v>418</v>
      </c>
      <c r="C504" s="417">
        <v>17</v>
      </c>
      <c r="D504" s="417">
        <v>4</v>
      </c>
      <c r="E504" s="417">
        <v>0</v>
      </c>
      <c r="F504" s="417">
        <v>0</v>
      </c>
      <c r="G504" s="417">
        <v>20</v>
      </c>
      <c r="H504" s="417">
        <v>72</v>
      </c>
      <c r="I504" s="417">
        <v>63</v>
      </c>
      <c r="J504" s="417">
        <v>0</v>
      </c>
      <c r="K504" s="417">
        <v>23</v>
      </c>
      <c r="L504" s="417">
        <v>164</v>
      </c>
      <c r="M504" s="417">
        <v>25</v>
      </c>
      <c r="N504" s="417">
        <v>30</v>
      </c>
      <c r="O504" s="253">
        <f t="shared" si="1426"/>
        <v>24</v>
      </c>
      <c r="P504" s="417">
        <v>10</v>
      </c>
      <c r="Q504" s="417">
        <v>0</v>
      </c>
      <c r="R504" s="417">
        <v>9</v>
      </c>
      <c r="S504" s="417">
        <v>0</v>
      </c>
      <c r="T504" s="417">
        <v>0</v>
      </c>
      <c r="U504" s="417">
        <v>0</v>
      </c>
      <c r="V504" s="417">
        <v>0</v>
      </c>
      <c r="W504" s="417">
        <v>5</v>
      </c>
      <c r="X504" s="253">
        <f t="shared" si="1427"/>
        <v>117</v>
      </c>
      <c r="Y504" s="417">
        <v>32</v>
      </c>
      <c r="Z504" s="417">
        <v>41</v>
      </c>
      <c r="AA504" s="417">
        <v>24</v>
      </c>
      <c r="AB504" s="417">
        <v>20</v>
      </c>
      <c r="AC504" s="253">
        <f t="shared" si="1428"/>
        <v>118</v>
      </c>
      <c r="AD504" s="417">
        <v>24</v>
      </c>
      <c r="AE504" s="417">
        <v>0</v>
      </c>
      <c r="AF504" s="417">
        <v>18</v>
      </c>
      <c r="AG504" s="417">
        <v>38</v>
      </c>
      <c r="AH504" s="417">
        <v>0</v>
      </c>
      <c r="AI504" s="417">
        <v>38</v>
      </c>
      <c r="AJ504" s="253">
        <f t="shared" si="1429"/>
        <v>15</v>
      </c>
      <c r="AK504" s="417">
        <v>15</v>
      </c>
      <c r="AL504" s="417">
        <v>0</v>
      </c>
      <c r="AM504" s="253">
        <f t="shared" si="1430"/>
        <v>382</v>
      </c>
      <c r="AN504" s="417">
        <v>0</v>
      </c>
      <c r="AO504" s="417">
        <v>16</v>
      </c>
      <c r="AP504" s="417">
        <v>65</v>
      </c>
      <c r="AQ504" s="417">
        <v>0</v>
      </c>
      <c r="AR504" s="417">
        <v>45</v>
      </c>
      <c r="AS504" s="417">
        <v>0</v>
      </c>
      <c r="AT504" s="417">
        <v>62</v>
      </c>
      <c r="AU504" s="417">
        <v>138</v>
      </c>
      <c r="AV504" s="417">
        <v>56</v>
      </c>
      <c r="AW504" s="417">
        <v>0</v>
      </c>
      <c r="AX504" s="253">
        <f t="shared" si="1431"/>
        <v>878</v>
      </c>
      <c r="AY504" s="417">
        <v>0</v>
      </c>
      <c r="AZ504" s="417">
        <v>505</v>
      </c>
      <c r="BA504" s="417">
        <v>26</v>
      </c>
      <c r="BB504" s="417">
        <v>289</v>
      </c>
      <c r="BC504" s="417">
        <v>58</v>
      </c>
      <c r="BD504" s="253">
        <f t="shared" si="1432"/>
        <v>778</v>
      </c>
      <c r="BE504" s="417">
        <v>130</v>
      </c>
      <c r="BF504" s="417">
        <v>104</v>
      </c>
      <c r="BG504" s="417">
        <v>84</v>
      </c>
      <c r="BH504" s="417">
        <v>83</v>
      </c>
      <c r="BI504" s="417">
        <v>180</v>
      </c>
      <c r="BJ504" s="417">
        <v>117</v>
      </c>
      <c r="BK504" s="417">
        <v>20</v>
      </c>
      <c r="BL504" s="417">
        <v>60</v>
      </c>
      <c r="BM504" s="253">
        <f t="shared" si="1433"/>
        <v>224</v>
      </c>
      <c r="BN504" s="417">
        <v>58</v>
      </c>
      <c r="BO504" s="417">
        <v>20</v>
      </c>
      <c r="BP504" s="417">
        <v>20</v>
      </c>
      <c r="BQ504" s="417">
        <v>9</v>
      </c>
      <c r="BR504" s="417">
        <v>117</v>
      </c>
      <c r="BS504" s="253">
        <f t="shared" si="1434"/>
        <v>392</v>
      </c>
      <c r="BT504" s="417">
        <v>18</v>
      </c>
      <c r="BU504" s="417">
        <v>0</v>
      </c>
      <c r="BV504" s="417">
        <v>0</v>
      </c>
      <c r="BW504" s="417">
        <v>0</v>
      </c>
      <c r="BX504" s="417">
        <v>8</v>
      </c>
      <c r="BY504" s="417">
        <v>189</v>
      </c>
      <c r="BZ504" s="417">
        <v>10</v>
      </c>
      <c r="CA504" s="417">
        <v>0</v>
      </c>
      <c r="CB504" s="417">
        <v>77</v>
      </c>
      <c r="CC504" s="417">
        <v>0</v>
      </c>
      <c r="CD504" s="417">
        <v>55</v>
      </c>
      <c r="CE504" s="417">
        <v>35</v>
      </c>
      <c r="CF504" s="253">
        <f t="shared" si="1435"/>
        <v>247</v>
      </c>
      <c r="CG504" s="417">
        <v>0</v>
      </c>
      <c r="CH504" s="417">
        <v>0</v>
      </c>
      <c r="CI504" s="417">
        <v>22</v>
      </c>
      <c r="CJ504" s="417">
        <v>39</v>
      </c>
      <c r="CK504" s="417">
        <v>85</v>
      </c>
      <c r="CL504" s="417">
        <v>0</v>
      </c>
      <c r="CM504" s="417">
        <v>15</v>
      </c>
      <c r="CN504" s="417">
        <v>0</v>
      </c>
      <c r="CO504" s="417">
        <v>14</v>
      </c>
      <c r="CP504" s="417">
        <v>16</v>
      </c>
      <c r="CQ504" s="417">
        <v>0</v>
      </c>
      <c r="CR504" s="417">
        <v>30</v>
      </c>
      <c r="CS504" s="417">
        <v>26</v>
      </c>
      <c r="CT504" s="253">
        <f t="shared" si="1436"/>
        <v>201</v>
      </c>
      <c r="CU504" s="417">
        <v>72</v>
      </c>
      <c r="CV504" s="417">
        <v>59</v>
      </c>
      <c r="CW504" s="417">
        <v>16</v>
      </c>
      <c r="CX504" s="417">
        <v>34</v>
      </c>
      <c r="CY504" s="417">
        <v>20</v>
      </c>
      <c r="CZ504" s="253">
        <f t="shared" si="1437"/>
        <v>132</v>
      </c>
      <c r="DA504" s="417">
        <v>0</v>
      </c>
      <c r="DB504" s="417">
        <v>0</v>
      </c>
      <c r="DC504" s="417">
        <v>59</v>
      </c>
      <c r="DD504" s="417">
        <v>40</v>
      </c>
      <c r="DE504" s="417">
        <v>33</v>
      </c>
      <c r="DF504" s="417">
        <v>0</v>
      </c>
      <c r="DG504" s="253">
        <f t="shared" si="1438"/>
        <v>3926</v>
      </c>
      <c r="DH504" s="253">
        <f t="shared" si="1439"/>
        <v>40</v>
      </c>
      <c r="DI504" s="416">
        <v>0</v>
      </c>
      <c r="DJ504" s="417">
        <v>0</v>
      </c>
      <c r="DK504" s="417">
        <v>40</v>
      </c>
      <c r="DL504" s="256">
        <f t="shared" si="1440"/>
        <v>84</v>
      </c>
      <c r="DM504" s="416">
        <v>84</v>
      </c>
      <c r="DN504" s="257">
        <v>0</v>
      </c>
      <c r="DO504" s="253">
        <f t="shared" si="1441"/>
        <v>4050</v>
      </c>
      <c r="DP504" s="163"/>
      <c r="DQ504" s="163"/>
      <c r="DR504" s="163"/>
      <c r="DS504" s="163"/>
      <c r="DT504" s="163"/>
      <c r="DU504" s="163"/>
      <c r="DV504" s="163"/>
      <c r="DW504" s="163"/>
      <c r="DX504" s="163"/>
      <c r="DY504" s="163"/>
      <c r="DZ504" s="163"/>
      <c r="EA504" s="163"/>
    </row>
    <row r="505" spans="1:131" ht="16.5" customHeight="1" x14ac:dyDescent="0.2">
      <c r="A505" s="178" t="s">
        <v>330</v>
      </c>
      <c r="B505" s="253"/>
      <c r="C505" s="417"/>
      <c r="D505" s="417"/>
      <c r="E505" s="417"/>
      <c r="F505" s="417"/>
      <c r="G505" s="417"/>
      <c r="H505" s="417"/>
      <c r="I505" s="417"/>
      <c r="J505" s="417"/>
      <c r="K505" s="417"/>
      <c r="L505" s="417"/>
      <c r="M505" s="417"/>
      <c r="N505" s="417"/>
      <c r="O505" s="253"/>
      <c r="P505" s="417"/>
      <c r="Q505" s="417"/>
      <c r="R505" s="417"/>
      <c r="S505" s="417"/>
      <c r="T505" s="417"/>
      <c r="U505" s="417"/>
      <c r="V505" s="417"/>
      <c r="W505" s="417"/>
      <c r="X505" s="253"/>
      <c r="Y505" s="417"/>
      <c r="Z505" s="417"/>
      <c r="AA505" s="417"/>
      <c r="AB505" s="417"/>
      <c r="AC505" s="253"/>
      <c r="AD505" s="417"/>
      <c r="AE505" s="417"/>
      <c r="AF505" s="417"/>
      <c r="AG505" s="417"/>
      <c r="AH505" s="417"/>
      <c r="AI505" s="417"/>
      <c r="AJ505" s="253"/>
      <c r="AK505" s="417"/>
      <c r="AL505" s="417"/>
      <c r="AM505" s="253"/>
      <c r="AN505" s="417"/>
      <c r="AO505" s="417"/>
      <c r="AP505" s="417"/>
      <c r="AQ505" s="417"/>
      <c r="AR505" s="417"/>
      <c r="AS505" s="417"/>
      <c r="AT505" s="417"/>
      <c r="AU505" s="417"/>
      <c r="AV505" s="417"/>
      <c r="AW505" s="417"/>
      <c r="AX505" s="253"/>
      <c r="AY505" s="417"/>
      <c r="AZ505" s="417"/>
      <c r="BA505" s="417"/>
      <c r="BB505" s="417"/>
      <c r="BC505" s="417"/>
      <c r="BD505" s="253"/>
      <c r="BE505" s="417"/>
      <c r="BF505" s="417"/>
      <c r="BG505" s="417"/>
      <c r="BH505" s="417"/>
      <c r="BI505" s="417"/>
      <c r="BJ505" s="417"/>
      <c r="BK505" s="417"/>
      <c r="BL505" s="417"/>
      <c r="BM505" s="253"/>
      <c r="BN505" s="417"/>
      <c r="BO505" s="417"/>
      <c r="BP505" s="417"/>
      <c r="BQ505" s="417"/>
      <c r="BR505" s="417"/>
      <c r="BS505" s="253"/>
      <c r="BT505" s="417"/>
      <c r="BU505" s="417"/>
      <c r="BV505" s="417"/>
      <c r="BW505" s="417"/>
      <c r="BX505" s="417"/>
      <c r="BY505" s="417"/>
      <c r="BZ505" s="417"/>
      <c r="CA505" s="417"/>
      <c r="CB505" s="417"/>
      <c r="CC505" s="417"/>
      <c r="CD505" s="417"/>
      <c r="CE505" s="417"/>
      <c r="CF505" s="253"/>
      <c r="CG505" s="417"/>
      <c r="CH505" s="417"/>
      <c r="CI505" s="417"/>
      <c r="CJ505" s="417"/>
      <c r="CK505" s="417"/>
      <c r="CL505" s="417"/>
      <c r="CM505" s="417"/>
      <c r="CN505" s="417"/>
      <c r="CO505" s="417"/>
      <c r="CP505" s="417"/>
      <c r="CQ505" s="417"/>
      <c r="CR505" s="417"/>
      <c r="CS505" s="417"/>
      <c r="CT505" s="253"/>
      <c r="CU505" s="417"/>
      <c r="CV505" s="417"/>
      <c r="CW505" s="417"/>
      <c r="CX505" s="417"/>
      <c r="CY505" s="417"/>
      <c r="CZ505" s="253"/>
      <c r="DA505" s="417"/>
      <c r="DB505" s="417"/>
      <c r="DC505" s="417"/>
      <c r="DD505" s="417"/>
      <c r="DE505" s="417"/>
      <c r="DF505" s="417"/>
      <c r="DG505" s="253"/>
      <c r="DH505" s="253"/>
      <c r="DI505" s="416"/>
      <c r="DJ505" s="417"/>
      <c r="DK505" s="417"/>
      <c r="DL505" s="256"/>
      <c r="DM505" s="416"/>
      <c r="DN505" s="257"/>
      <c r="DO505" s="253"/>
    </row>
    <row r="506" spans="1:131" ht="16.5" customHeight="1" x14ac:dyDescent="0.2">
      <c r="A506" s="173" t="s">
        <v>283</v>
      </c>
      <c r="B506" s="253">
        <f t="shared" ref="B506:B509" si="1442">SUM(C506:N506)</f>
        <v>0</v>
      </c>
      <c r="C506" s="417">
        <v>0</v>
      </c>
      <c r="D506" s="417">
        <v>0</v>
      </c>
      <c r="E506" s="417">
        <v>0</v>
      </c>
      <c r="F506" s="417">
        <v>0</v>
      </c>
      <c r="G506" s="417">
        <v>0</v>
      </c>
      <c r="H506" s="417">
        <v>0</v>
      </c>
      <c r="I506" s="417">
        <v>0</v>
      </c>
      <c r="J506" s="417">
        <v>0</v>
      </c>
      <c r="K506" s="417">
        <v>0</v>
      </c>
      <c r="L506" s="417">
        <v>0</v>
      </c>
      <c r="M506" s="417">
        <v>0</v>
      </c>
      <c r="N506" s="417">
        <v>0</v>
      </c>
      <c r="O506" s="253">
        <f t="shared" ref="O506:O509" si="1443">SUM(P506:W506)</f>
        <v>0</v>
      </c>
      <c r="P506" s="417">
        <v>0</v>
      </c>
      <c r="Q506" s="417">
        <v>0</v>
      </c>
      <c r="R506" s="417">
        <v>0</v>
      </c>
      <c r="S506" s="417">
        <v>0</v>
      </c>
      <c r="T506" s="417">
        <v>0</v>
      </c>
      <c r="U506" s="417">
        <v>0</v>
      </c>
      <c r="V506" s="417">
        <v>0</v>
      </c>
      <c r="W506" s="417">
        <v>0</v>
      </c>
      <c r="X506" s="253">
        <f t="shared" ref="X506:X509" si="1444">SUM(Y506:AB506)</f>
        <v>0</v>
      </c>
      <c r="Y506" s="417">
        <v>0</v>
      </c>
      <c r="Z506" s="417">
        <v>0</v>
      </c>
      <c r="AA506" s="417">
        <v>0</v>
      </c>
      <c r="AB506" s="417">
        <v>0</v>
      </c>
      <c r="AC506" s="253">
        <f t="shared" ref="AC506:AC509" si="1445">SUM(AD506:AI506)</f>
        <v>6</v>
      </c>
      <c r="AD506" s="417">
        <v>0</v>
      </c>
      <c r="AE506" s="417">
        <v>3</v>
      </c>
      <c r="AF506" s="417">
        <v>0</v>
      </c>
      <c r="AG506" s="417">
        <v>0</v>
      </c>
      <c r="AH506" s="417">
        <v>1</v>
      </c>
      <c r="AI506" s="417">
        <v>2</v>
      </c>
      <c r="AJ506" s="253">
        <f t="shared" ref="AJ506:AJ509" si="1446">SUM(AK506:AL506)</f>
        <v>0</v>
      </c>
      <c r="AK506" s="417">
        <v>0</v>
      </c>
      <c r="AL506" s="417">
        <v>0</v>
      </c>
      <c r="AM506" s="253">
        <f t="shared" ref="AM506:AM509" si="1447">SUM(AN506:AW506)</f>
        <v>0</v>
      </c>
      <c r="AN506" s="417">
        <v>0</v>
      </c>
      <c r="AO506" s="417">
        <v>0</v>
      </c>
      <c r="AP506" s="417">
        <v>0</v>
      </c>
      <c r="AQ506" s="417">
        <v>0</v>
      </c>
      <c r="AR506" s="417">
        <v>0</v>
      </c>
      <c r="AS506" s="417">
        <v>0</v>
      </c>
      <c r="AT506" s="417">
        <v>0</v>
      </c>
      <c r="AU506" s="417">
        <v>0</v>
      </c>
      <c r="AV506" s="417">
        <v>0</v>
      </c>
      <c r="AW506" s="417">
        <v>0</v>
      </c>
      <c r="AX506" s="253">
        <f t="shared" ref="AX506:AX509" si="1448">SUM(AY506:BC506)</f>
        <v>0</v>
      </c>
      <c r="AY506" s="417">
        <v>0</v>
      </c>
      <c r="AZ506" s="417">
        <v>0</v>
      </c>
      <c r="BA506" s="417">
        <v>0</v>
      </c>
      <c r="BB506" s="417">
        <v>0</v>
      </c>
      <c r="BC506" s="417">
        <v>0</v>
      </c>
      <c r="BD506" s="253">
        <f t="shared" ref="BD506:BD509" si="1449">SUM(BE506:BL506)</f>
        <v>1</v>
      </c>
      <c r="BE506" s="417">
        <v>0</v>
      </c>
      <c r="BF506" s="417">
        <v>0</v>
      </c>
      <c r="BG506" s="417">
        <v>0</v>
      </c>
      <c r="BH506" s="417">
        <v>0</v>
      </c>
      <c r="BI506" s="417">
        <v>1</v>
      </c>
      <c r="BJ506" s="417">
        <v>0</v>
      </c>
      <c r="BK506" s="417">
        <v>0</v>
      </c>
      <c r="BL506" s="417">
        <v>0</v>
      </c>
      <c r="BM506" s="253">
        <f t="shared" ref="BM506:BM509" si="1450">SUM(BN506:BR506)</f>
        <v>0</v>
      </c>
      <c r="BN506" s="417">
        <v>0</v>
      </c>
      <c r="BO506" s="417">
        <v>0</v>
      </c>
      <c r="BP506" s="417">
        <v>0</v>
      </c>
      <c r="BQ506" s="417">
        <v>0</v>
      </c>
      <c r="BR506" s="417">
        <v>0</v>
      </c>
      <c r="BS506" s="253">
        <f t="shared" ref="BS506:BS509" si="1451">SUM(BT506:CE506)</f>
        <v>1</v>
      </c>
      <c r="BT506" s="417">
        <v>0</v>
      </c>
      <c r="BU506" s="417">
        <v>0</v>
      </c>
      <c r="BV506" s="417">
        <v>0</v>
      </c>
      <c r="BW506" s="417">
        <v>0</v>
      </c>
      <c r="BX506" s="417">
        <v>0</v>
      </c>
      <c r="BY506" s="417">
        <v>1</v>
      </c>
      <c r="BZ506" s="417">
        <v>0</v>
      </c>
      <c r="CA506" s="417">
        <v>0</v>
      </c>
      <c r="CB506" s="417">
        <v>0</v>
      </c>
      <c r="CC506" s="417">
        <v>0</v>
      </c>
      <c r="CD506" s="417">
        <v>0</v>
      </c>
      <c r="CE506" s="417">
        <v>0</v>
      </c>
      <c r="CF506" s="253">
        <f t="shared" ref="CF506:CF509" si="1452">SUM(CG506:CS506)</f>
        <v>0</v>
      </c>
      <c r="CG506" s="417">
        <v>0</v>
      </c>
      <c r="CH506" s="417">
        <v>0</v>
      </c>
      <c r="CI506" s="417">
        <v>0</v>
      </c>
      <c r="CJ506" s="417">
        <v>0</v>
      </c>
      <c r="CK506" s="417">
        <v>0</v>
      </c>
      <c r="CL506" s="417">
        <v>0</v>
      </c>
      <c r="CM506" s="417">
        <v>0</v>
      </c>
      <c r="CN506" s="417">
        <v>0</v>
      </c>
      <c r="CO506" s="417">
        <v>0</v>
      </c>
      <c r="CP506" s="417">
        <v>0</v>
      </c>
      <c r="CQ506" s="417">
        <v>0</v>
      </c>
      <c r="CR506" s="417">
        <v>0</v>
      </c>
      <c r="CS506" s="417">
        <v>0</v>
      </c>
      <c r="CT506" s="253">
        <f t="shared" ref="CT506:CT509" si="1453">SUM(CU506:CY506)</f>
        <v>0</v>
      </c>
      <c r="CU506" s="417">
        <v>0</v>
      </c>
      <c r="CV506" s="417">
        <v>0</v>
      </c>
      <c r="CW506" s="417">
        <v>0</v>
      </c>
      <c r="CX506" s="417">
        <v>0</v>
      </c>
      <c r="CY506" s="417">
        <v>0</v>
      </c>
      <c r="CZ506" s="253">
        <f t="shared" ref="CZ506:CZ509" si="1454">SUM(DA506:DF506)</f>
        <v>0</v>
      </c>
      <c r="DA506" s="417">
        <v>0</v>
      </c>
      <c r="DB506" s="417">
        <v>0</v>
      </c>
      <c r="DC506" s="417">
        <v>0</v>
      </c>
      <c r="DD506" s="417">
        <v>0</v>
      </c>
      <c r="DE506" s="417">
        <v>0</v>
      </c>
      <c r="DF506" s="417">
        <v>0</v>
      </c>
      <c r="DG506" s="253">
        <f t="shared" ref="DG506:DG509" si="1455">AM506+BS506+B506+O506+X506+AC506+AJ506+BD506+CF506+AX506+BM506+CT506+CZ506</f>
        <v>8</v>
      </c>
      <c r="DH506" s="253">
        <f t="shared" ref="DH506:DH509" si="1456">SUM(DI506:DK506)</f>
        <v>0</v>
      </c>
      <c r="DI506" s="416">
        <v>0</v>
      </c>
      <c r="DJ506" s="417">
        <v>0</v>
      </c>
      <c r="DK506" s="417">
        <v>0</v>
      </c>
      <c r="DL506" s="256">
        <f t="shared" ref="DL506:DL509" si="1457">SUM(DM506:DN506)</f>
        <v>0</v>
      </c>
      <c r="DM506" s="416">
        <v>0</v>
      </c>
      <c r="DN506" s="257">
        <v>0</v>
      </c>
      <c r="DO506" s="253">
        <f t="shared" ref="DO506:DO509" si="1458">DG506+DH506+DL506</f>
        <v>8</v>
      </c>
      <c r="DP506" s="163"/>
      <c r="DQ506" s="163"/>
      <c r="DR506" s="163"/>
      <c r="DS506" s="163"/>
      <c r="DT506" s="163"/>
      <c r="DU506" s="163"/>
      <c r="DV506" s="163"/>
      <c r="DW506" s="163"/>
      <c r="DX506" s="163"/>
      <c r="DY506" s="163"/>
      <c r="DZ506" s="163"/>
      <c r="EA506" s="163"/>
    </row>
    <row r="507" spans="1:131" ht="16.5" customHeight="1" x14ac:dyDescent="0.2">
      <c r="A507" s="173" t="s">
        <v>284</v>
      </c>
      <c r="B507" s="253">
        <f t="shared" si="1442"/>
        <v>0</v>
      </c>
      <c r="C507" s="417">
        <v>0</v>
      </c>
      <c r="D507" s="417">
        <v>0</v>
      </c>
      <c r="E507" s="417">
        <v>0</v>
      </c>
      <c r="F507" s="417">
        <v>0</v>
      </c>
      <c r="G507" s="417">
        <v>0</v>
      </c>
      <c r="H507" s="417">
        <v>0</v>
      </c>
      <c r="I507" s="417">
        <v>0</v>
      </c>
      <c r="J507" s="417">
        <v>0</v>
      </c>
      <c r="K507" s="417">
        <v>0</v>
      </c>
      <c r="L507" s="417">
        <v>0</v>
      </c>
      <c r="M507" s="417">
        <v>0</v>
      </c>
      <c r="N507" s="417">
        <v>0</v>
      </c>
      <c r="O507" s="253">
        <f t="shared" si="1443"/>
        <v>0</v>
      </c>
      <c r="P507" s="417">
        <v>0</v>
      </c>
      <c r="Q507" s="417">
        <v>0</v>
      </c>
      <c r="R507" s="417">
        <v>0</v>
      </c>
      <c r="S507" s="417">
        <v>0</v>
      </c>
      <c r="T507" s="417">
        <v>0</v>
      </c>
      <c r="U507" s="417">
        <v>0</v>
      </c>
      <c r="V507" s="417">
        <v>0</v>
      </c>
      <c r="W507" s="417">
        <v>0</v>
      </c>
      <c r="X507" s="253">
        <f t="shared" si="1444"/>
        <v>0</v>
      </c>
      <c r="Y507" s="417">
        <v>0</v>
      </c>
      <c r="Z507" s="417">
        <v>0</v>
      </c>
      <c r="AA507" s="417">
        <v>0</v>
      </c>
      <c r="AB507" s="417">
        <v>0</v>
      </c>
      <c r="AC507" s="253">
        <f t="shared" si="1445"/>
        <v>102</v>
      </c>
      <c r="AD507" s="417">
        <v>0</v>
      </c>
      <c r="AE507" s="417">
        <v>39</v>
      </c>
      <c r="AF507" s="417">
        <v>0</v>
      </c>
      <c r="AG507" s="417">
        <v>0</v>
      </c>
      <c r="AH507" s="417">
        <v>18</v>
      </c>
      <c r="AI507" s="417">
        <v>45</v>
      </c>
      <c r="AJ507" s="253">
        <f t="shared" si="1446"/>
        <v>0</v>
      </c>
      <c r="AK507" s="417">
        <v>0</v>
      </c>
      <c r="AL507" s="417">
        <v>0</v>
      </c>
      <c r="AM507" s="253">
        <f t="shared" si="1447"/>
        <v>0</v>
      </c>
      <c r="AN507" s="417">
        <v>0</v>
      </c>
      <c r="AO507" s="417">
        <v>0</v>
      </c>
      <c r="AP507" s="417">
        <v>0</v>
      </c>
      <c r="AQ507" s="417">
        <v>0</v>
      </c>
      <c r="AR507" s="417">
        <v>0</v>
      </c>
      <c r="AS507" s="417">
        <v>0</v>
      </c>
      <c r="AT507" s="417">
        <v>0</v>
      </c>
      <c r="AU507" s="417">
        <v>0</v>
      </c>
      <c r="AV507" s="417">
        <v>0</v>
      </c>
      <c r="AW507" s="417">
        <v>0</v>
      </c>
      <c r="AX507" s="253">
        <f t="shared" si="1448"/>
        <v>0</v>
      </c>
      <c r="AY507" s="417">
        <v>0</v>
      </c>
      <c r="AZ507" s="417">
        <v>0</v>
      </c>
      <c r="BA507" s="417">
        <v>0</v>
      </c>
      <c r="BB507" s="417">
        <v>0</v>
      </c>
      <c r="BC507" s="417">
        <v>0</v>
      </c>
      <c r="BD507" s="253">
        <f t="shared" si="1449"/>
        <v>13</v>
      </c>
      <c r="BE507" s="417">
        <v>0</v>
      </c>
      <c r="BF507" s="417">
        <v>0</v>
      </c>
      <c r="BG507" s="417">
        <v>0</v>
      </c>
      <c r="BH507" s="417">
        <v>0</v>
      </c>
      <c r="BI507" s="417">
        <v>13</v>
      </c>
      <c r="BJ507" s="417">
        <v>0</v>
      </c>
      <c r="BK507" s="417">
        <v>0</v>
      </c>
      <c r="BL507" s="417">
        <v>0</v>
      </c>
      <c r="BM507" s="253">
        <f t="shared" si="1450"/>
        <v>0</v>
      </c>
      <c r="BN507" s="417">
        <v>0</v>
      </c>
      <c r="BO507" s="417">
        <v>0</v>
      </c>
      <c r="BP507" s="417">
        <v>0</v>
      </c>
      <c r="BQ507" s="417">
        <v>0</v>
      </c>
      <c r="BR507" s="417">
        <v>0</v>
      </c>
      <c r="BS507" s="253">
        <f t="shared" si="1451"/>
        <v>50</v>
      </c>
      <c r="BT507" s="417">
        <v>0</v>
      </c>
      <c r="BU507" s="417">
        <v>0</v>
      </c>
      <c r="BV507" s="417">
        <v>0</v>
      </c>
      <c r="BW507" s="417">
        <v>0</v>
      </c>
      <c r="BX507" s="417">
        <v>0</v>
      </c>
      <c r="BY507" s="417">
        <v>50</v>
      </c>
      <c r="BZ507" s="417">
        <v>0</v>
      </c>
      <c r="CA507" s="417">
        <v>0</v>
      </c>
      <c r="CB507" s="417">
        <v>0</v>
      </c>
      <c r="CC507" s="417">
        <v>0</v>
      </c>
      <c r="CD507" s="417">
        <v>0</v>
      </c>
      <c r="CE507" s="417">
        <v>0</v>
      </c>
      <c r="CF507" s="253">
        <f t="shared" si="1452"/>
        <v>0</v>
      </c>
      <c r="CG507" s="417">
        <v>0</v>
      </c>
      <c r="CH507" s="417">
        <v>0</v>
      </c>
      <c r="CI507" s="417">
        <v>0</v>
      </c>
      <c r="CJ507" s="417">
        <v>0</v>
      </c>
      <c r="CK507" s="417">
        <v>0</v>
      </c>
      <c r="CL507" s="417">
        <v>0</v>
      </c>
      <c r="CM507" s="417">
        <v>0</v>
      </c>
      <c r="CN507" s="417">
        <v>0</v>
      </c>
      <c r="CO507" s="417">
        <v>0</v>
      </c>
      <c r="CP507" s="417">
        <v>0</v>
      </c>
      <c r="CQ507" s="417">
        <v>0</v>
      </c>
      <c r="CR507" s="417">
        <v>0</v>
      </c>
      <c r="CS507" s="417">
        <v>0</v>
      </c>
      <c r="CT507" s="253">
        <f t="shared" si="1453"/>
        <v>0</v>
      </c>
      <c r="CU507" s="417">
        <v>0</v>
      </c>
      <c r="CV507" s="417">
        <v>0</v>
      </c>
      <c r="CW507" s="417">
        <v>0</v>
      </c>
      <c r="CX507" s="417">
        <v>0</v>
      </c>
      <c r="CY507" s="417">
        <v>0</v>
      </c>
      <c r="CZ507" s="253">
        <f t="shared" si="1454"/>
        <v>0</v>
      </c>
      <c r="DA507" s="417">
        <v>0</v>
      </c>
      <c r="DB507" s="417">
        <v>0</v>
      </c>
      <c r="DC507" s="417">
        <v>0</v>
      </c>
      <c r="DD507" s="417">
        <v>0</v>
      </c>
      <c r="DE507" s="417">
        <v>0</v>
      </c>
      <c r="DF507" s="417">
        <v>0</v>
      </c>
      <c r="DG507" s="253">
        <f t="shared" si="1455"/>
        <v>165</v>
      </c>
      <c r="DH507" s="253">
        <f t="shared" si="1456"/>
        <v>0</v>
      </c>
      <c r="DI507" s="416">
        <v>0</v>
      </c>
      <c r="DJ507" s="417">
        <v>0</v>
      </c>
      <c r="DK507" s="417">
        <v>0</v>
      </c>
      <c r="DL507" s="256">
        <f t="shared" si="1457"/>
        <v>0</v>
      </c>
      <c r="DM507" s="416">
        <v>0</v>
      </c>
      <c r="DN507" s="257">
        <v>0</v>
      </c>
      <c r="DO507" s="253">
        <f t="shared" si="1458"/>
        <v>165</v>
      </c>
      <c r="DP507" s="163"/>
      <c r="DQ507" s="163"/>
      <c r="DR507" s="163"/>
      <c r="DS507" s="163"/>
      <c r="DT507" s="163"/>
      <c r="DU507" s="163"/>
      <c r="DV507" s="163"/>
      <c r="DW507" s="163"/>
      <c r="DX507" s="163"/>
      <c r="DY507" s="163"/>
      <c r="DZ507" s="163"/>
      <c r="EA507" s="163"/>
    </row>
    <row r="508" spans="1:131" ht="16.5" customHeight="1" x14ac:dyDescent="0.2">
      <c r="A508" s="176" t="s">
        <v>742</v>
      </c>
      <c r="B508" s="253">
        <f t="shared" si="1442"/>
        <v>0</v>
      </c>
      <c r="C508" s="417">
        <v>0</v>
      </c>
      <c r="D508" s="417">
        <v>0</v>
      </c>
      <c r="E508" s="417">
        <v>0</v>
      </c>
      <c r="F508" s="417">
        <v>0</v>
      </c>
      <c r="G508" s="417">
        <v>0</v>
      </c>
      <c r="H508" s="417">
        <v>0</v>
      </c>
      <c r="I508" s="417">
        <v>0</v>
      </c>
      <c r="J508" s="417">
        <v>0</v>
      </c>
      <c r="K508" s="417">
        <v>0</v>
      </c>
      <c r="L508" s="417">
        <v>0</v>
      </c>
      <c r="M508" s="417">
        <v>0</v>
      </c>
      <c r="N508" s="417">
        <v>0</v>
      </c>
      <c r="O508" s="253">
        <f t="shared" si="1443"/>
        <v>0</v>
      </c>
      <c r="P508" s="417">
        <v>0</v>
      </c>
      <c r="Q508" s="417">
        <v>0</v>
      </c>
      <c r="R508" s="417">
        <v>0</v>
      </c>
      <c r="S508" s="417">
        <v>0</v>
      </c>
      <c r="T508" s="417">
        <v>0</v>
      </c>
      <c r="U508" s="417">
        <v>0</v>
      </c>
      <c r="V508" s="417">
        <v>0</v>
      </c>
      <c r="W508" s="417">
        <v>0</v>
      </c>
      <c r="X508" s="253">
        <f t="shared" si="1444"/>
        <v>0</v>
      </c>
      <c r="Y508" s="417">
        <v>0</v>
      </c>
      <c r="Z508" s="417">
        <v>0</v>
      </c>
      <c r="AA508" s="417">
        <v>0</v>
      </c>
      <c r="AB508" s="417">
        <v>0</v>
      </c>
      <c r="AC508" s="253">
        <f t="shared" si="1445"/>
        <v>0</v>
      </c>
      <c r="AD508" s="417">
        <v>0</v>
      </c>
      <c r="AE508" s="417">
        <v>0</v>
      </c>
      <c r="AF508" s="417">
        <v>0</v>
      </c>
      <c r="AG508" s="417">
        <v>0</v>
      </c>
      <c r="AH508" s="417">
        <v>0</v>
      </c>
      <c r="AI508" s="417">
        <v>0</v>
      </c>
      <c r="AJ508" s="253">
        <f t="shared" si="1446"/>
        <v>0</v>
      </c>
      <c r="AK508" s="417">
        <v>0</v>
      </c>
      <c r="AL508" s="417">
        <v>0</v>
      </c>
      <c r="AM508" s="253">
        <f t="shared" si="1447"/>
        <v>0</v>
      </c>
      <c r="AN508" s="417">
        <v>0</v>
      </c>
      <c r="AO508" s="417">
        <v>0</v>
      </c>
      <c r="AP508" s="417">
        <v>0</v>
      </c>
      <c r="AQ508" s="417">
        <v>0</v>
      </c>
      <c r="AR508" s="417">
        <v>0</v>
      </c>
      <c r="AS508" s="417">
        <v>0</v>
      </c>
      <c r="AT508" s="417">
        <v>0</v>
      </c>
      <c r="AU508" s="417">
        <v>0</v>
      </c>
      <c r="AV508" s="417">
        <v>0</v>
      </c>
      <c r="AW508" s="417">
        <v>0</v>
      </c>
      <c r="AX508" s="253">
        <f t="shared" si="1448"/>
        <v>0</v>
      </c>
      <c r="AY508" s="417">
        <v>0</v>
      </c>
      <c r="AZ508" s="417">
        <v>0</v>
      </c>
      <c r="BA508" s="417">
        <v>0</v>
      </c>
      <c r="BB508" s="417">
        <v>0</v>
      </c>
      <c r="BC508" s="417">
        <v>0</v>
      </c>
      <c r="BD508" s="253">
        <f t="shared" si="1449"/>
        <v>0</v>
      </c>
      <c r="BE508" s="417">
        <v>0</v>
      </c>
      <c r="BF508" s="417">
        <v>0</v>
      </c>
      <c r="BG508" s="417">
        <v>0</v>
      </c>
      <c r="BH508" s="417">
        <v>0</v>
      </c>
      <c r="BI508" s="417">
        <v>0</v>
      </c>
      <c r="BJ508" s="417">
        <v>0</v>
      </c>
      <c r="BK508" s="417">
        <v>0</v>
      </c>
      <c r="BL508" s="417">
        <v>0</v>
      </c>
      <c r="BM508" s="253">
        <f t="shared" si="1450"/>
        <v>0</v>
      </c>
      <c r="BN508" s="417">
        <v>0</v>
      </c>
      <c r="BO508" s="417">
        <v>0</v>
      </c>
      <c r="BP508" s="417">
        <v>0</v>
      </c>
      <c r="BQ508" s="417">
        <v>0</v>
      </c>
      <c r="BR508" s="417">
        <v>0</v>
      </c>
      <c r="BS508" s="253">
        <f t="shared" si="1451"/>
        <v>0</v>
      </c>
      <c r="BT508" s="417">
        <v>0</v>
      </c>
      <c r="BU508" s="417">
        <v>0</v>
      </c>
      <c r="BV508" s="417">
        <v>0</v>
      </c>
      <c r="BW508" s="417">
        <v>0</v>
      </c>
      <c r="BX508" s="417">
        <v>0</v>
      </c>
      <c r="BY508" s="417">
        <v>0</v>
      </c>
      <c r="BZ508" s="417">
        <v>0</v>
      </c>
      <c r="CA508" s="417">
        <v>0</v>
      </c>
      <c r="CB508" s="417">
        <v>0</v>
      </c>
      <c r="CC508" s="417">
        <v>0</v>
      </c>
      <c r="CD508" s="417">
        <v>0</v>
      </c>
      <c r="CE508" s="417">
        <v>0</v>
      </c>
      <c r="CF508" s="253">
        <f t="shared" si="1452"/>
        <v>0</v>
      </c>
      <c r="CG508" s="417">
        <v>0</v>
      </c>
      <c r="CH508" s="417">
        <v>0</v>
      </c>
      <c r="CI508" s="417">
        <v>0</v>
      </c>
      <c r="CJ508" s="417">
        <v>0</v>
      </c>
      <c r="CK508" s="417">
        <v>0</v>
      </c>
      <c r="CL508" s="417">
        <v>0</v>
      </c>
      <c r="CM508" s="417">
        <v>0</v>
      </c>
      <c r="CN508" s="417">
        <v>0</v>
      </c>
      <c r="CO508" s="417">
        <v>0</v>
      </c>
      <c r="CP508" s="417">
        <v>0</v>
      </c>
      <c r="CQ508" s="417">
        <v>0</v>
      </c>
      <c r="CR508" s="417">
        <v>0</v>
      </c>
      <c r="CS508" s="417">
        <v>0</v>
      </c>
      <c r="CT508" s="253">
        <f t="shared" si="1453"/>
        <v>0</v>
      </c>
      <c r="CU508" s="417">
        <v>0</v>
      </c>
      <c r="CV508" s="417">
        <v>0</v>
      </c>
      <c r="CW508" s="417">
        <v>0</v>
      </c>
      <c r="CX508" s="417">
        <v>0</v>
      </c>
      <c r="CY508" s="417">
        <v>0</v>
      </c>
      <c r="CZ508" s="253">
        <f t="shared" si="1454"/>
        <v>0</v>
      </c>
      <c r="DA508" s="417">
        <v>0</v>
      </c>
      <c r="DB508" s="417">
        <v>0</v>
      </c>
      <c r="DC508" s="417">
        <v>0</v>
      </c>
      <c r="DD508" s="417">
        <v>0</v>
      </c>
      <c r="DE508" s="417">
        <v>0</v>
      </c>
      <c r="DF508" s="417">
        <v>0</v>
      </c>
      <c r="DG508" s="253">
        <f t="shared" si="1455"/>
        <v>0</v>
      </c>
      <c r="DH508" s="253">
        <f t="shared" si="1456"/>
        <v>0</v>
      </c>
      <c r="DI508" s="416">
        <v>0</v>
      </c>
      <c r="DJ508" s="417">
        <v>0</v>
      </c>
      <c r="DK508" s="417">
        <v>0</v>
      </c>
      <c r="DL508" s="256">
        <f t="shared" si="1457"/>
        <v>0</v>
      </c>
      <c r="DM508" s="416">
        <v>0</v>
      </c>
      <c r="DN508" s="257">
        <v>0</v>
      </c>
      <c r="DO508" s="253">
        <f t="shared" si="1458"/>
        <v>0</v>
      </c>
      <c r="DP508" s="163"/>
      <c r="DQ508" s="163"/>
      <c r="DR508" s="163"/>
      <c r="DS508" s="163"/>
      <c r="DT508" s="163"/>
      <c r="DU508" s="163"/>
      <c r="DV508" s="163"/>
      <c r="DW508" s="163"/>
      <c r="DX508" s="163"/>
      <c r="DY508" s="163"/>
      <c r="DZ508" s="163"/>
      <c r="EA508" s="163"/>
    </row>
    <row r="509" spans="1:131" ht="16.5" customHeight="1" x14ac:dyDescent="0.2">
      <c r="A509" s="176" t="s">
        <v>328</v>
      </c>
      <c r="B509" s="253">
        <f t="shared" si="1442"/>
        <v>0</v>
      </c>
      <c r="C509" s="417">
        <v>0</v>
      </c>
      <c r="D509" s="417">
        <v>0</v>
      </c>
      <c r="E509" s="417">
        <v>0</v>
      </c>
      <c r="F509" s="417">
        <v>0</v>
      </c>
      <c r="G509" s="417">
        <v>0</v>
      </c>
      <c r="H509" s="417">
        <v>0</v>
      </c>
      <c r="I509" s="417">
        <v>0</v>
      </c>
      <c r="J509" s="417">
        <v>0</v>
      </c>
      <c r="K509" s="417">
        <v>0</v>
      </c>
      <c r="L509" s="417">
        <v>0</v>
      </c>
      <c r="M509" s="417">
        <v>0</v>
      </c>
      <c r="N509" s="417">
        <v>0</v>
      </c>
      <c r="O509" s="253">
        <f t="shared" si="1443"/>
        <v>0</v>
      </c>
      <c r="P509" s="417">
        <v>0</v>
      </c>
      <c r="Q509" s="417">
        <v>0</v>
      </c>
      <c r="R509" s="417">
        <v>0</v>
      </c>
      <c r="S509" s="417">
        <v>0</v>
      </c>
      <c r="T509" s="417">
        <v>0</v>
      </c>
      <c r="U509" s="417">
        <v>0</v>
      </c>
      <c r="V509" s="417">
        <v>0</v>
      </c>
      <c r="W509" s="417">
        <v>0</v>
      </c>
      <c r="X509" s="253">
        <f t="shared" si="1444"/>
        <v>0</v>
      </c>
      <c r="Y509" s="417">
        <v>0</v>
      </c>
      <c r="Z509" s="417">
        <v>0</v>
      </c>
      <c r="AA509" s="417">
        <v>0</v>
      </c>
      <c r="AB509" s="417">
        <v>0</v>
      </c>
      <c r="AC509" s="253">
        <f t="shared" si="1445"/>
        <v>102</v>
      </c>
      <c r="AD509" s="417">
        <v>0</v>
      </c>
      <c r="AE509" s="417">
        <v>39</v>
      </c>
      <c r="AF509" s="417">
        <v>0</v>
      </c>
      <c r="AG509" s="417">
        <v>0</v>
      </c>
      <c r="AH509" s="417">
        <v>18</v>
      </c>
      <c r="AI509" s="417">
        <v>45</v>
      </c>
      <c r="AJ509" s="253">
        <f t="shared" si="1446"/>
        <v>0</v>
      </c>
      <c r="AK509" s="417">
        <v>0</v>
      </c>
      <c r="AL509" s="417">
        <v>0</v>
      </c>
      <c r="AM509" s="253">
        <f t="shared" si="1447"/>
        <v>0</v>
      </c>
      <c r="AN509" s="417">
        <v>0</v>
      </c>
      <c r="AO509" s="417">
        <v>0</v>
      </c>
      <c r="AP509" s="417">
        <v>0</v>
      </c>
      <c r="AQ509" s="417">
        <v>0</v>
      </c>
      <c r="AR509" s="417">
        <v>0</v>
      </c>
      <c r="AS509" s="417">
        <v>0</v>
      </c>
      <c r="AT509" s="417">
        <v>0</v>
      </c>
      <c r="AU509" s="417">
        <v>0</v>
      </c>
      <c r="AV509" s="417">
        <v>0</v>
      </c>
      <c r="AW509" s="417">
        <v>0</v>
      </c>
      <c r="AX509" s="253">
        <f t="shared" si="1448"/>
        <v>0</v>
      </c>
      <c r="AY509" s="417">
        <v>0</v>
      </c>
      <c r="AZ509" s="417">
        <v>0</v>
      </c>
      <c r="BA509" s="417">
        <v>0</v>
      </c>
      <c r="BB509" s="417">
        <v>0</v>
      </c>
      <c r="BC509" s="417">
        <v>0</v>
      </c>
      <c r="BD509" s="253">
        <f t="shared" si="1449"/>
        <v>13</v>
      </c>
      <c r="BE509" s="417">
        <v>0</v>
      </c>
      <c r="BF509" s="417">
        <v>0</v>
      </c>
      <c r="BG509" s="417">
        <v>0</v>
      </c>
      <c r="BH509" s="417">
        <v>0</v>
      </c>
      <c r="BI509" s="417">
        <v>13</v>
      </c>
      <c r="BJ509" s="417">
        <v>0</v>
      </c>
      <c r="BK509" s="417">
        <v>0</v>
      </c>
      <c r="BL509" s="417">
        <v>0</v>
      </c>
      <c r="BM509" s="253">
        <f t="shared" si="1450"/>
        <v>0</v>
      </c>
      <c r="BN509" s="417">
        <v>0</v>
      </c>
      <c r="BO509" s="417">
        <v>0</v>
      </c>
      <c r="BP509" s="417">
        <v>0</v>
      </c>
      <c r="BQ509" s="417">
        <v>0</v>
      </c>
      <c r="BR509" s="417">
        <v>0</v>
      </c>
      <c r="BS509" s="253">
        <f t="shared" si="1451"/>
        <v>50</v>
      </c>
      <c r="BT509" s="417">
        <v>0</v>
      </c>
      <c r="BU509" s="417">
        <v>0</v>
      </c>
      <c r="BV509" s="417">
        <v>0</v>
      </c>
      <c r="BW509" s="417">
        <v>0</v>
      </c>
      <c r="BX509" s="417">
        <v>0</v>
      </c>
      <c r="BY509" s="417">
        <v>50</v>
      </c>
      <c r="BZ509" s="417">
        <v>0</v>
      </c>
      <c r="CA509" s="417">
        <v>0</v>
      </c>
      <c r="CB509" s="417">
        <v>0</v>
      </c>
      <c r="CC509" s="417">
        <v>0</v>
      </c>
      <c r="CD509" s="417">
        <v>0</v>
      </c>
      <c r="CE509" s="417">
        <v>0</v>
      </c>
      <c r="CF509" s="253">
        <f t="shared" si="1452"/>
        <v>0</v>
      </c>
      <c r="CG509" s="417">
        <v>0</v>
      </c>
      <c r="CH509" s="417">
        <v>0</v>
      </c>
      <c r="CI509" s="417">
        <v>0</v>
      </c>
      <c r="CJ509" s="417">
        <v>0</v>
      </c>
      <c r="CK509" s="417">
        <v>0</v>
      </c>
      <c r="CL509" s="417">
        <v>0</v>
      </c>
      <c r="CM509" s="417">
        <v>0</v>
      </c>
      <c r="CN509" s="417">
        <v>0</v>
      </c>
      <c r="CO509" s="417">
        <v>0</v>
      </c>
      <c r="CP509" s="417">
        <v>0</v>
      </c>
      <c r="CQ509" s="417">
        <v>0</v>
      </c>
      <c r="CR509" s="417">
        <v>0</v>
      </c>
      <c r="CS509" s="417">
        <v>0</v>
      </c>
      <c r="CT509" s="253">
        <f t="shared" si="1453"/>
        <v>0</v>
      </c>
      <c r="CU509" s="417">
        <v>0</v>
      </c>
      <c r="CV509" s="417">
        <v>0</v>
      </c>
      <c r="CW509" s="417">
        <v>0</v>
      </c>
      <c r="CX509" s="417">
        <v>0</v>
      </c>
      <c r="CY509" s="417">
        <v>0</v>
      </c>
      <c r="CZ509" s="253">
        <f t="shared" si="1454"/>
        <v>0</v>
      </c>
      <c r="DA509" s="417">
        <v>0</v>
      </c>
      <c r="DB509" s="417">
        <v>0</v>
      </c>
      <c r="DC509" s="417">
        <v>0</v>
      </c>
      <c r="DD509" s="417">
        <v>0</v>
      </c>
      <c r="DE509" s="417">
        <v>0</v>
      </c>
      <c r="DF509" s="417">
        <v>0</v>
      </c>
      <c r="DG509" s="253">
        <f t="shared" si="1455"/>
        <v>165</v>
      </c>
      <c r="DH509" s="253">
        <f t="shared" si="1456"/>
        <v>0</v>
      </c>
      <c r="DI509" s="416">
        <v>0</v>
      </c>
      <c r="DJ509" s="417">
        <v>0</v>
      </c>
      <c r="DK509" s="417">
        <v>0</v>
      </c>
      <c r="DL509" s="256">
        <f t="shared" si="1457"/>
        <v>0</v>
      </c>
      <c r="DM509" s="416">
        <v>0</v>
      </c>
      <c r="DN509" s="257">
        <v>0</v>
      </c>
      <c r="DO509" s="253">
        <f t="shared" si="1458"/>
        <v>165</v>
      </c>
      <c r="DP509" s="163"/>
      <c r="DQ509" s="163"/>
      <c r="DR509" s="163"/>
      <c r="DS509" s="163"/>
      <c r="DT509" s="163"/>
      <c r="DU509" s="163"/>
      <c r="DV509" s="163"/>
      <c r="DW509" s="163"/>
      <c r="DX509" s="163"/>
      <c r="DY509" s="163"/>
      <c r="DZ509" s="163"/>
      <c r="EA509" s="163"/>
    </row>
    <row r="510" spans="1:131" ht="16.5" customHeight="1" x14ac:dyDescent="0.2">
      <c r="A510" s="463" t="s">
        <v>811</v>
      </c>
      <c r="B510" s="253"/>
      <c r="C510" s="417"/>
      <c r="D510" s="417"/>
      <c r="E510" s="417"/>
      <c r="F510" s="417"/>
      <c r="G510" s="417"/>
      <c r="H510" s="417"/>
      <c r="I510" s="417"/>
      <c r="J510" s="417"/>
      <c r="K510" s="417"/>
      <c r="L510" s="417"/>
      <c r="M510" s="417"/>
      <c r="N510" s="417"/>
      <c r="O510" s="253"/>
      <c r="P510" s="417"/>
      <c r="Q510" s="417"/>
      <c r="R510" s="417"/>
      <c r="S510" s="417"/>
      <c r="T510" s="417"/>
      <c r="U510" s="417"/>
      <c r="V510" s="417"/>
      <c r="W510" s="417"/>
      <c r="X510" s="253"/>
      <c r="Y510" s="417"/>
      <c r="Z510" s="417"/>
      <c r="AA510" s="417"/>
      <c r="AB510" s="417"/>
      <c r="AC510" s="253"/>
      <c r="AD510" s="417"/>
      <c r="AE510" s="417"/>
      <c r="AF510" s="417"/>
      <c r="AG510" s="417"/>
      <c r="AH510" s="417"/>
      <c r="AI510" s="417"/>
      <c r="AJ510" s="253"/>
      <c r="AK510" s="417"/>
      <c r="AL510" s="417"/>
      <c r="AM510" s="253"/>
      <c r="AN510" s="417"/>
      <c r="AO510" s="417"/>
      <c r="AP510" s="417"/>
      <c r="AQ510" s="417"/>
      <c r="AR510" s="417"/>
      <c r="AS510" s="417"/>
      <c r="AT510" s="417"/>
      <c r="AU510" s="417"/>
      <c r="AV510" s="417"/>
      <c r="AW510" s="417"/>
      <c r="AX510" s="253"/>
      <c r="AY510" s="417"/>
      <c r="AZ510" s="417"/>
      <c r="BA510" s="417"/>
      <c r="BB510" s="417"/>
      <c r="BC510" s="417"/>
      <c r="BD510" s="253"/>
      <c r="BE510" s="417"/>
      <c r="BF510" s="417"/>
      <c r="BG510" s="417"/>
      <c r="BH510" s="417"/>
      <c r="BI510" s="417"/>
      <c r="BJ510" s="417"/>
      <c r="BK510" s="417"/>
      <c r="BL510" s="417"/>
      <c r="BM510" s="253"/>
      <c r="BN510" s="417"/>
      <c r="BO510" s="417"/>
      <c r="BP510" s="417"/>
      <c r="BQ510" s="417"/>
      <c r="BR510" s="417"/>
      <c r="BS510" s="253"/>
      <c r="BT510" s="417"/>
      <c r="BU510" s="417"/>
      <c r="BV510" s="417"/>
      <c r="BW510" s="417"/>
      <c r="BX510" s="417"/>
      <c r="BY510" s="417"/>
      <c r="BZ510" s="417"/>
      <c r="CA510" s="417"/>
      <c r="CB510" s="417"/>
      <c r="CC510" s="417"/>
      <c r="CD510" s="417"/>
      <c r="CE510" s="417"/>
      <c r="CF510" s="253"/>
      <c r="CG510" s="417"/>
      <c r="CH510" s="417"/>
      <c r="CI510" s="417"/>
      <c r="CJ510" s="417"/>
      <c r="CK510" s="417"/>
      <c r="CL510" s="417"/>
      <c r="CM510" s="417"/>
      <c r="CN510" s="417"/>
      <c r="CO510" s="417"/>
      <c r="CP510" s="417"/>
      <c r="CQ510" s="417"/>
      <c r="CR510" s="417"/>
      <c r="CS510" s="417"/>
      <c r="CT510" s="253"/>
      <c r="CU510" s="417"/>
      <c r="CV510" s="417"/>
      <c r="CW510" s="417"/>
      <c r="CX510" s="417"/>
      <c r="CY510" s="417"/>
      <c r="CZ510" s="253"/>
      <c r="DA510" s="417"/>
      <c r="DB510" s="417"/>
      <c r="DC510" s="417"/>
      <c r="DD510" s="417"/>
      <c r="DE510" s="417"/>
      <c r="DF510" s="417"/>
      <c r="DG510" s="253"/>
      <c r="DH510" s="253"/>
      <c r="DI510" s="416"/>
      <c r="DJ510" s="417"/>
      <c r="DK510" s="417"/>
      <c r="DL510" s="256"/>
      <c r="DM510" s="416"/>
      <c r="DN510" s="257"/>
      <c r="DO510" s="253"/>
    </row>
    <row r="511" spans="1:131" ht="16.5" customHeight="1" x14ac:dyDescent="0.2">
      <c r="A511" s="173" t="s">
        <v>283</v>
      </c>
      <c r="B511" s="253">
        <f t="shared" ref="B511:B514" si="1459">SUM(C511:N511)</f>
        <v>14</v>
      </c>
      <c r="C511" s="417">
        <v>1</v>
      </c>
      <c r="D511" s="417">
        <v>1</v>
      </c>
      <c r="E511" s="417">
        <v>0</v>
      </c>
      <c r="F511" s="417">
        <v>1</v>
      </c>
      <c r="G511" s="417">
        <v>2</v>
      </c>
      <c r="H511" s="417">
        <v>1</v>
      </c>
      <c r="I511" s="417">
        <v>1</v>
      </c>
      <c r="J511" s="417">
        <v>1</v>
      </c>
      <c r="K511" s="417">
        <v>2</v>
      </c>
      <c r="L511" s="417">
        <v>3</v>
      </c>
      <c r="M511" s="417">
        <v>1</v>
      </c>
      <c r="N511" s="417">
        <v>0</v>
      </c>
      <c r="O511" s="253">
        <f t="shared" ref="O511:O514" si="1460">SUM(P511:W511)</f>
        <v>3</v>
      </c>
      <c r="P511" s="417">
        <v>1</v>
      </c>
      <c r="Q511" s="417">
        <v>1</v>
      </c>
      <c r="R511" s="417">
        <v>0</v>
      </c>
      <c r="S511" s="417">
        <v>0</v>
      </c>
      <c r="T511" s="417">
        <v>0</v>
      </c>
      <c r="U511" s="417">
        <v>0</v>
      </c>
      <c r="V511" s="417">
        <v>1</v>
      </c>
      <c r="W511" s="417">
        <v>0</v>
      </c>
      <c r="X511" s="253">
        <f t="shared" ref="X511:X514" si="1461">SUM(Y511:AB511)</f>
        <v>8</v>
      </c>
      <c r="Y511" s="417">
        <v>2</v>
      </c>
      <c r="Z511" s="417">
        <v>2</v>
      </c>
      <c r="AA511" s="417">
        <v>3</v>
      </c>
      <c r="AB511" s="417">
        <v>1</v>
      </c>
      <c r="AC511" s="253">
        <f t="shared" ref="AC511:AC514" si="1462">SUM(AD511:AI511)</f>
        <v>3</v>
      </c>
      <c r="AD511" s="417">
        <v>0</v>
      </c>
      <c r="AE511" s="417">
        <v>1</v>
      </c>
      <c r="AF511" s="417">
        <v>0</v>
      </c>
      <c r="AG511" s="417">
        <v>1</v>
      </c>
      <c r="AH511" s="417">
        <v>0</v>
      </c>
      <c r="AI511" s="417">
        <v>1</v>
      </c>
      <c r="AJ511" s="253">
        <f t="shared" ref="AJ511:AJ514" si="1463">SUM(AK511:AL511)</f>
        <v>1</v>
      </c>
      <c r="AK511" s="417">
        <v>0</v>
      </c>
      <c r="AL511" s="417">
        <v>1</v>
      </c>
      <c r="AM511" s="253">
        <f t="shared" ref="AM511:AM514" si="1464">SUM(AN511:AW511)</f>
        <v>15</v>
      </c>
      <c r="AN511" s="417">
        <v>1</v>
      </c>
      <c r="AO511" s="417">
        <v>2</v>
      </c>
      <c r="AP511" s="417">
        <v>1</v>
      </c>
      <c r="AQ511" s="417">
        <v>1</v>
      </c>
      <c r="AR511" s="417">
        <v>2</v>
      </c>
      <c r="AS511" s="417">
        <v>0</v>
      </c>
      <c r="AT511" s="417">
        <v>4</v>
      </c>
      <c r="AU511" s="417">
        <v>3</v>
      </c>
      <c r="AV511" s="417">
        <v>1</v>
      </c>
      <c r="AW511" s="417">
        <v>0</v>
      </c>
      <c r="AX511" s="253">
        <f t="shared" ref="AX511:AX514" si="1465">SUM(AY511:BC511)</f>
        <v>8</v>
      </c>
      <c r="AY511" s="417">
        <v>0</v>
      </c>
      <c r="AZ511" s="417">
        <v>4</v>
      </c>
      <c r="BA511" s="417">
        <v>1</v>
      </c>
      <c r="BB511" s="417">
        <v>2</v>
      </c>
      <c r="BC511" s="417">
        <v>1</v>
      </c>
      <c r="BD511" s="253">
        <f t="shared" ref="BD511:BD514" si="1466">SUM(BE511:BL511)</f>
        <v>20</v>
      </c>
      <c r="BE511" s="417">
        <v>7</v>
      </c>
      <c r="BF511" s="417">
        <v>2</v>
      </c>
      <c r="BG511" s="417">
        <v>1</v>
      </c>
      <c r="BH511" s="417">
        <v>5</v>
      </c>
      <c r="BI511" s="417">
        <v>3</v>
      </c>
      <c r="BJ511" s="417">
        <v>1</v>
      </c>
      <c r="BK511" s="417">
        <v>0</v>
      </c>
      <c r="BL511" s="417">
        <v>1</v>
      </c>
      <c r="BM511" s="253">
        <f t="shared" ref="BM511:BM514" si="1467">SUM(BN511:BR511)</f>
        <v>7</v>
      </c>
      <c r="BN511" s="417">
        <v>1</v>
      </c>
      <c r="BO511" s="417">
        <v>1</v>
      </c>
      <c r="BP511" s="417">
        <v>0</v>
      </c>
      <c r="BQ511" s="417">
        <v>1</v>
      </c>
      <c r="BR511" s="417">
        <v>4</v>
      </c>
      <c r="BS511" s="253">
        <f t="shared" ref="BS511:BS514" si="1468">SUM(BT511:CE511)</f>
        <v>8</v>
      </c>
      <c r="BT511" s="417">
        <v>0</v>
      </c>
      <c r="BU511" s="417">
        <v>0</v>
      </c>
      <c r="BV511" s="417">
        <v>0</v>
      </c>
      <c r="BW511" s="417">
        <v>0</v>
      </c>
      <c r="BX511" s="417">
        <v>0</v>
      </c>
      <c r="BY511" s="417">
        <v>5</v>
      </c>
      <c r="BZ511" s="417">
        <v>0</v>
      </c>
      <c r="CA511" s="417">
        <v>0</v>
      </c>
      <c r="CB511" s="417">
        <v>0</v>
      </c>
      <c r="CC511" s="417">
        <v>0</v>
      </c>
      <c r="CD511" s="417">
        <v>2</v>
      </c>
      <c r="CE511" s="417">
        <v>1</v>
      </c>
      <c r="CF511" s="253">
        <f t="shared" ref="CF511:CF514" si="1469">SUM(CG511:CS511)</f>
        <v>10</v>
      </c>
      <c r="CG511" s="417">
        <v>0</v>
      </c>
      <c r="CH511" s="417">
        <v>0</v>
      </c>
      <c r="CI511" s="417">
        <v>1</v>
      </c>
      <c r="CJ511" s="417">
        <v>2</v>
      </c>
      <c r="CK511" s="417">
        <v>5</v>
      </c>
      <c r="CL511" s="417">
        <v>0</v>
      </c>
      <c r="CM511" s="417">
        <v>1</v>
      </c>
      <c r="CN511" s="417">
        <v>0</v>
      </c>
      <c r="CO511" s="417">
        <v>0</v>
      </c>
      <c r="CP511" s="417">
        <v>0</v>
      </c>
      <c r="CQ511" s="417">
        <v>0</v>
      </c>
      <c r="CR511" s="417">
        <v>1</v>
      </c>
      <c r="CS511" s="417">
        <v>0</v>
      </c>
      <c r="CT511" s="253">
        <f t="shared" ref="CT511:CT514" si="1470">SUM(CU511:CY511)</f>
        <v>6</v>
      </c>
      <c r="CU511" s="417">
        <v>4</v>
      </c>
      <c r="CV511" s="417">
        <v>2</v>
      </c>
      <c r="CW511" s="417">
        <v>0</v>
      </c>
      <c r="CX511" s="417">
        <v>0</v>
      </c>
      <c r="CY511" s="417">
        <v>0</v>
      </c>
      <c r="CZ511" s="253">
        <f t="shared" ref="CZ511:CZ514" si="1471">SUM(DA511:DF511)</f>
        <v>8</v>
      </c>
      <c r="DA511" s="417">
        <v>0</v>
      </c>
      <c r="DB511" s="417">
        <v>0</v>
      </c>
      <c r="DC511" s="417">
        <v>5</v>
      </c>
      <c r="DD511" s="417">
        <v>3</v>
      </c>
      <c r="DE511" s="417">
        <v>0</v>
      </c>
      <c r="DF511" s="417">
        <v>0</v>
      </c>
      <c r="DG511" s="253">
        <f t="shared" ref="DG511:DG514" si="1472">AM511+BS511+B511+O511+X511+AC511+AJ511+BD511+CF511+AX511+BM511+CT511+CZ511</f>
        <v>111</v>
      </c>
      <c r="DH511" s="253">
        <f t="shared" ref="DH511:DH514" si="1473">SUM(DI511:DK511)</f>
        <v>4</v>
      </c>
      <c r="DI511" s="416">
        <v>2</v>
      </c>
      <c r="DJ511" s="417">
        <v>2</v>
      </c>
      <c r="DK511" s="417">
        <v>0</v>
      </c>
      <c r="DL511" s="256">
        <f t="shared" ref="DL511:DL514" si="1474">SUM(DM511:DN511)</f>
        <v>3</v>
      </c>
      <c r="DM511" s="416">
        <v>3</v>
      </c>
      <c r="DN511" s="257">
        <v>0</v>
      </c>
      <c r="DO511" s="253">
        <f t="shared" ref="DO511:DO514" si="1475">DG511+DH511+DL511</f>
        <v>118</v>
      </c>
      <c r="DP511" s="163"/>
      <c r="DQ511" s="163"/>
      <c r="DR511" s="163"/>
      <c r="DS511" s="163"/>
      <c r="DT511" s="163"/>
      <c r="DU511" s="163"/>
      <c r="DV511" s="163"/>
      <c r="DW511" s="163"/>
      <c r="DX511" s="163"/>
      <c r="DY511" s="163"/>
      <c r="DZ511" s="163"/>
      <c r="EA511" s="163"/>
    </row>
    <row r="512" spans="1:131" ht="16.5" customHeight="1" x14ac:dyDescent="0.2">
      <c r="A512" s="173" t="s">
        <v>284</v>
      </c>
      <c r="B512" s="253">
        <f t="shared" si="1459"/>
        <v>699</v>
      </c>
      <c r="C512" s="417">
        <v>90</v>
      </c>
      <c r="D512" s="417">
        <v>35</v>
      </c>
      <c r="E512" s="417">
        <v>0</v>
      </c>
      <c r="F512" s="417">
        <v>10</v>
      </c>
      <c r="G512" s="417">
        <v>78</v>
      </c>
      <c r="H512" s="417">
        <v>10</v>
      </c>
      <c r="I512" s="417">
        <v>70</v>
      </c>
      <c r="J512" s="417">
        <v>20</v>
      </c>
      <c r="K512" s="417">
        <v>134</v>
      </c>
      <c r="L512" s="417">
        <v>152</v>
      </c>
      <c r="M512" s="417">
        <v>100</v>
      </c>
      <c r="N512" s="417">
        <v>0</v>
      </c>
      <c r="O512" s="253">
        <f t="shared" si="1460"/>
        <v>83</v>
      </c>
      <c r="P512" s="417">
        <v>30</v>
      </c>
      <c r="Q512" s="417">
        <v>40</v>
      </c>
      <c r="R512" s="417">
        <v>0</v>
      </c>
      <c r="S512" s="417">
        <v>0</v>
      </c>
      <c r="T512" s="417">
        <v>0</v>
      </c>
      <c r="U512" s="417">
        <v>0</v>
      </c>
      <c r="V512" s="417">
        <v>13</v>
      </c>
      <c r="W512" s="417">
        <v>0</v>
      </c>
      <c r="X512" s="253">
        <f t="shared" si="1461"/>
        <v>388</v>
      </c>
      <c r="Y512" s="417">
        <v>123</v>
      </c>
      <c r="Z512" s="417">
        <v>18</v>
      </c>
      <c r="AA512" s="417">
        <v>170</v>
      </c>
      <c r="AB512" s="417">
        <v>77</v>
      </c>
      <c r="AC512" s="253">
        <f t="shared" si="1462"/>
        <v>182</v>
      </c>
      <c r="AD512" s="417">
        <v>0</v>
      </c>
      <c r="AE512" s="417">
        <v>52</v>
      </c>
      <c r="AF512" s="417">
        <v>0</v>
      </c>
      <c r="AG512" s="417">
        <v>50</v>
      </c>
      <c r="AH512" s="417">
        <v>0</v>
      </c>
      <c r="AI512" s="417">
        <v>80</v>
      </c>
      <c r="AJ512" s="253">
        <f t="shared" si="1463"/>
        <v>28</v>
      </c>
      <c r="AK512" s="417">
        <v>0</v>
      </c>
      <c r="AL512" s="417">
        <v>28</v>
      </c>
      <c r="AM512" s="253">
        <f t="shared" si="1464"/>
        <v>722</v>
      </c>
      <c r="AN512" s="417">
        <v>55</v>
      </c>
      <c r="AO512" s="417">
        <v>21</v>
      </c>
      <c r="AP512" s="417">
        <v>65</v>
      </c>
      <c r="AQ512" s="417">
        <v>12</v>
      </c>
      <c r="AR512" s="417">
        <v>293</v>
      </c>
      <c r="AS512" s="417">
        <v>0</v>
      </c>
      <c r="AT512" s="417">
        <v>146</v>
      </c>
      <c r="AU512" s="417">
        <v>115</v>
      </c>
      <c r="AV512" s="417">
        <v>15</v>
      </c>
      <c r="AW512" s="417">
        <v>0</v>
      </c>
      <c r="AX512" s="253">
        <f t="shared" si="1465"/>
        <v>877</v>
      </c>
      <c r="AY512" s="417">
        <v>0</v>
      </c>
      <c r="AZ512" s="417">
        <v>449</v>
      </c>
      <c r="BA512" s="417">
        <v>78</v>
      </c>
      <c r="BB512" s="417">
        <v>285</v>
      </c>
      <c r="BC512" s="417">
        <v>65</v>
      </c>
      <c r="BD512" s="253">
        <f t="shared" si="1466"/>
        <v>1404</v>
      </c>
      <c r="BE512" s="417">
        <v>615</v>
      </c>
      <c r="BF512" s="417">
        <v>90</v>
      </c>
      <c r="BG512" s="417">
        <v>32</v>
      </c>
      <c r="BH512" s="417">
        <v>220</v>
      </c>
      <c r="BI512" s="417">
        <v>295</v>
      </c>
      <c r="BJ512" s="417">
        <v>72</v>
      </c>
      <c r="BK512" s="417">
        <v>0</v>
      </c>
      <c r="BL512" s="417">
        <v>80</v>
      </c>
      <c r="BM512" s="253">
        <f t="shared" si="1467"/>
        <v>322</v>
      </c>
      <c r="BN512" s="417">
        <v>90</v>
      </c>
      <c r="BO512" s="417">
        <v>26</v>
      </c>
      <c r="BP512" s="417">
        <v>0</v>
      </c>
      <c r="BQ512" s="417">
        <v>65</v>
      </c>
      <c r="BR512" s="417">
        <v>141</v>
      </c>
      <c r="BS512" s="253">
        <f t="shared" si="1468"/>
        <v>582</v>
      </c>
      <c r="BT512" s="417">
        <v>0</v>
      </c>
      <c r="BU512" s="417">
        <v>0</v>
      </c>
      <c r="BV512" s="417">
        <v>0</v>
      </c>
      <c r="BW512" s="417">
        <v>0</v>
      </c>
      <c r="BX512" s="417">
        <v>0</v>
      </c>
      <c r="BY512" s="417">
        <v>454</v>
      </c>
      <c r="BZ512" s="417">
        <v>0</v>
      </c>
      <c r="CA512" s="417">
        <v>0</v>
      </c>
      <c r="CB512" s="417">
        <v>0</v>
      </c>
      <c r="CC512" s="417">
        <v>0</v>
      </c>
      <c r="CD512" s="417">
        <v>124</v>
      </c>
      <c r="CE512" s="417">
        <v>4</v>
      </c>
      <c r="CF512" s="253">
        <f t="shared" si="1469"/>
        <v>709</v>
      </c>
      <c r="CG512" s="417">
        <v>0</v>
      </c>
      <c r="CH512" s="417">
        <v>0</v>
      </c>
      <c r="CI512" s="417">
        <v>52</v>
      </c>
      <c r="CJ512" s="417">
        <v>20</v>
      </c>
      <c r="CK512" s="417">
        <v>352</v>
      </c>
      <c r="CL512" s="417">
        <v>93</v>
      </c>
      <c r="CM512" s="417">
        <v>97</v>
      </c>
      <c r="CN512" s="417">
        <v>0</v>
      </c>
      <c r="CO512" s="417">
        <v>0</v>
      </c>
      <c r="CP512" s="417">
        <v>0</v>
      </c>
      <c r="CQ512" s="417">
        <v>0</v>
      </c>
      <c r="CR512" s="417">
        <v>95</v>
      </c>
      <c r="CS512" s="417">
        <v>0</v>
      </c>
      <c r="CT512" s="253">
        <f t="shared" si="1470"/>
        <v>303</v>
      </c>
      <c r="CU512" s="417">
        <v>213</v>
      </c>
      <c r="CV512" s="417">
        <v>90</v>
      </c>
      <c r="CW512" s="417">
        <v>0</v>
      </c>
      <c r="CX512" s="417">
        <v>0</v>
      </c>
      <c r="CY512" s="417">
        <v>0</v>
      </c>
      <c r="CZ512" s="253">
        <f t="shared" si="1471"/>
        <v>380</v>
      </c>
      <c r="DA512" s="417">
        <v>0</v>
      </c>
      <c r="DB512" s="417">
        <v>0</v>
      </c>
      <c r="DC512" s="417">
        <v>100</v>
      </c>
      <c r="DD512" s="417">
        <v>280</v>
      </c>
      <c r="DE512" s="417">
        <v>0</v>
      </c>
      <c r="DF512" s="417">
        <v>0</v>
      </c>
      <c r="DG512" s="253">
        <f t="shared" si="1472"/>
        <v>6679</v>
      </c>
      <c r="DH512" s="253">
        <f t="shared" si="1473"/>
        <v>90</v>
      </c>
      <c r="DI512" s="416">
        <v>50</v>
      </c>
      <c r="DJ512" s="417">
        <v>40</v>
      </c>
      <c r="DK512" s="417">
        <v>0</v>
      </c>
      <c r="DL512" s="256">
        <f t="shared" si="1474"/>
        <v>145</v>
      </c>
      <c r="DM512" s="416">
        <v>145</v>
      </c>
      <c r="DN512" s="257">
        <v>0</v>
      </c>
      <c r="DO512" s="253">
        <f t="shared" si="1475"/>
        <v>6914</v>
      </c>
      <c r="DP512" s="163"/>
      <c r="DQ512" s="163"/>
      <c r="DR512" s="163"/>
      <c r="DS512" s="163"/>
      <c r="DT512" s="163"/>
      <c r="DU512" s="163"/>
      <c r="DV512" s="163"/>
      <c r="DW512" s="163"/>
      <c r="DX512" s="163"/>
      <c r="DY512" s="163"/>
      <c r="DZ512" s="163"/>
      <c r="EA512" s="163"/>
    </row>
    <row r="513" spans="1:131" ht="16.5" customHeight="1" x14ac:dyDescent="0.2">
      <c r="A513" s="176" t="s">
        <v>742</v>
      </c>
      <c r="B513" s="253">
        <f t="shared" si="1459"/>
        <v>9</v>
      </c>
      <c r="C513" s="417">
        <v>0</v>
      </c>
      <c r="D513" s="417">
        <v>1</v>
      </c>
      <c r="E513" s="417">
        <v>0</v>
      </c>
      <c r="F513" s="417">
        <v>0</v>
      </c>
      <c r="G513" s="417">
        <v>0</v>
      </c>
      <c r="H513" s="417">
        <v>0</v>
      </c>
      <c r="I513" s="417">
        <v>0</v>
      </c>
      <c r="J513" s="417">
        <v>0</v>
      </c>
      <c r="K513" s="417">
        <v>0</v>
      </c>
      <c r="L513" s="417">
        <v>8</v>
      </c>
      <c r="M513" s="417">
        <v>0</v>
      </c>
      <c r="N513" s="417">
        <v>0</v>
      </c>
      <c r="O513" s="253">
        <f t="shared" si="1460"/>
        <v>0</v>
      </c>
      <c r="P513" s="417">
        <v>0</v>
      </c>
      <c r="Q513" s="417">
        <v>0</v>
      </c>
      <c r="R513" s="417">
        <v>0</v>
      </c>
      <c r="S513" s="417">
        <v>0</v>
      </c>
      <c r="T513" s="417">
        <v>0</v>
      </c>
      <c r="U513" s="417">
        <v>0</v>
      </c>
      <c r="V513" s="417">
        <v>0</v>
      </c>
      <c r="W513" s="417">
        <v>0</v>
      </c>
      <c r="X513" s="253">
        <f t="shared" si="1461"/>
        <v>0</v>
      </c>
      <c r="Y513" s="417">
        <v>0</v>
      </c>
      <c r="Z513" s="417">
        <v>0</v>
      </c>
      <c r="AA513" s="417">
        <v>0</v>
      </c>
      <c r="AB513" s="417">
        <v>0</v>
      </c>
      <c r="AC513" s="253">
        <f t="shared" si="1462"/>
        <v>0</v>
      </c>
      <c r="AD513" s="417">
        <v>0</v>
      </c>
      <c r="AE513" s="417">
        <v>0</v>
      </c>
      <c r="AF513" s="417">
        <v>0</v>
      </c>
      <c r="AG513" s="417">
        <v>0</v>
      </c>
      <c r="AH513" s="417">
        <v>0</v>
      </c>
      <c r="AI513" s="417">
        <v>0</v>
      </c>
      <c r="AJ513" s="253">
        <f t="shared" si="1463"/>
        <v>0</v>
      </c>
      <c r="AK513" s="417">
        <v>0</v>
      </c>
      <c r="AL513" s="417">
        <v>0</v>
      </c>
      <c r="AM513" s="253">
        <f t="shared" si="1464"/>
        <v>1</v>
      </c>
      <c r="AN513" s="417">
        <v>0</v>
      </c>
      <c r="AO513" s="417">
        <v>0</v>
      </c>
      <c r="AP513" s="417">
        <v>0</v>
      </c>
      <c r="AQ513" s="417">
        <v>0</v>
      </c>
      <c r="AR513" s="417">
        <v>0</v>
      </c>
      <c r="AS513" s="417">
        <v>0</v>
      </c>
      <c r="AT513" s="417">
        <v>0</v>
      </c>
      <c r="AU513" s="417">
        <v>0</v>
      </c>
      <c r="AV513" s="417">
        <v>1</v>
      </c>
      <c r="AW513" s="417">
        <v>0</v>
      </c>
      <c r="AX513" s="253">
        <f t="shared" si="1465"/>
        <v>0</v>
      </c>
      <c r="AY513" s="417">
        <v>0</v>
      </c>
      <c r="AZ513" s="417">
        <v>0</v>
      </c>
      <c r="BA513" s="417">
        <v>0</v>
      </c>
      <c r="BB513" s="417">
        <v>0</v>
      </c>
      <c r="BC513" s="417">
        <v>0</v>
      </c>
      <c r="BD513" s="253">
        <f t="shared" si="1466"/>
        <v>2</v>
      </c>
      <c r="BE513" s="417">
        <v>0</v>
      </c>
      <c r="BF513" s="417">
        <v>0</v>
      </c>
      <c r="BG513" s="417">
        <v>2</v>
      </c>
      <c r="BH513" s="417">
        <v>0</v>
      </c>
      <c r="BI513" s="417">
        <v>0</v>
      </c>
      <c r="BJ513" s="417">
        <v>0</v>
      </c>
      <c r="BK513" s="417">
        <v>0</v>
      </c>
      <c r="BL513" s="417">
        <v>0</v>
      </c>
      <c r="BM513" s="253">
        <f t="shared" si="1467"/>
        <v>0</v>
      </c>
      <c r="BN513" s="417">
        <v>0</v>
      </c>
      <c r="BO513" s="417">
        <v>0</v>
      </c>
      <c r="BP513" s="417">
        <v>0</v>
      </c>
      <c r="BQ513" s="417">
        <v>0</v>
      </c>
      <c r="BR513" s="417">
        <v>0</v>
      </c>
      <c r="BS513" s="253">
        <f t="shared" si="1468"/>
        <v>0</v>
      </c>
      <c r="BT513" s="417">
        <v>0</v>
      </c>
      <c r="BU513" s="417">
        <v>0</v>
      </c>
      <c r="BV513" s="417">
        <v>0</v>
      </c>
      <c r="BW513" s="417">
        <v>0</v>
      </c>
      <c r="BX513" s="417">
        <v>0</v>
      </c>
      <c r="BY513" s="417">
        <v>0</v>
      </c>
      <c r="BZ513" s="417">
        <v>0</v>
      </c>
      <c r="CA513" s="417">
        <v>0</v>
      </c>
      <c r="CB513" s="417">
        <v>0</v>
      </c>
      <c r="CC513" s="417">
        <v>0</v>
      </c>
      <c r="CD513" s="417">
        <v>0</v>
      </c>
      <c r="CE513" s="417">
        <v>0</v>
      </c>
      <c r="CF513" s="253">
        <f t="shared" si="1469"/>
        <v>7</v>
      </c>
      <c r="CG513" s="417">
        <v>0</v>
      </c>
      <c r="CH513" s="417">
        <v>0</v>
      </c>
      <c r="CI513" s="417">
        <v>0</v>
      </c>
      <c r="CJ513" s="417">
        <v>0</v>
      </c>
      <c r="CK513" s="417">
        <v>7</v>
      </c>
      <c r="CL513" s="417">
        <v>0</v>
      </c>
      <c r="CM513" s="417">
        <v>0</v>
      </c>
      <c r="CN513" s="417">
        <v>0</v>
      </c>
      <c r="CO513" s="417">
        <v>0</v>
      </c>
      <c r="CP513" s="417">
        <v>0</v>
      </c>
      <c r="CQ513" s="417">
        <v>0</v>
      </c>
      <c r="CR513" s="417">
        <v>0</v>
      </c>
      <c r="CS513" s="417">
        <v>0</v>
      </c>
      <c r="CT513" s="253">
        <f t="shared" si="1470"/>
        <v>0</v>
      </c>
      <c r="CU513" s="417">
        <v>0</v>
      </c>
      <c r="CV513" s="417">
        <v>0</v>
      </c>
      <c r="CW513" s="417">
        <v>0</v>
      </c>
      <c r="CX513" s="417">
        <v>0</v>
      </c>
      <c r="CY513" s="417">
        <v>0</v>
      </c>
      <c r="CZ513" s="253">
        <f t="shared" si="1471"/>
        <v>0</v>
      </c>
      <c r="DA513" s="417">
        <v>0</v>
      </c>
      <c r="DB513" s="417">
        <v>0</v>
      </c>
      <c r="DC513" s="417">
        <v>0</v>
      </c>
      <c r="DD513" s="417">
        <v>0</v>
      </c>
      <c r="DE513" s="417">
        <v>0</v>
      </c>
      <c r="DF513" s="417">
        <v>0</v>
      </c>
      <c r="DG513" s="253">
        <f t="shared" si="1472"/>
        <v>19</v>
      </c>
      <c r="DH513" s="253">
        <f t="shared" si="1473"/>
        <v>0</v>
      </c>
      <c r="DI513" s="416">
        <v>0</v>
      </c>
      <c r="DJ513" s="417">
        <v>0</v>
      </c>
      <c r="DK513" s="417">
        <v>0</v>
      </c>
      <c r="DL513" s="256">
        <f t="shared" si="1474"/>
        <v>0</v>
      </c>
      <c r="DM513" s="416">
        <v>0</v>
      </c>
      <c r="DN513" s="257">
        <v>0</v>
      </c>
      <c r="DO513" s="253">
        <f t="shared" si="1475"/>
        <v>19</v>
      </c>
      <c r="DP513" s="163"/>
      <c r="DQ513" s="163"/>
      <c r="DR513" s="163"/>
      <c r="DS513" s="163"/>
      <c r="DT513" s="163"/>
      <c r="DU513" s="163"/>
      <c r="DV513" s="163"/>
      <c r="DW513" s="163"/>
      <c r="DX513" s="163"/>
      <c r="DY513" s="163"/>
      <c r="DZ513" s="163"/>
      <c r="EA513" s="163"/>
    </row>
    <row r="514" spans="1:131" ht="16.5" customHeight="1" x14ac:dyDescent="0.2">
      <c r="A514" s="176" t="s">
        <v>328</v>
      </c>
      <c r="B514" s="253">
        <f t="shared" si="1459"/>
        <v>265</v>
      </c>
      <c r="C514" s="417">
        <v>35</v>
      </c>
      <c r="D514" s="417">
        <v>7</v>
      </c>
      <c r="E514" s="417">
        <v>0</v>
      </c>
      <c r="F514" s="417">
        <v>10</v>
      </c>
      <c r="G514" s="417">
        <v>8</v>
      </c>
      <c r="H514" s="417">
        <v>0</v>
      </c>
      <c r="I514" s="417">
        <v>35</v>
      </c>
      <c r="J514" s="417">
        <v>2</v>
      </c>
      <c r="K514" s="417">
        <v>71</v>
      </c>
      <c r="L514" s="417">
        <v>97</v>
      </c>
      <c r="M514" s="417">
        <v>0</v>
      </c>
      <c r="N514" s="417">
        <v>0</v>
      </c>
      <c r="O514" s="253">
        <f t="shared" si="1460"/>
        <v>38</v>
      </c>
      <c r="P514" s="417">
        <v>10</v>
      </c>
      <c r="Q514" s="417">
        <v>15</v>
      </c>
      <c r="R514" s="417">
        <v>0</v>
      </c>
      <c r="S514" s="417">
        <v>0</v>
      </c>
      <c r="T514" s="417">
        <v>0</v>
      </c>
      <c r="U514" s="417">
        <v>0</v>
      </c>
      <c r="V514" s="417">
        <v>13</v>
      </c>
      <c r="W514" s="417">
        <v>0</v>
      </c>
      <c r="X514" s="253">
        <f t="shared" si="1461"/>
        <v>214</v>
      </c>
      <c r="Y514" s="417">
        <v>50</v>
      </c>
      <c r="Z514" s="417">
        <v>18</v>
      </c>
      <c r="AA514" s="417">
        <v>104</v>
      </c>
      <c r="AB514" s="417">
        <v>42</v>
      </c>
      <c r="AC514" s="253">
        <f t="shared" si="1462"/>
        <v>114</v>
      </c>
      <c r="AD514" s="417">
        <v>0</v>
      </c>
      <c r="AE514" s="417">
        <v>12</v>
      </c>
      <c r="AF514" s="417">
        <v>0</v>
      </c>
      <c r="AG514" s="417">
        <v>50</v>
      </c>
      <c r="AH514" s="417">
        <v>0</v>
      </c>
      <c r="AI514" s="417">
        <v>52</v>
      </c>
      <c r="AJ514" s="253">
        <f t="shared" si="1463"/>
        <v>28</v>
      </c>
      <c r="AK514" s="417">
        <v>0</v>
      </c>
      <c r="AL514" s="417">
        <v>28</v>
      </c>
      <c r="AM514" s="253">
        <f t="shared" si="1464"/>
        <v>371</v>
      </c>
      <c r="AN514" s="417">
        <v>55</v>
      </c>
      <c r="AO514" s="417">
        <v>19</v>
      </c>
      <c r="AP514" s="417">
        <v>45</v>
      </c>
      <c r="AQ514" s="417">
        <v>12</v>
      </c>
      <c r="AR514" s="417">
        <v>90</v>
      </c>
      <c r="AS514" s="417">
        <v>0</v>
      </c>
      <c r="AT514" s="417">
        <v>56</v>
      </c>
      <c r="AU514" s="417">
        <v>94</v>
      </c>
      <c r="AV514" s="417">
        <v>0</v>
      </c>
      <c r="AW514" s="417">
        <v>0</v>
      </c>
      <c r="AX514" s="253">
        <f t="shared" si="1465"/>
        <v>352</v>
      </c>
      <c r="AY514" s="417">
        <v>0</v>
      </c>
      <c r="AZ514" s="417">
        <v>231</v>
      </c>
      <c r="BA514" s="417">
        <v>78</v>
      </c>
      <c r="BB514" s="417">
        <v>0</v>
      </c>
      <c r="BC514" s="417">
        <v>43</v>
      </c>
      <c r="BD514" s="253">
        <f t="shared" si="1466"/>
        <v>986</v>
      </c>
      <c r="BE514" s="417">
        <v>404</v>
      </c>
      <c r="BF514" s="417">
        <v>90</v>
      </c>
      <c r="BG514" s="417">
        <v>12</v>
      </c>
      <c r="BH514" s="417">
        <v>122</v>
      </c>
      <c r="BI514" s="417">
        <v>206</v>
      </c>
      <c r="BJ514" s="417">
        <v>72</v>
      </c>
      <c r="BK514" s="417">
        <v>0</v>
      </c>
      <c r="BL514" s="417">
        <v>80</v>
      </c>
      <c r="BM514" s="253">
        <f t="shared" si="1467"/>
        <v>214</v>
      </c>
      <c r="BN514" s="417">
        <v>50</v>
      </c>
      <c r="BO514" s="417">
        <v>26</v>
      </c>
      <c r="BP514" s="417">
        <v>0</v>
      </c>
      <c r="BQ514" s="417">
        <v>40</v>
      </c>
      <c r="BR514" s="417">
        <v>98</v>
      </c>
      <c r="BS514" s="253">
        <f t="shared" si="1468"/>
        <v>239</v>
      </c>
      <c r="BT514" s="417">
        <v>0</v>
      </c>
      <c r="BU514" s="417">
        <v>0</v>
      </c>
      <c r="BV514" s="417">
        <v>0</v>
      </c>
      <c r="BW514" s="417">
        <v>0</v>
      </c>
      <c r="BX514" s="417">
        <v>0</v>
      </c>
      <c r="BY514" s="417">
        <v>195</v>
      </c>
      <c r="BZ514" s="417">
        <v>0</v>
      </c>
      <c r="CA514" s="417">
        <v>0</v>
      </c>
      <c r="CB514" s="417">
        <v>0</v>
      </c>
      <c r="CC514" s="417">
        <v>0</v>
      </c>
      <c r="CD514" s="417">
        <v>40</v>
      </c>
      <c r="CE514" s="417">
        <v>4</v>
      </c>
      <c r="CF514" s="253">
        <f t="shared" si="1469"/>
        <v>320</v>
      </c>
      <c r="CG514" s="417">
        <v>0</v>
      </c>
      <c r="CH514" s="417">
        <v>0</v>
      </c>
      <c r="CI514" s="417">
        <v>22</v>
      </c>
      <c r="CJ514" s="417">
        <v>0</v>
      </c>
      <c r="CK514" s="417">
        <v>205</v>
      </c>
      <c r="CL514" s="417">
        <v>0</v>
      </c>
      <c r="CM514" s="417">
        <v>53</v>
      </c>
      <c r="CN514" s="417">
        <v>0</v>
      </c>
      <c r="CO514" s="417">
        <v>0</v>
      </c>
      <c r="CP514" s="417">
        <v>0</v>
      </c>
      <c r="CQ514" s="417">
        <v>0</v>
      </c>
      <c r="CR514" s="417">
        <v>40</v>
      </c>
      <c r="CS514" s="417">
        <v>0</v>
      </c>
      <c r="CT514" s="253">
        <f t="shared" si="1470"/>
        <v>163</v>
      </c>
      <c r="CU514" s="417">
        <v>123</v>
      </c>
      <c r="CV514" s="417">
        <v>40</v>
      </c>
      <c r="CW514" s="417">
        <v>0</v>
      </c>
      <c r="CX514" s="417">
        <v>0</v>
      </c>
      <c r="CY514" s="417">
        <v>0</v>
      </c>
      <c r="CZ514" s="253">
        <f t="shared" si="1471"/>
        <v>265</v>
      </c>
      <c r="DA514" s="417">
        <v>0</v>
      </c>
      <c r="DB514" s="417">
        <v>0</v>
      </c>
      <c r="DC514" s="417">
        <v>90</v>
      </c>
      <c r="DD514" s="417">
        <v>175</v>
      </c>
      <c r="DE514" s="417">
        <v>0</v>
      </c>
      <c r="DF514" s="417">
        <v>0</v>
      </c>
      <c r="DG514" s="253">
        <f t="shared" si="1472"/>
        <v>3569</v>
      </c>
      <c r="DH514" s="253">
        <f t="shared" si="1473"/>
        <v>71</v>
      </c>
      <c r="DI514" s="416">
        <v>35</v>
      </c>
      <c r="DJ514" s="417">
        <v>36</v>
      </c>
      <c r="DK514" s="417">
        <v>0</v>
      </c>
      <c r="DL514" s="256">
        <f t="shared" si="1474"/>
        <v>135</v>
      </c>
      <c r="DM514" s="416">
        <v>135</v>
      </c>
      <c r="DN514" s="257">
        <v>0</v>
      </c>
      <c r="DO514" s="253">
        <f t="shared" si="1475"/>
        <v>3775</v>
      </c>
      <c r="DP514" s="163"/>
      <c r="DQ514" s="163"/>
      <c r="DR514" s="163"/>
      <c r="DS514" s="163"/>
      <c r="DT514" s="163"/>
      <c r="DU514" s="163"/>
      <c r="DV514" s="163"/>
      <c r="DW514" s="163"/>
      <c r="DX514" s="163"/>
      <c r="DY514" s="163"/>
      <c r="DZ514" s="163"/>
      <c r="EA514" s="163"/>
    </row>
    <row r="515" spans="1:131" ht="16.5" customHeight="1" x14ac:dyDescent="0.2">
      <c r="A515" s="178" t="s">
        <v>331</v>
      </c>
      <c r="B515" s="253"/>
      <c r="C515" s="417"/>
      <c r="D515" s="417"/>
      <c r="E515" s="417"/>
      <c r="F515" s="417"/>
      <c r="G515" s="417"/>
      <c r="H515" s="417"/>
      <c r="I515" s="417"/>
      <c r="J515" s="417"/>
      <c r="K515" s="417"/>
      <c r="L515" s="417"/>
      <c r="M515" s="417"/>
      <c r="N515" s="417"/>
      <c r="O515" s="253"/>
      <c r="P515" s="417"/>
      <c r="Q515" s="417"/>
      <c r="R515" s="417"/>
      <c r="S515" s="417"/>
      <c r="T515" s="417"/>
      <c r="U515" s="417"/>
      <c r="V515" s="417"/>
      <c r="W515" s="417"/>
      <c r="X515" s="253"/>
      <c r="Y515" s="417"/>
      <c r="Z515" s="417"/>
      <c r="AA515" s="417"/>
      <c r="AB515" s="417"/>
      <c r="AC515" s="253"/>
      <c r="AD515" s="417"/>
      <c r="AE515" s="417"/>
      <c r="AF515" s="417"/>
      <c r="AG515" s="417"/>
      <c r="AH515" s="417"/>
      <c r="AI515" s="417"/>
      <c r="AJ515" s="253"/>
      <c r="AK515" s="417"/>
      <c r="AL515" s="417"/>
      <c r="AM515" s="253"/>
      <c r="AN515" s="417"/>
      <c r="AO515" s="417"/>
      <c r="AP515" s="417"/>
      <c r="AQ515" s="417"/>
      <c r="AR515" s="417"/>
      <c r="AS515" s="417"/>
      <c r="AT515" s="417"/>
      <c r="AU515" s="417"/>
      <c r="AV515" s="417"/>
      <c r="AW515" s="417"/>
      <c r="AX515" s="253"/>
      <c r="AY515" s="417"/>
      <c r="AZ515" s="417"/>
      <c r="BA515" s="417"/>
      <c r="BB515" s="417"/>
      <c r="BC515" s="417"/>
      <c r="BD515" s="253"/>
      <c r="BE515" s="417"/>
      <c r="BF515" s="417"/>
      <c r="BG515" s="417"/>
      <c r="BH515" s="417"/>
      <c r="BI515" s="417"/>
      <c r="BJ515" s="417"/>
      <c r="BK515" s="417"/>
      <c r="BL515" s="417"/>
      <c r="BM515" s="253"/>
      <c r="BN515" s="417"/>
      <c r="BO515" s="417"/>
      <c r="BP515" s="417"/>
      <c r="BQ515" s="417"/>
      <c r="BR515" s="417"/>
      <c r="BS515" s="253"/>
      <c r="BT515" s="417"/>
      <c r="BU515" s="417"/>
      <c r="BV515" s="417"/>
      <c r="BW515" s="417"/>
      <c r="BX515" s="417"/>
      <c r="BY515" s="417"/>
      <c r="BZ515" s="417"/>
      <c r="CA515" s="417"/>
      <c r="CB515" s="417"/>
      <c r="CC515" s="417"/>
      <c r="CD515" s="417"/>
      <c r="CE515" s="417"/>
      <c r="CF515" s="253"/>
      <c r="CG515" s="417"/>
      <c r="CH515" s="417"/>
      <c r="CI515" s="417"/>
      <c r="CJ515" s="417"/>
      <c r="CK515" s="417"/>
      <c r="CL515" s="417"/>
      <c r="CM515" s="417"/>
      <c r="CN515" s="417"/>
      <c r="CO515" s="417"/>
      <c r="CP515" s="417"/>
      <c r="CQ515" s="417"/>
      <c r="CR515" s="417"/>
      <c r="CS515" s="417"/>
      <c r="CT515" s="253"/>
      <c r="CU515" s="417"/>
      <c r="CV515" s="417"/>
      <c r="CW515" s="417"/>
      <c r="CX515" s="417"/>
      <c r="CY515" s="417"/>
      <c r="CZ515" s="253"/>
      <c r="DA515" s="417"/>
      <c r="DB515" s="417"/>
      <c r="DC515" s="417"/>
      <c r="DD515" s="417"/>
      <c r="DE515" s="417"/>
      <c r="DF515" s="417"/>
      <c r="DG515" s="253"/>
      <c r="DH515" s="253"/>
      <c r="DI515" s="416"/>
      <c r="DJ515" s="417"/>
      <c r="DK515" s="417"/>
      <c r="DL515" s="256"/>
      <c r="DM515" s="416"/>
      <c r="DN515" s="257"/>
      <c r="DO515" s="253"/>
    </row>
    <row r="516" spans="1:131" ht="16.5" customHeight="1" x14ac:dyDescent="0.2">
      <c r="A516" s="173" t="s">
        <v>283</v>
      </c>
      <c r="B516" s="253">
        <f t="shared" ref="B516:B519" si="1476">SUM(C516:N516)</f>
        <v>13</v>
      </c>
      <c r="C516" s="417">
        <v>0</v>
      </c>
      <c r="D516" s="417">
        <v>1</v>
      </c>
      <c r="E516" s="417">
        <v>0</v>
      </c>
      <c r="F516" s="417">
        <v>2</v>
      </c>
      <c r="G516" s="417">
        <v>0</v>
      </c>
      <c r="H516" s="417">
        <v>1</v>
      </c>
      <c r="I516" s="417">
        <v>1</v>
      </c>
      <c r="J516" s="417">
        <v>0</v>
      </c>
      <c r="K516" s="417">
        <v>2</v>
      </c>
      <c r="L516" s="417">
        <v>2</v>
      </c>
      <c r="M516" s="417">
        <v>0</v>
      </c>
      <c r="N516" s="417">
        <v>4</v>
      </c>
      <c r="O516" s="253">
        <f t="shared" ref="O516:O519" si="1477">SUM(P516:W516)</f>
        <v>3</v>
      </c>
      <c r="P516" s="417">
        <v>1</v>
      </c>
      <c r="Q516" s="417">
        <v>1</v>
      </c>
      <c r="R516" s="417">
        <v>0</v>
      </c>
      <c r="S516" s="417">
        <v>0</v>
      </c>
      <c r="T516" s="417">
        <v>0</v>
      </c>
      <c r="U516" s="417">
        <v>1</v>
      </c>
      <c r="V516" s="417">
        <v>0</v>
      </c>
      <c r="W516" s="417">
        <v>0</v>
      </c>
      <c r="X516" s="253">
        <f t="shared" ref="X516:X519" si="1478">SUM(Y516:AB516)</f>
        <v>0</v>
      </c>
      <c r="Y516" s="417">
        <v>0</v>
      </c>
      <c r="Z516" s="417">
        <v>0</v>
      </c>
      <c r="AA516" s="417">
        <v>0</v>
      </c>
      <c r="AB516" s="417">
        <v>0</v>
      </c>
      <c r="AC516" s="253">
        <f t="shared" ref="AC516:AC519" si="1479">SUM(AD516:AI516)</f>
        <v>3</v>
      </c>
      <c r="AD516" s="417">
        <v>0</v>
      </c>
      <c r="AE516" s="417">
        <v>1</v>
      </c>
      <c r="AF516" s="417">
        <v>1</v>
      </c>
      <c r="AG516" s="417">
        <v>1</v>
      </c>
      <c r="AH516" s="417">
        <v>0</v>
      </c>
      <c r="AI516" s="417">
        <v>0</v>
      </c>
      <c r="AJ516" s="253">
        <f t="shared" ref="AJ516:AJ519" si="1480">SUM(AK516:AL516)</f>
        <v>0</v>
      </c>
      <c r="AK516" s="417">
        <v>0</v>
      </c>
      <c r="AL516" s="417">
        <v>0</v>
      </c>
      <c r="AM516" s="253">
        <f t="shared" ref="AM516:AM519" si="1481">SUM(AN516:AW516)</f>
        <v>20</v>
      </c>
      <c r="AN516" s="417">
        <v>3</v>
      </c>
      <c r="AO516" s="417">
        <v>0</v>
      </c>
      <c r="AP516" s="417">
        <v>1</v>
      </c>
      <c r="AQ516" s="417">
        <v>1</v>
      </c>
      <c r="AR516" s="417">
        <v>2</v>
      </c>
      <c r="AS516" s="417">
        <v>1</v>
      </c>
      <c r="AT516" s="417">
        <v>3</v>
      </c>
      <c r="AU516" s="417">
        <v>6</v>
      </c>
      <c r="AV516" s="417">
        <v>2</v>
      </c>
      <c r="AW516" s="417">
        <v>1</v>
      </c>
      <c r="AX516" s="253">
        <f t="shared" ref="AX516:AX519" si="1482">SUM(AY516:BC516)</f>
        <v>6</v>
      </c>
      <c r="AY516" s="417">
        <v>0</v>
      </c>
      <c r="AZ516" s="417">
        <v>4</v>
      </c>
      <c r="BA516" s="417">
        <v>0</v>
      </c>
      <c r="BB516" s="417">
        <v>2</v>
      </c>
      <c r="BC516" s="417">
        <v>0</v>
      </c>
      <c r="BD516" s="253">
        <f t="shared" ref="BD516:BD519" si="1483">SUM(BE516:BL516)</f>
        <v>13</v>
      </c>
      <c r="BE516" s="417">
        <v>5</v>
      </c>
      <c r="BF516" s="417">
        <v>3</v>
      </c>
      <c r="BG516" s="417">
        <v>1</v>
      </c>
      <c r="BH516" s="417">
        <v>0</v>
      </c>
      <c r="BI516" s="417">
        <v>3</v>
      </c>
      <c r="BJ516" s="417">
        <v>0</v>
      </c>
      <c r="BK516" s="417">
        <v>1</v>
      </c>
      <c r="BL516" s="417">
        <v>0</v>
      </c>
      <c r="BM516" s="253">
        <f t="shared" ref="BM516:BM519" si="1484">SUM(BN516:BR516)</f>
        <v>18</v>
      </c>
      <c r="BN516" s="417">
        <v>3</v>
      </c>
      <c r="BO516" s="417">
        <v>3</v>
      </c>
      <c r="BP516" s="417">
        <v>2</v>
      </c>
      <c r="BQ516" s="417">
        <v>1</v>
      </c>
      <c r="BR516" s="417">
        <v>9</v>
      </c>
      <c r="BS516" s="253">
        <f t="shared" ref="BS516:BS519" si="1485">SUM(BT516:CE516)</f>
        <v>9</v>
      </c>
      <c r="BT516" s="417">
        <v>2</v>
      </c>
      <c r="BU516" s="417">
        <v>0</v>
      </c>
      <c r="BV516" s="417">
        <v>0</v>
      </c>
      <c r="BW516" s="417">
        <v>0</v>
      </c>
      <c r="BX516" s="417">
        <v>3</v>
      </c>
      <c r="BY516" s="417">
        <v>2</v>
      </c>
      <c r="BZ516" s="417">
        <v>0</v>
      </c>
      <c r="CA516" s="417">
        <v>0</v>
      </c>
      <c r="CB516" s="417">
        <v>0</v>
      </c>
      <c r="CC516" s="417">
        <v>0</v>
      </c>
      <c r="CD516" s="417">
        <v>1</v>
      </c>
      <c r="CE516" s="417">
        <v>1</v>
      </c>
      <c r="CF516" s="253">
        <f t="shared" ref="CF516:CF519" si="1486">SUM(CG516:CS516)</f>
        <v>14</v>
      </c>
      <c r="CG516" s="417">
        <v>0</v>
      </c>
      <c r="CH516" s="417">
        <v>0</v>
      </c>
      <c r="CI516" s="417">
        <v>0</v>
      </c>
      <c r="CJ516" s="417">
        <v>5</v>
      </c>
      <c r="CK516" s="417">
        <v>1</v>
      </c>
      <c r="CL516" s="417">
        <v>0</v>
      </c>
      <c r="CM516" s="417">
        <v>5</v>
      </c>
      <c r="CN516" s="417">
        <v>2</v>
      </c>
      <c r="CO516" s="417">
        <v>0</v>
      </c>
      <c r="CP516" s="417">
        <v>0</v>
      </c>
      <c r="CQ516" s="417">
        <v>1</v>
      </c>
      <c r="CR516" s="417">
        <v>0</v>
      </c>
      <c r="CS516" s="417">
        <v>0</v>
      </c>
      <c r="CT516" s="253">
        <f t="shared" ref="CT516:CT519" si="1487">SUM(CU516:CY516)</f>
        <v>4</v>
      </c>
      <c r="CU516" s="417">
        <v>3</v>
      </c>
      <c r="CV516" s="417">
        <v>0</v>
      </c>
      <c r="CW516" s="417">
        <v>0</v>
      </c>
      <c r="CX516" s="417">
        <v>0</v>
      </c>
      <c r="CY516" s="417">
        <v>1</v>
      </c>
      <c r="CZ516" s="253">
        <f t="shared" ref="CZ516:CZ519" si="1488">SUM(DA516:DF516)</f>
        <v>6</v>
      </c>
      <c r="DA516" s="417">
        <v>0</v>
      </c>
      <c r="DB516" s="417">
        <v>0</v>
      </c>
      <c r="DC516" s="417">
        <v>1</v>
      </c>
      <c r="DD516" s="417">
        <v>3</v>
      </c>
      <c r="DE516" s="417">
        <v>1</v>
      </c>
      <c r="DF516" s="417">
        <v>1</v>
      </c>
      <c r="DG516" s="253">
        <f t="shared" ref="DG516:DG519" si="1489">AM516+BS516+B516+O516+X516+AC516+AJ516+BD516+CF516+AX516+BM516+CT516+CZ516</f>
        <v>109</v>
      </c>
      <c r="DH516" s="253">
        <f t="shared" ref="DH516:DH519" si="1490">SUM(DI516:DK516)</f>
        <v>6</v>
      </c>
      <c r="DI516" s="416">
        <v>3</v>
      </c>
      <c r="DJ516" s="417">
        <v>1</v>
      </c>
      <c r="DK516" s="417">
        <v>2</v>
      </c>
      <c r="DL516" s="256">
        <f t="shared" ref="DL516:DL519" si="1491">SUM(DM516:DN516)</f>
        <v>0</v>
      </c>
      <c r="DM516" s="416">
        <v>0</v>
      </c>
      <c r="DN516" s="257">
        <v>0</v>
      </c>
      <c r="DO516" s="253">
        <f t="shared" ref="DO516:DO519" si="1492">DG516+DH516+DL516</f>
        <v>115</v>
      </c>
      <c r="DP516" s="163"/>
      <c r="DQ516" s="163"/>
      <c r="DR516" s="163"/>
      <c r="DS516" s="163"/>
      <c r="DT516" s="163"/>
      <c r="DU516" s="163"/>
      <c r="DV516" s="163"/>
      <c r="DW516" s="163"/>
      <c r="DX516" s="163"/>
      <c r="DY516" s="163"/>
      <c r="DZ516" s="163"/>
      <c r="EA516" s="163"/>
    </row>
    <row r="517" spans="1:131" ht="16.5" customHeight="1" x14ac:dyDescent="0.2">
      <c r="A517" s="173" t="s">
        <v>284</v>
      </c>
      <c r="B517" s="253">
        <f t="shared" si="1476"/>
        <v>183</v>
      </c>
      <c r="C517" s="417">
        <v>0</v>
      </c>
      <c r="D517" s="417">
        <v>0</v>
      </c>
      <c r="E517" s="417">
        <v>0</v>
      </c>
      <c r="F517" s="417">
        <v>20</v>
      </c>
      <c r="G517" s="417">
        <v>0</v>
      </c>
      <c r="H517" s="417">
        <v>21</v>
      </c>
      <c r="I517" s="417">
        <v>12</v>
      </c>
      <c r="J517" s="417">
        <v>0</v>
      </c>
      <c r="K517" s="417">
        <v>12</v>
      </c>
      <c r="L517" s="417">
        <v>18</v>
      </c>
      <c r="M517" s="417">
        <v>0</v>
      </c>
      <c r="N517" s="417">
        <v>100</v>
      </c>
      <c r="O517" s="253">
        <f t="shared" si="1477"/>
        <v>95</v>
      </c>
      <c r="P517" s="417">
        <v>75</v>
      </c>
      <c r="Q517" s="417">
        <v>8</v>
      </c>
      <c r="R517" s="417">
        <v>0</v>
      </c>
      <c r="S517" s="417">
        <v>0</v>
      </c>
      <c r="T517" s="417">
        <v>0</v>
      </c>
      <c r="U517" s="417">
        <v>12</v>
      </c>
      <c r="V517" s="417">
        <v>0</v>
      </c>
      <c r="W517" s="417">
        <v>0</v>
      </c>
      <c r="X517" s="253">
        <f t="shared" si="1478"/>
        <v>0</v>
      </c>
      <c r="Y517" s="417">
        <v>0</v>
      </c>
      <c r="Z517" s="417">
        <v>0</v>
      </c>
      <c r="AA517" s="417">
        <v>0</v>
      </c>
      <c r="AB517" s="417">
        <v>0</v>
      </c>
      <c r="AC517" s="253">
        <f t="shared" si="1479"/>
        <v>46</v>
      </c>
      <c r="AD517" s="417">
        <v>0</v>
      </c>
      <c r="AE517" s="417">
        <v>12</v>
      </c>
      <c r="AF517" s="417">
        <v>24</v>
      </c>
      <c r="AG517" s="417">
        <v>10</v>
      </c>
      <c r="AH517" s="417">
        <v>0</v>
      </c>
      <c r="AI517" s="417">
        <v>0</v>
      </c>
      <c r="AJ517" s="253">
        <f t="shared" si="1480"/>
        <v>0</v>
      </c>
      <c r="AK517" s="417">
        <v>0</v>
      </c>
      <c r="AL517" s="417">
        <v>0</v>
      </c>
      <c r="AM517" s="253">
        <f t="shared" si="1481"/>
        <v>119</v>
      </c>
      <c r="AN517" s="417">
        <v>18</v>
      </c>
      <c r="AO517" s="417">
        <v>0</v>
      </c>
      <c r="AP517" s="417">
        <v>0</v>
      </c>
      <c r="AQ517" s="417">
        <v>0</v>
      </c>
      <c r="AR517" s="417">
        <v>0</v>
      </c>
      <c r="AS517" s="417">
        <v>0</v>
      </c>
      <c r="AT517" s="417">
        <v>0</v>
      </c>
      <c r="AU517" s="417">
        <v>101</v>
      </c>
      <c r="AV517" s="417">
        <v>0</v>
      </c>
      <c r="AW517" s="417">
        <v>0</v>
      </c>
      <c r="AX517" s="253">
        <f t="shared" si="1482"/>
        <v>20</v>
      </c>
      <c r="AY517" s="417">
        <v>0</v>
      </c>
      <c r="AZ517" s="417">
        <v>10</v>
      </c>
      <c r="BA517" s="417">
        <v>0</v>
      </c>
      <c r="BB517" s="417">
        <v>10</v>
      </c>
      <c r="BC517" s="417">
        <v>0</v>
      </c>
      <c r="BD517" s="253">
        <f t="shared" si="1483"/>
        <v>297</v>
      </c>
      <c r="BE517" s="417">
        <v>123</v>
      </c>
      <c r="BF517" s="417">
        <v>23</v>
      </c>
      <c r="BG517" s="417">
        <v>19</v>
      </c>
      <c r="BH517" s="417">
        <v>0</v>
      </c>
      <c r="BI517" s="417">
        <v>92</v>
      </c>
      <c r="BJ517" s="417">
        <v>0</v>
      </c>
      <c r="BK517" s="417">
        <v>40</v>
      </c>
      <c r="BL517" s="417">
        <v>0</v>
      </c>
      <c r="BM517" s="253">
        <f t="shared" si="1484"/>
        <v>81</v>
      </c>
      <c r="BN517" s="417">
        <v>10</v>
      </c>
      <c r="BO517" s="417">
        <v>10</v>
      </c>
      <c r="BP517" s="417">
        <v>12</v>
      </c>
      <c r="BQ517" s="417">
        <v>0</v>
      </c>
      <c r="BR517" s="417">
        <v>49</v>
      </c>
      <c r="BS517" s="253">
        <f t="shared" si="1485"/>
        <v>114</v>
      </c>
      <c r="BT517" s="417">
        <v>15</v>
      </c>
      <c r="BU517" s="417">
        <v>0</v>
      </c>
      <c r="BV517" s="417">
        <v>0</v>
      </c>
      <c r="BW517" s="417">
        <v>0</v>
      </c>
      <c r="BX517" s="417">
        <v>56</v>
      </c>
      <c r="BY517" s="417">
        <v>10</v>
      </c>
      <c r="BZ517" s="417">
        <v>0</v>
      </c>
      <c r="CA517" s="417">
        <v>0</v>
      </c>
      <c r="CB517" s="417">
        <v>0</v>
      </c>
      <c r="CC517" s="417">
        <v>0</v>
      </c>
      <c r="CD517" s="417">
        <v>10</v>
      </c>
      <c r="CE517" s="417">
        <v>23</v>
      </c>
      <c r="CF517" s="253">
        <f t="shared" si="1486"/>
        <v>103</v>
      </c>
      <c r="CG517" s="417">
        <v>0</v>
      </c>
      <c r="CH517" s="417">
        <v>0</v>
      </c>
      <c r="CI517" s="417">
        <v>0</v>
      </c>
      <c r="CJ517" s="417">
        <v>65</v>
      </c>
      <c r="CK517" s="417">
        <v>0</v>
      </c>
      <c r="CL517" s="417">
        <v>0</v>
      </c>
      <c r="CM517" s="417">
        <v>31</v>
      </c>
      <c r="CN517" s="417">
        <v>7</v>
      </c>
      <c r="CO517" s="417">
        <v>0</v>
      </c>
      <c r="CP517" s="417">
        <v>0</v>
      </c>
      <c r="CQ517" s="417">
        <v>0</v>
      </c>
      <c r="CR517" s="417">
        <v>0</v>
      </c>
      <c r="CS517" s="417">
        <v>0</v>
      </c>
      <c r="CT517" s="253">
        <f t="shared" si="1487"/>
        <v>60</v>
      </c>
      <c r="CU517" s="417">
        <v>40</v>
      </c>
      <c r="CV517" s="417">
        <v>0</v>
      </c>
      <c r="CW517" s="417">
        <v>0</v>
      </c>
      <c r="CX517" s="417">
        <v>0</v>
      </c>
      <c r="CY517" s="417">
        <v>20</v>
      </c>
      <c r="CZ517" s="253">
        <f t="shared" si="1488"/>
        <v>75</v>
      </c>
      <c r="DA517" s="417">
        <v>0</v>
      </c>
      <c r="DB517" s="417">
        <v>0</v>
      </c>
      <c r="DC517" s="417">
        <v>15</v>
      </c>
      <c r="DD517" s="417">
        <v>35</v>
      </c>
      <c r="DE517" s="417">
        <v>13</v>
      </c>
      <c r="DF517" s="417">
        <v>12</v>
      </c>
      <c r="DG517" s="253">
        <f t="shared" si="1489"/>
        <v>1193</v>
      </c>
      <c r="DH517" s="253">
        <f t="shared" si="1490"/>
        <v>129</v>
      </c>
      <c r="DI517" s="416">
        <v>77</v>
      </c>
      <c r="DJ517" s="417">
        <v>52</v>
      </c>
      <c r="DK517" s="417">
        <v>0</v>
      </c>
      <c r="DL517" s="256">
        <f t="shared" si="1491"/>
        <v>0</v>
      </c>
      <c r="DM517" s="416">
        <v>0</v>
      </c>
      <c r="DN517" s="257">
        <v>0</v>
      </c>
      <c r="DO517" s="253">
        <f t="shared" si="1492"/>
        <v>1322</v>
      </c>
      <c r="DP517" s="163"/>
      <c r="DQ517" s="163"/>
      <c r="DR517" s="163"/>
      <c r="DS517" s="163"/>
      <c r="DT517" s="163"/>
      <c r="DU517" s="163"/>
      <c r="DV517" s="163"/>
      <c r="DW517" s="163"/>
      <c r="DX517" s="163"/>
      <c r="DY517" s="163"/>
      <c r="DZ517" s="163"/>
      <c r="EA517" s="163"/>
    </row>
    <row r="518" spans="1:131" ht="16.5" customHeight="1" x14ac:dyDescent="0.2">
      <c r="A518" s="176" t="s">
        <v>742</v>
      </c>
      <c r="B518" s="253">
        <f t="shared" si="1476"/>
        <v>4</v>
      </c>
      <c r="C518" s="417">
        <v>0</v>
      </c>
      <c r="D518" s="417">
        <v>0</v>
      </c>
      <c r="E518" s="417">
        <v>0</v>
      </c>
      <c r="F518" s="417">
        <v>0</v>
      </c>
      <c r="G518" s="417">
        <v>0</v>
      </c>
      <c r="H518" s="417">
        <v>0</v>
      </c>
      <c r="I518" s="417">
        <v>1</v>
      </c>
      <c r="J518" s="417">
        <v>0</v>
      </c>
      <c r="K518" s="417">
        <v>0</v>
      </c>
      <c r="L518" s="417">
        <v>0</v>
      </c>
      <c r="M518" s="417">
        <v>0</v>
      </c>
      <c r="N518" s="417">
        <v>3</v>
      </c>
      <c r="O518" s="253">
        <f t="shared" si="1477"/>
        <v>0</v>
      </c>
      <c r="P518" s="417">
        <v>0</v>
      </c>
      <c r="Q518" s="417">
        <v>0</v>
      </c>
      <c r="R518" s="417">
        <v>0</v>
      </c>
      <c r="S518" s="417">
        <v>0</v>
      </c>
      <c r="T518" s="417">
        <v>0</v>
      </c>
      <c r="U518" s="417">
        <v>0</v>
      </c>
      <c r="V518" s="417">
        <v>0</v>
      </c>
      <c r="W518" s="417">
        <v>0</v>
      </c>
      <c r="X518" s="253">
        <f t="shared" si="1478"/>
        <v>0</v>
      </c>
      <c r="Y518" s="417">
        <v>0</v>
      </c>
      <c r="Z518" s="417">
        <v>0</v>
      </c>
      <c r="AA518" s="417">
        <v>0</v>
      </c>
      <c r="AB518" s="417">
        <v>0</v>
      </c>
      <c r="AC518" s="253">
        <f t="shared" si="1479"/>
        <v>24</v>
      </c>
      <c r="AD518" s="417">
        <v>0</v>
      </c>
      <c r="AE518" s="417">
        <v>0</v>
      </c>
      <c r="AF518" s="417">
        <v>24</v>
      </c>
      <c r="AG518" s="417">
        <v>0</v>
      </c>
      <c r="AH518" s="417">
        <v>0</v>
      </c>
      <c r="AI518" s="417">
        <v>0</v>
      </c>
      <c r="AJ518" s="253">
        <f t="shared" si="1480"/>
        <v>0</v>
      </c>
      <c r="AK518" s="417">
        <v>0</v>
      </c>
      <c r="AL518" s="417">
        <v>0</v>
      </c>
      <c r="AM518" s="253">
        <f t="shared" si="1481"/>
        <v>6</v>
      </c>
      <c r="AN518" s="417">
        <v>0</v>
      </c>
      <c r="AO518" s="417">
        <v>0</v>
      </c>
      <c r="AP518" s="417">
        <v>0</v>
      </c>
      <c r="AQ518" s="417">
        <v>0</v>
      </c>
      <c r="AR518" s="417">
        <v>0</v>
      </c>
      <c r="AS518" s="417">
        <v>0</v>
      </c>
      <c r="AT518" s="417">
        <v>0</v>
      </c>
      <c r="AU518" s="417">
        <v>6</v>
      </c>
      <c r="AV518" s="417">
        <v>0</v>
      </c>
      <c r="AW518" s="417">
        <v>0</v>
      </c>
      <c r="AX518" s="253">
        <f t="shared" si="1482"/>
        <v>10</v>
      </c>
      <c r="AY518" s="417">
        <v>0</v>
      </c>
      <c r="AZ518" s="417">
        <v>10</v>
      </c>
      <c r="BA518" s="417">
        <v>0</v>
      </c>
      <c r="BB518" s="417">
        <v>0</v>
      </c>
      <c r="BC518" s="417">
        <v>0</v>
      </c>
      <c r="BD518" s="253">
        <f t="shared" si="1483"/>
        <v>0</v>
      </c>
      <c r="BE518" s="417"/>
      <c r="BF518" s="417"/>
      <c r="BG518" s="417"/>
      <c r="BH518" s="417"/>
      <c r="BI518" s="417"/>
      <c r="BJ518" s="417"/>
      <c r="BK518" s="417"/>
      <c r="BL518" s="417"/>
      <c r="BM518" s="253">
        <f t="shared" si="1484"/>
        <v>0</v>
      </c>
      <c r="BN518" s="417">
        <v>0</v>
      </c>
      <c r="BO518" s="417">
        <v>0</v>
      </c>
      <c r="BP518" s="417">
        <v>0</v>
      </c>
      <c r="BQ518" s="417">
        <v>0</v>
      </c>
      <c r="BR518" s="417">
        <v>0</v>
      </c>
      <c r="BS518" s="253">
        <f t="shared" si="1485"/>
        <v>0</v>
      </c>
      <c r="BT518" s="417">
        <v>0</v>
      </c>
      <c r="BU518" s="417">
        <v>0</v>
      </c>
      <c r="BV518" s="417">
        <v>0</v>
      </c>
      <c r="BW518" s="417">
        <v>0</v>
      </c>
      <c r="BX518" s="417">
        <v>0</v>
      </c>
      <c r="BY518" s="417">
        <v>0</v>
      </c>
      <c r="BZ518" s="417">
        <v>0</v>
      </c>
      <c r="CA518" s="417">
        <v>0</v>
      </c>
      <c r="CB518" s="417">
        <v>0</v>
      </c>
      <c r="CC518" s="417">
        <v>0</v>
      </c>
      <c r="CD518" s="417">
        <v>0</v>
      </c>
      <c r="CE518" s="417">
        <v>0</v>
      </c>
      <c r="CF518" s="253">
        <f t="shared" si="1486"/>
        <v>15</v>
      </c>
      <c r="CG518" s="417">
        <v>0</v>
      </c>
      <c r="CH518" s="417">
        <v>0</v>
      </c>
      <c r="CI518" s="417">
        <v>0</v>
      </c>
      <c r="CJ518" s="417">
        <v>0</v>
      </c>
      <c r="CK518" s="417">
        <v>0</v>
      </c>
      <c r="CL518" s="417">
        <v>0</v>
      </c>
      <c r="CM518" s="417">
        <v>15</v>
      </c>
      <c r="CN518" s="417">
        <v>0</v>
      </c>
      <c r="CO518" s="417">
        <v>0</v>
      </c>
      <c r="CP518" s="417">
        <v>0</v>
      </c>
      <c r="CQ518" s="417">
        <v>0</v>
      </c>
      <c r="CR518" s="417">
        <v>0</v>
      </c>
      <c r="CS518" s="417">
        <v>0</v>
      </c>
      <c r="CT518" s="253">
        <f t="shared" si="1487"/>
        <v>0</v>
      </c>
      <c r="CU518" s="417">
        <v>0</v>
      </c>
      <c r="CV518" s="417">
        <v>0</v>
      </c>
      <c r="CW518" s="417">
        <v>0</v>
      </c>
      <c r="CX518" s="417">
        <v>0</v>
      </c>
      <c r="CY518" s="417">
        <v>0</v>
      </c>
      <c r="CZ518" s="253">
        <f t="shared" si="1488"/>
        <v>0</v>
      </c>
      <c r="DA518" s="417">
        <v>0</v>
      </c>
      <c r="DB518" s="417">
        <v>0</v>
      </c>
      <c r="DC518" s="417">
        <v>0</v>
      </c>
      <c r="DD518" s="417">
        <v>0</v>
      </c>
      <c r="DE518" s="417">
        <v>0</v>
      </c>
      <c r="DF518" s="417">
        <v>0</v>
      </c>
      <c r="DG518" s="253">
        <f t="shared" si="1489"/>
        <v>59</v>
      </c>
      <c r="DH518" s="253">
        <f t="shared" si="1490"/>
        <v>0</v>
      </c>
      <c r="DI518" s="416">
        <v>0</v>
      </c>
      <c r="DJ518" s="417">
        <v>0</v>
      </c>
      <c r="DK518" s="417">
        <v>0</v>
      </c>
      <c r="DL518" s="256">
        <f t="shared" si="1491"/>
        <v>0</v>
      </c>
      <c r="DM518" s="416">
        <v>0</v>
      </c>
      <c r="DN518" s="257">
        <v>0</v>
      </c>
      <c r="DO518" s="253">
        <f t="shared" si="1492"/>
        <v>59</v>
      </c>
      <c r="DP518" s="163"/>
      <c r="DQ518" s="163"/>
      <c r="DR518" s="163"/>
      <c r="DS518" s="163"/>
      <c r="DT518" s="163"/>
      <c r="DU518" s="163"/>
      <c r="DV518" s="163"/>
      <c r="DW518" s="163"/>
      <c r="DX518" s="163"/>
      <c r="DY518" s="163"/>
      <c r="DZ518" s="163"/>
      <c r="EA518" s="163"/>
    </row>
    <row r="519" spans="1:131" ht="16.5" customHeight="1" x14ac:dyDescent="0.2">
      <c r="A519" s="176" t="s">
        <v>328</v>
      </c>
      <c r="B519" s="253">
        <f t="shared" si="1476"/>
        <v>26</v>
      </c>
      <c r="C519" s="417">
        <v>0</v>
      </c>
      <c r="D519" s="417">
        <v>0</v>
      </c>
      <c r="E519" s="417">
        <v>0</v>
      </c>
      <c r="F519" s="417">
        <v>0</v>
      </c>
      <c r="G519" s="417">
        <v>0</v>
      </c>
      <c r="H519" s="417">
        <v>0</v>
      </c>
      <c r="I519" s="417">
        <v>0</v>
      </c>
      <c r="J519" s="417">
        <v>0</v>
      </c>
      <c r="K519" s="417">
        <v>0</v>
      </c>
      <c r="L519" s="417">
        <v>6</v>
      </c>
      <c r="M519" s="417">
        <v>0</v>
      </c>
      <c r="N519" s="417">
        <v>20</v>
      </c>
      <c r="O519" s="253">
        <f t="shared" si="1477"/>
        <v>8</v>
      </c>
      <c r="P519" s="417">
        <v>0</v>
      </c>
      <c r="Q519" s="417">
        <v>8</v>
      </c>
      <c r="R519" s="417">
        <v>0</v>
      </c>
      <c r="S519" s="417">
        <v>0</v>
      </c>
      <c r="T519" s="417">
        <v>0</v>
      </c>
      <c r="U519" s="417">
        <v>0</v>
      </c>
      <c r="V519" s="417">
        <v>0</v>
      </c>
      <c r="W519" s="417">
        <v>0</v>
      </c>
      <c r="X519" s="253">
        <f t="shared" si="1478"/>
        <v>0</v>
      </c>
      <c r="Y519" s="417">
        <v>0</v>
      </c>
      <c r="Z519" s="417">
        <v>0</v>
      </c>
      <c r="AA519" s="417">
        <v>0</v>
      </c>
      <c r="AB519" s="417">
        <v>0</v>
      </c>
      <c r="AC519" s="253">
        <f t="shared" si="1479"/>
        <v>10</v>
      </c>
      <c r="AD519" s="417">
        <v>0</v>
      </c>
      <c r="AE519" s="417">
        <v>0</v>
      </c>
      <c r="AF519" s="417">
        <v>0</v>
      </c>
      <c r="AG519" s="417">
        <v>10</v>
      </c>
      <c r="AH519" s="417">
        <v>0</v>
      </c>
      <c r="AI519" s="417">
        <v>0</v>
      </c>
      <c r="AJ519" s="253">
        <f t="shared" si="1480"/>
        <v>0</v>
      </c>
      <c r="AK519" s="417">
        <v>0</v>
      </c>
      <c r="AL519" s="417">
        <v>0</v>
      </c>
      <c r="AM519" s="253">
        <f t="shared" si="1481"/>
        <v>30</v>
      </c>
      <c r="AN519" s="417">
        <v>10</v>
      </c>
      <c r="AO519" s="417">
        <v>0</v>
      </c>
      <c r="AP519" s="417">
        <v>0</v>
      </c>
      <c r="AQ519" s="417">
        <v>0</v>
      </c>
      <c r="AR519" s="417">
        <v>0</v>
      </c>
      <c r="AS519" s="417">
        <v>0</v>
      </c>
      <c r="AT519" s="417">
        <v>0</v>
      </c>
      <c r="AU519" s="417">
        <v>20</v>
      </c>
      <c r="AV519" s="417">
        <v>0</v>
      </c>
      <c r="AW519" s="417">
        <v>0</v>
      </c>
      <c r="AX519" s="253">
        <f t="shared" si="1482"/>
        <v>0</v>
      </c>
      <c r="AY519" s="417">
        <v>0</v>
      </c>
      <c r="AZ519" s="417">
        <v>0</v>
      </c>
      <c r="BA519" s="417">
        <v>0</v>
      </c>
      <c r="BB519" s="417">
        <v>0</v>
      </c>
      <c r="BC519" s="417">
        <v>0</v>
      </c>
      <c r="BD519" s="253">
        <f t="shared" si="1483"/>
        <v>168</v>
      </c>
      <c r="BE519" s="417">
        <v>92</v>
      </c>
      <c r="BF519" s="417">
        <v>15</v>
      </c>
      <c r="BG519" s="417">
        <v>19</v>
      </c>
      <c r="BH519" s="417">
        <v>0</v>
      </c>
      <c r="BI519" s="417">
        <v>42</v>
      </c>
      <c r="BJ519" s="417">
        <v>0</v>
      </c>
      <c r="BK519" s="417">
        <v>0</v>
      </c>
      <c r="BL519" s="417">
        <v>0</v>
      </c>
      <c r="BM519" s="253">
        <f t="shared" si="1484"/>
        <v>18</v>
      </c>
      <c r="BN519" s="417">
        <v>0</v>
      </c>
      <c r="BO519" s="417">
        <v>0</v>
      </c>
      <c r="BP519" s="417">
        <v>0</v>
      </c>
      <c r="BQ519" s="417">
        <v>0</v>
      </c>
      <c r="BR519" s="417">
        <v>18</v>
      </c>
      <c r="BS519" s="253">
        <f t="shared" si="1485"/>
        <v>58</v>
      </c>
      <c r="BT519" s="417">
        <v>15</v>
      </c>
      <c r="BU519" s="417">
        <v>0</v>
      </c>
      <c r="BV519" s="417">
        <v>0</v>
      </c>
      <c r="BW519" s="417">
        <v>0</v>
      </c>
      <c r="BX519" s="417">
        <v>43</v>
      </c>
      <c r="BY519" s="417">
        <v>0</v>
      </c>
      <c r="BZ519" s="417">
        <v>0</v>
      </c>
      <c r="CA519" s="417">
        <v>0</v>
      </c>
      <c r="CB519" s="417">
        <v>0</v>
      </c>
      <c r="CC519" s="417">
        <v>0</v>
      </c>
      <c r="CD519" s="417">
        <v>0</v>
      </c>
      <c r="CE519" s="417">
        <v>0</v>
      </c>
      <c r="CF519" s="253">
        <f t="shared" si="1486"/>
        <v>32</v>
      </c>
      <c r="CG519" s="417">
        <v>0</v>
      </c>
      <c r="CH519" s="417">
        <v>0</v>
      </c>
      <c r="CI519" s="417">
        <v>0</v>
      </c>
      <c r="CJ519" s="417">
        <v>17</v>
      </c>
      <c r="CK519" s="417">
        <v>0</v>
      </c>
      <c r="CL519" s="417">
        <v>0</v>
      </c>
      <c r="CM519" s="417">
        <v>15</v>
      </c>
      <c r="CN519" s="417">
        <v>0</v>
      </c>
      <c r="CO519" s="417">
        <v>0</v>
      </c>
      <c r="CP519" s="417">
        <v>0</v>
      </c>
      <c r="CQ519" s="417">
        <v>0</v>
      </c>
      <c r="CR519" s="417">
        <v>0</v>
      </c>
      <c r="CS519" s="417">
        <v>0</v>
      </c>
      <c r="CT519" s="253">
        <f t="shared" si="1487"/>
        <v>20</v>
      </c>
      <c r="CU519" s="417">
        <v>20</v>
      </c>
      <c r="CV519" s="417">
        <v>0</v>
      </c>
      <c r="CW519" s="417">
        <v>0</v>
      </c>
      <c r="CX519" s="417">
        <v>0</v>
      </c>
      <c r="CY519" s="417">
        <v>0</v>
      </c>
      <c r="CZ519" s="253">
        <f t="shared" si="1488"/>
        <v>38</v>
      </c>
      <c r="DA519" s="417">
        <v>0</v>
      </c>
      <c r="DB519" s="417">
        <v>0</v>
      </c>
      <c r="DC519" s="417">
        <v>15</v>
      </c>
      <c r="DD519" s="417">
        <v>10</v>
      </c>
      <c r="DE519" s="417">
        <v>13</v>
      </c>
      <c r="DF519" s="417">
        <v>0</v>
      </c>
      <c r="DG519" s="253">
        <f t="shared" si="1489"/>
        <v>408</v>
      </c>
      <c r="DH519" s="253">
        <f t="shared" si="1490"/>
        <v>10</v>
      </c>
      <c r="DI519" s="416">
        <v>10</v>
      </c>
      <c r="DJ519" s="417">
        <v>0</v>
      </c>
      <c r="DK519" s="417">
        <v>0</v>
      </c>
      <c r="DL519" s="256">
        <f t="shared" si="1491"/>
        <v>0</v>
      </c>
      <c r="DM519" s="416">
        <v>0</v>
      </c>
      <c r="DN519" s="257">
        <v>0</v>
      </c>
      <c r="DO519" s="253">
        <f t="shared" si="1492"/>
        <v>418</v>
      </c>
      <c r="DP519" s="163"/>
      <c r="DQ519" s="163"/>
      <c r="DR519" s="163"/>
      <c r="DS519" s="163"/>
      <c r="DT519" s="163"/>
      <c r="DU519" s="163"/>
      <c r="DV519" s="163"/>
      <c r="DW519" s="163"/>
      <c r="DX519" s="163"/>
      <c r="DY519" s="163"/>
      <c r="DZ519" s="163"/>
      <c r="EA519" s="163"/>
    </row>
    <row r="520" spans="1:131" ht="16.5" customHeight="1" x14ac:dyDescent="0.2">
      <c r="A520" s="59" t="s">
        <v>709</v>
      </c>
      <c r="B520" s="253"/>
      <c r="C520" s="417"/>
      <c r="D520" s="417"/>
      <c r="E520" s="417"/>
      <c r="F520" s="417"/>
      <c r="G520" s="417"/>
      <c r="H520" s="417"/>
      <c r="I520" s="417"/>
      <c r="J520" s="417"/>
      <c r="K520" s="417"/>
      <c r="L520" s="417"/>
      <c r="M520" s="417"/>
      <c r="N520" s="417"/>
      <c r="O520" s="253"/>
      <c r="P520" s="417"/>
      <c r="Q520" s="417"/>
      <c r="R520" s="417"/>
      <c r="S520" s="417"/>
      <c r="T520" s="417"/>
      <c r="U520" s="417"/>
      <c r="V520" s="417"/>
      <c r="W520" s="417"/>
      <c r="X520" s="253"/>
      <c r="Y520" s="417"/>
      <c r="Z520" s="417"/>
      <c r="AA520" s="417"/>
      <c r="AB520" s="417"/>
      <c r="AC520" s="253"/>
      <c r="AD520" s="417"/>
      <c r="AE520" s="417"/>
      <c r="AF520" s="417"/>
      <c r="AG520" s="417"/>
      <c r="AH520" s="417"/>
      <c r="AI520" s="417"/>
      <c r="AJ520" s="253"/>
      <c r="AK520" s="417"/>
      <c r="AL520" s="417"/>
      <c r="AM520" s="253"/>
      <c r="AN520" s="417"/>
      <c r="AO520" s="417"/>
      <c r="AP520" s="417"/>
      <c r="AQ520" s="417"/>
      <c r="AR520" s="417"/>
      <c r="AS520" s="417"/>
      <c r="AT520" s="417"/>
      <c r="AU520" s="417"/>
      <c r="AV520" s="417"/>
      <c r="AW520" s="417"/>
      <c r="AX520" s="253"/>
      <c r="AY520" s="417"/>
      <c r="AZ520" s="417"/>
      <c r="BA520" s="417"/>
      <c r="BB520" s="417"/>
      <c r="BC520" s="417"/>
      <c r="BD520" s="253"/>
      <c r="BE520" s="417"/>
      <c r="BF520" s="417"/>
      <c r="BG520" s="417"/>
      <c r="BH520" s="417"/>
      <c r="BI520" s="417"/>
      <c r="BJ520" s="417"/>
      <c r="BK520" s="417"/>
      <c r="BL520" s="417"/>
      <c r="BM520" s="253"/>
      <c r="BN520" s="417"/>
      <c r="BO520" s="417"/>
      <c r="BP520" s="417"/>
      <c r="BQ520" s="417"/>
      <c r="BR520" s="417"/>
      <c r="BS520" s="253"/>
      <c r="BT520" s="417"/>
      <c r="BU520" s="417"/>
      <c r="BV520" s="417"/>
      <c r="BW520" s="417"/>
      <c r="BX520" s="417"/>
      <c r="BY520" s="417"/>
      <c r="BZ520" s="417"/>
      <c r="CA520" s="417"/>
      <c r="CB520" s="417"/>
      <c r="CC520" s="417"/>
      <c r="CD520" s="417"/>
      <c r="CE520" s="417"/>
      <c r="CF520" s="253"/>
      <c r="CG520" s="417"/>
      <c r="CH520" s="417"/>
      <c r="CI520" s="417"/>
      <c r="CJ520" s="417"/>
      <c r="CK520" s="417"/>
      <c r="CL520" s="417"/>
      <c r="CM520" s="417"/>
      <c r="CN520" s="417"/>
      <c r="CO520" s="417"/>
      <c r="CP520" s="417"/>
      <c r="CQ520" s="417"/>
      <c r="CR520" s="417"/>
      <c r="CS520" s="417"/>
      <c r="CT520" s="253"/>
      <c r="CU520" s="417"/>
      <c r="CV520" s="417"/>
      <c r="CW520" s="417"/>
      <c r="CX520" s="417"/>
      <c r="CY520" s="417"/>
      <c r="CZ520" s="253"/>
      <c r="DA520" s="417"/>
      <c r="DB520" s="417"/>
      <c r="DC520" s="417"/>
      <c r="DD520" s="417"/>
      <c r="DE520" s="417"/>
      <c r="DF520" s="417"/>
      <c r="DG520" s="253"/>
      <c r="DH520" s="253"/>
      <c r="DI520" s="416"/>
      <c r="DJ520" s="417"/>
      <c r="DK520" s="417"/>
      <c r="DL520" s="256"/>
      <c r="DM520" s="416"/>
      <c r="DN520" s="257"/>
      <c r="DO520" s="253"/>
      <c r="DP520" s="163"/>
      <c r="DQ520" s="163"/>
      <c r="DR520" s="163"/>
      <c r="DS520" s="163"/>
      <c r="DT520" s="163"/>
      <c r="DU520" s="163"/>
      <c r="DV520" s="163"/>
      <c r="DW520" s="163"/>
      <c r="DX520" s="163"/>
      <c r="DY520" s="163"/>
      <c r="DZ520" s="163"/>
      <c r="EA520" s="163"/>
    </row>
    <row r="521" spans="1:131" ht="16.5" customHeight="1" x14ac:dyDescent="0.2">
      <c r="A521" s="173" t="s">
        <v>283</v>
      </c>
      <c r="B521" s="253">
        <f t="shared" ref="B521:B522" si="1493">SUM(C521:N521)</f>
        <v>2</v>
      </c>
      <c r="C521" s="417">
        <v>1</v>
      </c>
      <c r="D521" s="417">
        <v>0</v>
      </c>
      <c r="E521" s="417">
        <v>0</v>
      </c>
      <c r="F521" s="417">
        <v>0</v>
      </c>
      <c r="G521" s="417">
        <v>0</v>
      </c>
      <c r="H521" s="417">
        <v>0</v>
      </c>
      <c r="I521" s="417">
        <v>0</v>
      </c>
      <c r="J521" s="417">
        <v>1</v>
      </c>
      <c r="K521" s="417">
        <v>0</v>
      </c>
      <c r="L521" s="417">
        <v>0</v>
      </c>
      <c r="M521" s="417">
        <v>0</v>
      </c>
      <c r="N521" s="417">
        <v>0</v>
      </c>
      <c r="O521" s="253">
        <f t="shared" ref="O521:O522" si="1494">SUM(P521:W521)</f>
        <v>0</v>
      </c>
      <c r="P521" s="417">
        <v>0</v>
      </c>
      <c r="Q521" s="417">
        <v>0</v>
      </c>
      <c r="R521" s="417">
        <v>0</v>
      </c>
      <c r="S521" s="417">
        <v>0</v>
      </c>
      <c r="T521" s="417">
        <v>0</v>
      </c>
      <c r="U521" s="417">
        <v>0</v>
      </c>
      <c r="V521" s="417">
        <v>0</v>
      </c>
      <c r="W521" s="417">
        <v>0</v>
      </c>
      <c r="X521" s="253">
        <f t="shared" ref="X521:X522" si="1495">SUM(Y521:AB521)</f>
        <v>0</v>
      </c>
      <c r="Y521" s="417">
        <v>0</v>
      </c>
      <c r="Z521" s="417">
        <v>0</v>
      </c>
      <c r="AA521" s="417">
        <v>0</v>
      </c>
      <c r="AB521" s="417">
        <v>0</v>
      </c>
      <c r="AC521" s="253">
        <f t="shared" ref="AC521:AC522" si="1496">SUM(AD521:AI521)</f>
        <v>5</v>
      </c>
      <c r="AD521" s="417">
        <v>0</v>
      </c>
      <c r="AE521" s="417">
        <v>0</v>
      </c>
      <c r="AF521" s="417">
        <v>0</v>
      </c>
      <c r="AG521" s="417">
        <v>0</v>
      </c>
      <c r="AH521" s="417">
        <v>0</v>
      </c>
      <c r="AI521" s="417">
        <v>5</v>
      </c>
      <c r="AJ521" s="253">
        <f t="shared" ref="AJ521:AJ522" si="1497">SUM(AK521:AL521)</f>
        <v>0</v>
      </c>
      <c r="AK521" s="417">
        <v>0</v>
      </c>
      <c r="AL521" s="417">
        <v>0</v>
      </c>
      <c r="AM521" s="253">
        <f t="shared" ref="AM521:AM522" si="1498">SUM(AN521:AW521)</f>
        <v>0</v>
      </c>
      <c r="AN521" s="417">
        <v>0</v>
      </c>
      <c r="AO521" s="417">
        <v>0</v>
      </c>
      <c r="AP521" s="417">
        <v>0</v>
      </c>
      <c r="AQ521" s="417">
        <v>0</v>
      </c>
      <c r="AR521" s="417">
        <v>0</v>
      </c>
      <c r="AS521" s="417">
        <v>0</v>
      </c>
      <c r="AT521" s="417">
        <v>0</v>
      </c>
      <c r="AU521" s="417">
        <v>0</v>
      </c>
      <c r="AV521" s="417">
        <v>0</v>
      </c>
      <c r="AW521" s="417">
        <v>0</v>
      </c>
      <c r="AX521" s="253">
        <f t="shared" ref="AX521:AX522" si="1499">SUM(AY521:BC521)</f>
        <v>4</v>
      </c>
      <c r="AY521" s="417">
        <v>0</v>
      </c>
      <c r="AZ521" s="417">
        <v>1</v>
      </c>
      <c r="BA521" s="417">
        <v>0</v>
      </c>
      <c r="BB521" s="417">
        <v>3</v>
      </c>
      <c r="BC521" s="417">
        <v>0</v>
      </c>
      <c r="BD521" s="253">
        <f t="shared" ref="BD521:BD522" si="1500">SUM(BE521:BL521)</f>
        <v>1</v>
      </c>
      <c r="BE521" s="417">
        <v>0</v>
      </c>
      <c r="BF521" s="417">
        <v>0</v>
      </c>
      <c r="BG521" s="417">
        <v>1</v>
      </c>
      <c r="BH521" s="417">
        <v>0</v>
      </c>
      <c r="BI521" s="417">
        <v>0</v>
      </c>
      <c r="BJ521" s="417">
        <v>0</v>
      </c>
      <c r="BK521" s="417">
        <v>0</v>
      </c>
      <c r="BL521" s="417">
        <v>0</v>
      </c>
      <c r="BM521" s="253">
        <f t="shared" ref="BM521:BM522" si="1501">SUM(BN521:BR521)</f>
        <v>0</v>
      </c>
      <c r="BN521" s="417">
        <v>0</v>
      </c>
      <c r="BO521" s="417">
        <v>0</v>
      </c>
      <c r="BP521" s="417">
        <v>0</v>
      </c>
      <c r="BQ521" s="417">
        <v>0</v>
      </c>
      <c r="BR521" s="417">
        <v>0</v>
      </c>
      <c r="BS521" s="253">
        <f t="shared" ref="BS521:BS522" si="1502">SUM(BT521:CE521)</f>
        <v>2</v>
      </c>
      <c r="BT521" s="417">
        <v>0</v>
      </c>
      <c r="BU521" s="417">
        <v>0</v>
      </c>
      <c r="BV521" s="417">
        <v>0</v>
      </c>
      <c r="BW521" s="417">
        <v>0</v>
      </c>
      <c r="BX521" s="417">
        <v>0</v>
      </c>
      <c r="BY521" s="417">
        <v>0</v>
      </c>
      <c r="BZ521" s="417">
        <v>0</v>
      </c>
      <c r="CA521" s="417">
        <v>0</v>
      </c>
      <c r="CB521" s="417">
        <v>0</v>
      </c>
      <c r="CC521" s="417">
        <v>0</v>
      </c>
      <c r="CD521" s="417">
        <v>2</v>
      </c>
      <c r="CE521" s="417">
        <v>0</v>
      </c>
      <c r="CF521" s="253">
        <f t="shared" ref="CF521:CF522" si="1503">SUM(CG521:CS521)</f>
        <v>3</v>
      </c>
      <c r="CG521" s="417">
        <v>0</v>
      </c>
      <c r="CH521" s="417">
        <v>0</v>
      </c>
      <c r="CI521" s="417">
        <v>0</v>
      </c>
      <c r="CJ521" s="417">
        <v>0</v>
      </c>
      <c r="CK521" s="417">
        <v>1</v>
      </c>
      <c r="CL521" s="417">
        <v>0</v>
      </c>
      <c r="CM521" s="417">
        <v>0</v>
      </c>
      <c r="CN521" s="417">
        <v>1</v>
      </c>
      <c r="CO521" s="417">
        <v>0</v>
      </c>
      <c r="CP521" s="417">
        <v>0</v>
      </c>
      <c r="CQ521" s="417">
        <v>0</v>
      </c>
      <c r="CR521" s="417">
        <v>1</v>
      </c>
      <c r="CS521" s="417">
        <v>0</v>
      </c>
      <c r="CT521" s="253">
        <f t="shared" ref="CT521:CT522" si="1504">SUM(CU521:CY521)</f>
        <v>1</v>
      </c>
      <c r="CU521" s="417">
        <v>1</v>
      </c>
      <c r="CV521" s="417">
        <v>0</v>
      </c>
      <c r="CW521" s="417">
        <v>0</v>
      </c>
      <c r="CX521" s="417">
        <v>0</v>
      </c>
      <c r="CY521" s="417">
        <v>0</v>
      </c>
      <c r="CZ521" s="253">
        <f t="shared" ref="CZ521:CZ522" si="1505">SUM(DA521:DF521)</f>
        <v>4</v>
      </c>
      <c r="DA521" s="417">
        <v>0</v>
      </c>
      <c r="DB521" s="417">
        <v>0</v>
      </c>
      <c r="DC521" s="417">
        <v>1</v>
      </c>
      <c r="DD521" s="417">
        <v>1</v>
      </c>
      <c r="DE521" s="417">
        <v>1</v>
      </c>
      <c r="DF521" s="417">
        <v>1</v>
      </c>
      <c r="DG521" s="253">
        <f t="shared" ref="DG521:DG522" si="1506">AM521+BS521+B521+O521+X521+AC521+AJ521+BD521+CF521+AX521+BM521+CT521+CZ521</f>
        <v>22</v>
      </c>
      <c r="DH521" s="253">
        <f t="shared" ref="DH521:DH522" si="1507">SUM(DI521:DK521)</f>
        <v>1</v>
      </c>
      <c r="DI521" s="416">
        <v>0</v>
      </c>
      <c r="DJ521" s="417">
        <v>1</v>
      </c>
      <c r="DK521" s="417">
        <v>0</v>
      </c>
      <c r="DL521" s="256">
        <f t="shared" ref="DL521:DL522" si="1508">SUM(DM521:DN521)</f>
        <v>0</v>
      </c>
      <c r="DM521" s="416">
        <v>0</v>
      </c>
      <c r="DN521" s="257">
        <v>0</v>
      </c>
      <c r="DO521" s="253">
        <f t="shared" ref="DO521:DO522" si="1509">DG521+DH521+DL521</f>
        <v>23</v>
      </c>
      <c r="DP521" s="163"/>
      <c r="DQ521" s="163"/>
      <c r="DR521" s="163"/>
      <c r="DS521" s="163"/>
      <c r="DT521" s="163"/>
      <c r="DU521" s="163"/>
      <c r="DV521" s="163"/>
      <c r="DW521" s="163"/>
      <c r="DX521" s="163"/>
      <c r="DY521" s="163"/>
      <c r="DZ521" s="163"/>
      <c r="EA521" s="163"/>
    </row>
    <row r="522" spans="1:131" ht="16.5" customHeight="1" x14ac:dyDescent="0.2">
      <c r="A522" s="173" t="s">
        <v>284</v>
      </c>
      <c r="B522" s="253">
        <f t="shared" si="1493"/>
        <v>8</v>
      </c>
      <c r="C522" s="417">
        <v>0</v>
      </c>
      <c r="D522" s="417">
        <v>0</v>
      </c>
      <c r="E522" s="417">
        <v>0</v>
      </c>
      <c r="F522" s="417">
        <v>0</v>
      </c>
      <c r="G522" s="417">
        <v>0</v>
      </c>
      <c r="H522" s="417">
        <v>0</v>
      </c>
      <c r="I522" s="417">
        <v>0</v>
      </c>
      <c r="J522" s="417">
        <v>8</v>
      </c>
      <c r="K522" s="417">
        <v>0</v>
      </c>
      <c r="L522" s="417">
        <v>0</v>
      </c>
      <c r="M522" s="417">
        <v>0</v>
      </c>
      <c r="N522" s="417">
        <v>0</v>
      </c>
      <c r="O522" s="253">
        <f t="shared" si="1494"/>
        <v>0</v>
      </c>
      <c r="P522" s="417">
        <v>0</v>
      </c>
      <c r="Q522" s="417">
        <v>0</v>
      </c>
      <c r="R522" s="417">
        <v>0</v>
      </c>
      <c r="S522" s="417">
        <v>0</v>
      </c>
      <c r="T522" s="417">
        <v>0</v>
      </c>
      <c r="U522" s="417">
        <v>0</v>
      </c>
      <c r="V522" s="417">
        <v>0</v>
      </c>
      <c r="W522" s="417">
        <v>0</v>
      </c>
      <c r="X522" s="253">
        <f t="shared" si="1495"/>
        <v>0</v>
      </c>
      <c r="Y522" s="417">
        <v>0</v>
      </c>
      <c r="Z522" s="417">
        <v>0</v>
      </c>
      <c r="AA522" s="417">
        <v>0</v>
      </c>
      <c r="AB522" s="417">
        <v>0</v>
      </c>
      <c r="AC522" s="253">
        <f t="shared" si="1496"/>
        <v>50</v>
      </c>
      <c r="AD522" s="417">
        <v>0</v>
      </c>
      <c r="AE522" s="417">
        <v>0</v>
      </c>
      <c r="AF522" s="417">
        <v>0</v>
      </c>
      <c r="AG522" s="417">
        <v>0</v>
      </c>
      <c r="AH522" s="417">
        <v>0</v>
      </c>
      <c r="AI522" s="417">
        <v>50</v>
      </c>
      <c r="AJ522" s="253">
        <f t="shared" si="1497"/>
        <v>0</v>
      </c>
      <c r="AK522" s="417">
        <v>0</v>
      </c>
      <c r="AL522" s="417">
        <v>0</v>
      </c>
      <c r="AM522" s="253">
        <f t="shared" si="1498"/>
        <v>0</v>
      </c>
      <c r="AN522" s="417">
        <v>0</v>
      </c>
      <c r="AO522" s="417">
        <v>0</v>
      </c>
      <c r="AP522" s="417">
        <v>0</v>
      </c>
      <c r="AQ522" s="417">
        <v>0</v>
      </c>
      <c r="AR522" s="417">
        <v>0</v>
      </c>
      <c r="AS522" s="417">
        <v>0</v>
      </c>
      <c r="AT522" s="417">
        <v>0</v>
      </c>
      <c r="AU522" s="417">
        <v>0</v>
      </c>
      <c r="AV522" s="417">
        <v>0</v>
      </c>
      <c r="AW522" s="417">
        <v>0</v>
      </c>
      <c r="AX522" s="253">
        <f t="shared" si="1499"/>
        <v>10</v>
      </c>
      <c r="AY522" s="417">
        <v>0</v>
      </c>
      <c r="AZ522" s="417">
        <v>0</v>
      </c>
      <c r="BA522" s="417">
        <v>0</v>
      </c>
      <c r="BB522" s="417">
        <v>10</v>
      </c>
      <c r="BC522" s="417">
        <v>0</v>
      </c>
      <c r="BD522" s="253">
        <f t="shared" si="1500"/>
        <v>12</v>
      </c>
      <c r="BE522" s="417">
        <v>0</v>
      </c>
      <c r="BF522" s="417">
        <v>0</v>
      </c>
      <c r="BG522" s="417">
        <v>12</v>
      </c>
      <c r="BH522" s="417">
        <v>0</v>
      </c>
      <c r="BI522" s="417">
        <v>0</v>
      </c>
      <c r="BJ522" s="417">
        <v>0</v>
      </c>
      <c r="BK522" s="417">
        <v>0</v>
      </c>
      <c r="BL522" s="417">
        <v>0</v>
      </c>
      <c r="BM522" s="253">
        <f t="shared" si="1501"/>
        <v>0</v>
      </c>
      <c r="BN522" s="417">
        <v>0</v>
      </c>
      <c r="BO522" s="417">
        <v>0</v>
      </c>
      <c r="BP522" s="417">
        <v>0</v>
      </c>
      <c r="BQ522" s="417">
        <v>0</v>
      </c>
      <c r="BR522" s="417">
        <v>0</v>
      </c>
      <c r="BS522" s="253">
        <f t="shared" si="1502"/>
        <v>35</v>
      </c>
      <c r="BT522" s="417">
        <v>0</v>
      </c>
      <c r="BU522" s="417">
        <v>0</v>
      </c>
      <c r="BV522" s="417">
        <v>0</v>
      </c>
      <c r="BW522" s="417">
        <v>0</v>
      </c>
      <c r="BX522" s="417">
        <v>0</v>
      </c>
      <c r="BY522" s="417">
        <v>0</v>
      </c>
      <c r="BZ522" s="417">
        <v>0</v>
      </c>
      <c r="CA522" s="417">
        <v>0</v>
      </c>
      <c r="CB522" s="417">
        <v>0</v>
      </c>
      <c r="CC522" s="417">
        <v>0</v>
      </c>
      <c r="CD522" s="417">
        <v>35</v>
      </c>
      <c r="CE522" s="417">
        <v>0</v>
      </c>
      <c r="CF522" s="253">
        <f t="shared" si="1503"/>
        <v>27</v>
      </c>
      <c r="CG522" s="417">
        <v>0</v>
      </c>
      <c r="CH522" s="417">
        <v>0</v>
      </c>
      <c r="CI522" s="417">
        <v>0</v>
      </c>
      <c r="CJ522" s="417">
        <v>0</v>
      </c>
      <c r="CK522" s="417">
        <v>18</v>
      </c>
      <c r="CL522" s="417">
        <v>0</v>
      </c>
      <c r="CM522" s="417">
        <v>0</v>
      </c>
      <c r="CN522" s="417">
        <v>4</v>
      </c>
      <c r="CO522" s="417">
        <v>0</v>
      </c>
      <c r="CP522" s="417">
        <v>0</v>
      </c>
      <c r="CQ522" s="417">
        <v>0</v>
      </c>
      <c r="CR522" s="417">
        <v>5</v>
      </c>
      <c r="CS522" s="417">
        <v>0</v>
      </c>
      <c r="CT522" s="253">
        <f t="shared" si="1504"/>
        <v>18</v>
      </c>
      <c r="CU522" s="417">
        <v>18</v>
      </c>
      <c r="CV522" s="417">
        <v>0</v>
      </c>
      <c r="CW522" s="417">
        <v>0</v>
      </c>
      <c r="CX522" s="417">
        <v>0</v>
      </c>
      <c r="CY522" s="417">
        <v>0</v>
      </c>
      <c r="CZ522" s="253">
        <f t="shared" si="1505"/>
        <v>65</v>
      </c>
      <c r="DA522" s="417">
        <v>0</v>
      </c>
      <c r="DB522" s="417">
        <v>0</v>
      </c>
      <c r="DC522" s="417">
        <v>20</v>
      </c>
      <c r="DD522" s="417">
        <v>20</v>
      </c>
      <c r="DE522" s="417">
        <v>0</v>
      </c>
      <c r="DF522" s="417">
        <v>25</v>
      </c>
      <c r="DG522" s="253">
        <f t="shared" si="1506"/>
        <v>225</v>
      </c>
      <c r="DH522" s="253">
        <f t="shared" si="1507"/>
        <v>14</v>
      </c>
      <c r="DI522" s="416">
        <v>0</v>
      </c>
      <c r="DJ522" s="417">
        <v>14</v>
      </c>
      <c r="DK522" s="417">
        <v>0</v>
      </c>
      <c r="DL522" s="256">
        <f t="shared" si="1508"/>
        <v>0</v>
      </c>
      <c r="DM522" s="416">
        <v>0</v>
      </c>
      <c r="DN522" s="257">
        <v>0</v>
      </c>
      <c r="DO522" s="253">
        <f t="shared" si="1509"/>
        <v>239</v>
      </c>
      <c r="DP522" s="163"/>
      <c r="DQ522" s="163"/>
      <c r="DR522" s="163"/>
      <c r="DS522" s="163"/>
      <c r="DT522" s="163"/>
      <c r="DU522" s="163"/>
      <c r="DV522" s="163"/>
      <c r="DW522" s="163"/>
      <c r="DX522" s="163"/>
      <c r="DY522" s="163"/>
      <c r="DZ522" s="163"/>
      <c r="EA522" s="163"/>
    </row>
    <row r="523" spans="1:131" ht="16.5" customHeight="1" x14ac:dyDescent="0.2">
      <c r="A523" s="59" t="s">
        <v>390</v>
      </c>
      <c r="B523" s="253"/>
      <c r="C523" s="417"/>
      <c r="D523" s="417"/>
      <c r="E523" s="417"/>
      <c r="F523" s="417"/>
      <c r="G523" s="417"/>
      <c r="H523" s="417"/>
      <c r="I523" s="417"/>
      <c r="J523" s="417"/>
      <c r="K523" s="417"/>
      <c r="L523" s="417"/>
      <c r="M523" s="417"/>
      <c r="N523" s="417"/>
      <c r="O523" s="253"/>
      <c r="P523" s="417"/>
      <c r="Q523" s="417"/>
      <c r="R523" s="417"/>
      <c r="S523" s="417"/>
      <c r="T523" s="417"/>
      <c r="U523" s="417"/>
      <c r="V523" s="417"/>
      <c r="W523" s="417"/>
      <c r="X523" s="253"/>
      <c r="Y523" s="417"/>
      <c r="Z523" s="417"/>
      <c r="AA523" s="417"/>
      <c r="AB523" s="417"/>
      <c r="AC523" s="253"/>
      <c r="AD523" s="417"/>
      <c r="AE523" s="417"/>
      <c r="AF523" s="417"/>
      <c r="AG523" s="417"/>
      <c r="AH523" s="417"/>
      <c r="AI523" s="417"/>
      <c r="AJ523" s="253"/>
      <c r="AK523" s="417"/>
      <c r="AL523" s="417"/>
      <c r="AM523" s="253"/>
      <c r="AN523" s="417"/>
      <c r="AO523" s="417"/>
      <c r="AP523" s="417"/>
      <c r="AQ523" s="417"/>
      <c r="AR523" s="417"/>
      <c r="AS523" s="417"/>
      <c r="AT523" s="417"/>
      <c r="AU523" s="417"/>
      <c r="AV523" s="417"/>
      <c r="AW523" s="417"/>
      <c r="AX523" s="253"/>
      <c r="AY523" s="417"/>
      <c r="AZ523" s="417"/>
      <c r="BA523" s="417"/>
      <c r="BB523" s="417"/>
      <c r="BC523" s="417"/>
      <c r="BD523" s="253"/>
      <c r="BE523" s="417"/>
      <c r="BF523" s="417"/>
      <c r="BG523" s="417"/>
      <c r="BH523" s="417"/>
      <c r="BI523" s="417"/>
      <c r="BJ523" s="417"/>
      <c r="BK523" s="417"/>
      <c r="BL523" s="417"/>
      <c r="BM523" s="253"/>
      <c r="BN523" s="417"/>
      <c r="BO523" s="417"/>
      <c r="BP523" s="417"/>
      <c r="BQ523" s="417"/>
      <c r="BR523" s="417"/>
      <c r="BS523" s="253"/>
      <c r="BT523" s="417"/>
      <c r="BU523" s="417"/>
      <c r="BV523" s="417"/>
      <c r="BW523" s="417"/>
      <c r="BX523" s="417"/>
      <c r="BY523" s="417"/>
      <c r="BZ523" s="417"/>
      <c r="CA523" s="417"/>
      <c r="CB523" s="417"/>
      <c r="CC523" s="417"/>
      <c r="CD523" s="417"/>
      <c r="CE523" s="417"/>
      <c r="CF523" s="253"/>
      <c r="CG523" s="417"/>
      <c r="CH523" s="417"/>
      <c r="CI523" s="417"/>
      <c r="CJ523" s="417"/>
      <c r="CK523" s="417"/>
      <c r="CL523" s="417"/>
      <c r="CM523" s="417"/>
      <c r="CN523" s="417"/>
      <c r="CO523" s="417"/>
      <c r="CP523" s="417"/>
      <c r="CQ523" s="417"/>
      <c r="CR523" s="417"/>
      <c r="CS523" s="417"/>
      <c r="CT523" s="253"/>
      <c r="CU523" s="417"/>
      <c r="CV523" s="417"/>
      <c r="CW523" s="417"/>
      <c r="CX523" s="417"/>
      <c r="CY523" s="417"/>
      <c r="CZ523" s="253"/>
      <c r="DA523" s="417"/>
      <c r="DB523" s="417"/>
      <c r="DC523" s="417"/>
      <c r="DD523" s="417"/>
      <c r="DE523" s="417"/>
      <c r="DF523" s="417"/>
      <c r="DG523" s="253"/>
      <c r="DH523" s="253"/>
      <c r="DI523" s="416"/>
      <c r="DJ523" s="417"/>
      <c r="DK523" s="417"/>
      <c r="DL523" s="256"/>
      <c r="DM523" s="416"/>
      <c r="DN523" s="257"/>
      <c r="DO523" s="253"/>
    </row>
    <row r="524" spans="1:131" ht="16.5" customHeight="1" x14ac:dyDescent="0.2">
      <c r="A524" s="173" t="s">
        <v>283</v>
      </c>
      <c r="B524" s="253">
        <f t="shared" ref="B524:B525" si="1510">SUM(C524:N524)</f>
        <v>6</v>
      </c>
      <c r="C524" s="417">
        <v>0</v>
      </c>
      <c r="D524" s="417">
        <v>0</v>
      </c>
      <c r="E524" s="417">
        <v>0</v>
      </c>
      <c r="F524" s="417">
        <v>0</v>
      </c>
      <c r="G524" s="417">
        <v>1</v>
      </c>
      <c r="H524" s="417">
        <v>2</v>
      </c>
      <c r="I524" s="417">
        <v>0</v>
      </c>
      <c r="J524" s="417">
        <v>0</v>
      </c>
      <c r="K524" s="417">
        <v>1</v>
      </c>
      <c r="L524" s="417">
        <v>2</v>
      </c>
      <c r="M524" s="417">
        <v>0</v>
      </c>
      <c r="N524" s="417">
        <v>0</v>
      </c>
      <c r="O524" s="253">
        <f t="shared" ref="O524:O525" si="1511">SUM(P524:W524)</f>
        <v>0</v>
      </c>
      <c r="P524" s="417">
        <v>0</v>
      </c>
      <c r="Q524" s="417">
        <v>0</v>
      </c>
      <c r="R524" s="417">
        <v>0</v>
      </c>
      <c r="S524" s="417">
        <v>0</v>
      </c>
      <c r="T524" s="417">
        <v>0</v>
      </c>
      <c r="U524" s="417">
        <v>0</v>
      </c>
      <c r="V524" s="417">
        <v>0</v>
      </c>
      <c r="W524" s="417">
        <v>0</v>
      </c>
      <c r="X524" s="253">
        <f t="shared" ref="X524:X525" si="1512">SUM(Y524:AB524)</f>
        <v>5</v>
      </c>
      <c r="Y524" s="417">
        <v>2</v>
      </c>
      <c r="Z524" s="417">
        <v>0</v>
      </c>
      <c r="AA524" s="417">
        <v>2</v>
      </c>
      <c r="AB524" s="417">
        <v>1</v>
      </c>
      <c r="AC524" s="253">
        <f t="shared" ref="AC524:AC525" si="1513">SUM(AD524:AI524)</f>
        <v>0</v>
      </c>
      <c r="AD524" s="417">
        <v>0</v>
      </c>
      <c r="AE524" s="417">
        <v>0</v>
      </c>
      <c r="AF524" s="417">
        <v>0</v>
      </c>
      <c r="AG524" s="417">
        <v>0</v>
      </c>
      <c r="AH524" s="417">
        <v>0</v>
      </c>
      <c r="AI524" s="417">
        <v>0</v>
      </c>
      <c r="AJ524" s="253">
        <f t="shared" ref="AJ524:AJ525" si="1514">SUM(AK524:AL524)</f>
        <v>0</v>
      </c>
      <c r="AK524" s="417">
        <v>0</v>
      </c>
      <c r="AL524" s="417">
        <v>0</v>
      </c>
      <c r="AM524" s="253">
        <f t="shared" ref="AM524:AM525" si="1515">SUM(AN524:AW524)</f>
        <v>0</v>
      </c>
      <c r="AN524" s="417">
        <v>0</v>
      </c>
      <c r="AO524" s="417">
        <v>0</v>
      </c>
      <c r="AP524" s="417">
        <v>0</v>
      </c>
      <c r="AQ524" s="417">
        <v>0</v>
      </c>
      <c r="AR524" s="417">
        <v>0</v>
      </c>
      <c r="AS524" s="417">
        <v>0</v>
      </c>
      <c r="AT524" s="417">
        <v>0</v>
      </c>
      <c r="AU524" s="417">
        <v>0</v>
      </c>
      <c r="AV524" s="417">
        <v>0</v>
      </c>
      <c r="AW524" s="417">
        <v>0</v>
      </c>
      <c r="AX524" s="253">
        <f t="shared" ref="AX524:AX525" si="1516">SUM(AY524:BC524)</f>
        <v>1</v>
      </c>
      <c r="AY524" s="417">
        <v>0</v>
      </c>
      <c r="AZ524" s="417">
        <v>0</v>
      </c>
      <c r="BA524" s="417">
        <v>0</v>
      </c>
      <c r="BB524" s="417">
        <v>1</v>
      </c>
      <c r="BC524" s="417">
        <v>0</v>
      </c>
      <c r="BD524" s="253">
        <f t="shared" ref="BD524:BD525" si="1517">SUM(BE524:BL524)</f>
        <v>2</v>
      </c>
      <c r="BE524" s="417">
        <v>0</v>
      </c>
      <c r="BF524" s="417">
        <v>1</v>
      </c>
      <c r="BG524" s="417">
        <v>0</v>
      </c>
      <c r="BH524" s="417">
        <v>0</v>
      </c>
      <c r="BI524" s="417">
        <v>0</v>
      </c>
      <c r="BJ524" s="417">
        <v>1</v>
      </c>
      <c r="BK524" s="417">
        <v>0</v>
      </c>
      <c r="BL524" s="417">
        <v>0</v>
      </c>
      <c r="BM524" s="253">
        <f t="shared" ref="BM524:BM525" si="1518">SUM(BN524:BR524)</f>
        <v>0</v>
      </c>
      <c r="BN524" s="417">
        <v>0</v>
      </c>
      <c r="BO524" s="417">
        <v>0</v>
      </c>
      <c r="BP524" s="417">
        <v>0</v>
      </c>
      <c r="BQ524" s="417">
        <v>0</v>
      </c>
      <c r="BR524" s="417">
        <v>0</v>
      </c>
      <c r="BS524" s="253">
        <f t="shared" ref="BS524:BS525" si="1519">SUM(BT524:CE524)</f>
        <v>2</v>
      </c>
      <c r="BT524" s="417">
        <v>0</v>
      </c>
      <c r="BU524" s="417">
        <v>0</v>
      </c>
      <c r="BV524" s="417">
        <v>0</v>
      </c>
      <c r="BW524" s="417">
        <v>0</v>
      </c>
      <c r="BX524" s="417">
        <v>0</v>
      </c>
      <c r="BY524" s="417">
        <v>0</v>
      </c>
      <c r="BZ524" s="417">
        <v>0</v>
      </c>
      <c r="CA524" s="417">
        <v>0</v>
      </c>
      <c r="CB524" s="417">
        <v>0</v>
      </c>
      <c r="CC524" s="417">
        <v>0</v>
      </c>
      <c r="CD524" s="417">
        <v>0</v>
      </c>
      <c r="CE524" s="417">
        <v>2</v>
      </c>
      <c r="CF524" s="253">
        <f t="shared" ref="CF524:CF525" si="1520">SUM(CG524:CS524)</f>
        <v>3</v>
      </c>
      <c r="CG524" s="417">
        <v>0</v>
      </c>
      <c r="CH524" s="417">
        <v>0</v>
      </c>
      <c r="CI524" s="417">
        <v>0</v>
      </c>
      <c r="CJ524" s="417">
        <v>0</v>
      </c>
      <c r="CK524" s="417">
        <v>1</v>
      </c>
      <c r="CL524" s="417">
        <v>0</v>
      </c>
      <c r="CM524" s="417">
        <v>0</v>
      </c>
      <c r="CN524" s="417">
        <v>1</v>
      </c>
      <c r="CO524" s="417">
        <v>0</v>
      </c>
      <c r="CP524" s="417">
        <v>0</v>
      </c>
      <c r="CQ524" s="417">
        <v>0</v>
      </c>
      <c r="CR524" s="417">
        <v>1</v>
      </c>
      <c r="CS524" s="417">
        <v>0</v>
      </c>
      <c r="CT524" s="253">
        <f t="shared" ref="CT524:CT525" si="1521">SUM(CU524:CY524)</f>
        <v>3</v>
      </c>
      <c r="CU524" s="417">
        <v>1</v>
      </c>
      <c r="CV524" s="417">
        <v>1</v>
      </c>
      <c r="CW524" s="417">
        <v>0</v>
      </c>
      <c r="CX524" s="417">
        <v>1</v>
      </c>
      <c r="CY524" s="417">
        <v>0</v>
      </c>
      <c r="CZ524" s="253">
        <f t="shared" ref="CZ524:CZ525" si="1522">SUM(DA524:DF524)</f>
        <v>1</v>
      </c>
      <c r="DA524" s="417">
        <v>0</v>
      </c>
      <c r="DB524" s="417">
        <v>0</v>
      </c>
      <c r="DC524" s="417">
        <v>0</v>
      </c>
      <c r="DD524" s="417">
        <v>1</v>
      </c>
      <c r="DE524" s="417">
        <v>0</v>
      </c>
      <c r="DF524" s="417">
        <v>0</v>
      </c>
      <c r="DG524" s="253">
        <f t="shared" ref="DG524:DG525" si="1523">AM524+BS524+B524+O524+X524+AC524+AJ524+BD524+CF524+AX524+BM524+CT524+CZ524</f>
        <v>23</v>
      </c>
      <c r="DH524" s="253">
        <f t="shared" ref="DH524:DH525" si="1524">SUM(DI524:DK524)</f>
        <v>1</v>
      </c>
      <c r="DI524" s="416">
        <v>0</v>
      </c>
      <c r="DJ524" s="417">
        <v>1</v>
      </c>
      <c r="DK524" s="417">
        <v>0</v>
      </c>
      <c r="DL524" s="256">
        <f t="shared" ref="DL524:DL525" si="1525">SUM(DM524:DN524)</f>
        <v>0</v>
      </c>
      <c r="DM524" s="416">
        <v>0</v>
      </c>
      <c r="DN524" s="257">
        <v>0</v>
      </c>
      <c r="DO524" s="253">
        <f t="shared" ref="DO524:DO525" si="1526">DG524+DH524+DL524</f>
        <v>24</v>
      </c>
      <c r="DP524" s="163"/>
      <c r="DQ524" s="163"/>
      <c r="DR524" s="163"/>
      <c r="DS524" s="163"/>
      <c r="DT524" s="163"/>
      <c r="DU524" s="163"/>
      <c r="DV524" s="163"/>
      <c r="DW524" s="163"/>
      <c r="DX524" s="163"/>
      <c r="DY524" s="163"/>
      <c r="DZ524" s="163"/>
      <c r="EA524" s="163"/>
    </row>
    <row r="525" spans="1:131" ht="16.5" customHeight="1" x14ac:dyDescent="0.2">
      <c r="A525" s="173" t="s">
        <v>284</v>
      </c>
      <c r="B525" s="253">
        <f t="shared" si="1510"/>
        <v>81</v>
      </c>
      <c r="C525" s="417">
        <v>0</v>
      </c>
      <c r="D525" s="417">
        <v>0</v>
      </c>
      <c r="E525" s="417">
        <v>0</v>
      </c>
      <c r="F525" s="417">
        <v>0</v>
      </c>
      <c r="G525" s="417">
        <v>4</v>
      </c>
      <c r="H525" s="417">
        <v>37</v>
      </c>
      <c r="I525" s="417">
        <v>0</v>
      </c>
      <c r="J525" s="417">
        <v>0</v>
      </c>
      <c r="K525" s="417">
        <v>7</v>
      </c>
      <c r="L525" s="417">
        <v>33</v>
      </c>
      <c r="M525" s="417">
        <v>0</v>
      </c>
      <c r="N525" s="417">
        <v>0</v>
      </c>
      <c r="O525" s="253">
        <f t="shared" si="1511"/>
        <v>0</v>
      </c>
      <c r="P525" s="417">
        <v>0</v>
      </c>
      <c r="Q525" s="417">
        <v>0</v>
      </c>
      <c r="R525" s="417">
        <v>0</v>
      </c>
      <c r="S525" s="417">
        <v>0</v>
      </c>
      <c r="T525" s="417">
        <v>0</v>
      </c>
      <c r="U525" s="417">
        <v>0</v>
      </c>
      <c r="V525" s="417">
        <v>0</v>
      </c>
      <c r="W525" s="417">
        <v>0</v>
      </c>
      <c r="X525" s="253">
        <f t="shared" si="1512"/>
        <v>35</v>
      </c>
      <c r="Y525" s="417">
        <v>12</v>
      </c>
      <c r="Z525" s="417">
        <v>0</v>
      </c>
      <c r="AA525" s="417">
        <v>11</v>
      </c>
      <c r="AB525" s="417">
        <v>12</v>
      </c>
      <c r="AC525" s="253">
        <f t="shared" si="1513"/>
        <v>0</v>
      </c>
      <c r="AD525" s="417">
        <v>0</v>
      </c>
      <c r="AE525" s="417">
        <v>0</v>
      </c>
      <c r="AF525" s="417">
        <v>0</v>
      </c>
      <c r="AG525" s="417">
        <v>0</v>
      </c>
      <c r="AH525" s="417">
        <v>0</v>
      </c>
      <c r="AI525" s="417">
        <v>0</v>
      </c>
      <c r="AJ525" s="253">
        <f t="shared" si="1514"/>
        <v>0</v>
      </c>
      <c r="AK525" s="417">
        <v>0</v>
      </c>
      <c r="AL525" s="417">
        <v>0</v>
      </c>
      <c r="AM525" s="253">
        <f t="shared" si="1515"/>
        <v>0</v>
      </c>
      <c r="AN525" s="417">
        <v>0</v>
      </c>
      <c r="AO525" s="417">
        <v>0</v>
      </c>
      <c r="AP525" s="417">
        <v>0</v>
      </c>
      <c r="AQ525" s="417">
        <v>0</v>
      </c>
      <c r="AR525" s="417">
        <v>0</v>
      </c>
      <c r="AS525" s="417">
        <v>0</v>
      </c>
      <c r="AT525" s="417">
        <v>0</v>
      </c>
      <c r="AU525" s="417">
        <v>0</v>
      </c>
      <c r="AV525" s="417">
        <v>0</v>
      </c>
      <c r="AW525" s="417">
        <v>0</v>
      </c>
      <c r="AX525" s="253">
        <f t="shared" si="1516"/>
        <v>8</v>
      </c>
      <c r="AY525" s="417">
        <v>0</v>
      </c>
      <c r="AZ525" s="417">
        <v>0</v>
      </c>
      <c r="BA525" s="417">
        <v>0</v>
      </c>
      <c r="BB525" s="417">
        <v>8</v>
      </c>
      <c r="BC525" s="417">
        <v>0</v>
      </c>
      <c r="BD525" s="253">
        <f t="shared" si="1517"/>
        <v>18</v>
      </c>
      <c r="BE525" s="417">
        <v>0</v>
      </c>
      <c r="BF525" s="417">
        <v>6</v>
      </c>
      <c r="BG525" s="417">
        <v>0</v>
      </c>
      <c r="BH525" s="417">
        <v>0</v>
      </c>
      <c r="BI525" s="417">
        <v>0</v>
      </c>
      <c r="BJ525" s="417">
        <v>12</v>
      </c>
      <c r="BK525" s="417">
        <v>0</v>
      </c>
      <c r="BL525" s="417">
        <v>0</v>
      </c>
      <c r="BM525" s="253">
        <f t="shared" si="1518"/>
        <v>0</v>
      </c>
      <c r="BN525" s="417">
        <v>0</v>
      </c>
      <c r="BO525" s="417">
        <v>0</v>
      </c>
      <c r="BP525" s="417">
        <v>0</v>
      </c>
      <c r="BQ525" s="417">
        <v>0</v>
      </c>
      <c r="BR525" s="417">
        <v>0</v>
      </c>
      <c r="BS525" s="253">
        <f t="shared" si="1519"/>
        <v>56</v>
      </c>
      <c r="BT525" s="417">
        <v>0</v>
      </c>
      <c r="BU525" s="417">
        <v>0</v>
      </c>
      <c r="BV525" s="417">
        <v>0</v>
      </c>
      <c r="BW525" s="417">
        <v>0</v>
      </c>
      <c r="BX525" s="417">
        <v>0</v>
      </c>
      <c r="BY525" s="417">
        <v>0</v>
      </c>
      <c r="BZ525" s="417">
        <v>0</v>
      </c>
      <c r="CA525" s="417">
        <v>0</v>
      </c>
      <c r="CB525" s="417">
        <v>0</v>
      </c>
      <c r="CC525" s="417">
        <v>0</v>
      </c>
      <c r="CD525" s="417">
        <v>0</v>
      </c>
      <c r="CE525" s="417">
        <v>56</v>
      </c>
      <c r="CF525" s="253">
        <f t="shared" si="1520"/>
        <v>27</v>
      </c>
      <c r="CG525" s="417">
        <v>0</v>
      </c>
      <c r="CH525" s="417">
        <v>0</v>
      </c>
      <c r="CI525" s="417">
        <v>0</v>
      </c>
      <c r="CJ525" s="417">
        <v>0</v>
      </c>
      <c r="CK525" s="417">
        <v>18</v>
      </c>
      <c r="CL525" s="417">
        <v>0</v>
      </c>
      <c r="CM525" s="417">
        <v>0</v>
      </c>
      <c r="CN525" s="417">
        <v>4</v>
      </c>
      <c r="CO525" s="417">
        <v>0</v>
      </c>
      <c r="CP525" s="417">
        <v>0</v>
      </c>
      <c r="CQ525" s="417">
        <v>0</v>
      </c>
      <c r="CR525" s="417">
        <v>5</v>
      </c>
      <c r="CS525" s="417">
        <v>0</v>
      </c>
      <c r="CT525" s="253">
        <f t="shared" si="1521"/>
        <v>35</v>
      </c>
      <c r="CU525" s="417">
        <v>15</v>
      </c>
      <c r="CV525" s="417">
        <v>4</v>
      </c>
      <c r="CW525" s="417">
        <v>0</v>
      </c>
      <c r="CX525" s="417">
        <v>16</v>
      </c>
      <c r="CY525" s="417">
        <v>0</v>
      </c>
      <c r="CZ525" s="253">
        <f t="shared" si="1522"/>
        <v>7</v>
      </c>
      <c r="DA525" s="417">
        <v>0</v>
      </c>
      <c r="DB525" s="417">
        <v>0</v>
      </c>
      <c r="DC525" s="417">
        <v>0</v>
      </c>
      <c r="DD525" s="417">
        <v>7</v>
      </c>
      <c r="DE525" s="417">
        <v>0</v>
      </c>
      <c r="DF525" s="417">
        <v>0</v>
      </c>
      <c r="DG525" s="253">
        <f t="shared" si="1523"/>
        <v>267</v>
      </c>
      <c r="DH525" s="253">
        <f t="shared" si="1524"/>
        <v>14</v>
      </c>
      <c r="DI525" s="416">
        <v>0</v>
      </c>
      <c r="DJ525" s="417">
        <v>14</v>
      </c>
      <c r="DK525" s="417">
        <v>0</v>
      </c>
      <c r="DL525" s="256">
        <f t="shared" si="1525"/>
        <v>0</v>
      </c>
      <c r="DM525" s="416">
        <v>0</v>
      </c>
      <c r="DN525" s="257">
        <v>0</v>
      </c>
      <c r="DO525" s="253">
        <f t="shared" si="1526"/>
        <v>281</v>
      </c>
      <c r="DP525" s="163"/>
      <c r="DQ525" s="163"/>
      <c r="DR525" s="163"/>
      <c r="DS525" s="163"/>
      <c r="DT525" s="163"/>
      <c r="DU525" s="163"/>
      <c r="DV525" s="163"/>
      <c r="DW525" s="163"/>
      <c r="DX525" s="163"/>
      <c r="DY525" s="163"/>
      <c r="DZ525" s="163"/>
      <c r="EA525" s="163"/>
    </row>
    <row r="526" spans="1:131" ht="16.5" customHeight="1" x14ac:dyDescent="0.2">
      <c r="A526" s="59" t="s">
        <v>807</v>
      </c>
      <c r="B526" s="253"/>
      <c r="C526" s="417"/>
      <c r="D526" s="417"/>
      <c r="E526" s="417"/>
      <c r="F526" s="417"/>
      <c r="G526" s="417"/>
      <c r="H526" s="417"/>
      <c r="I526" s="417"/>
      <c r="J526" s="417"/>
      <c r="K526" s="417"/>
      <c r="L526" s="417"/>
      <c r="M526" s="417"/>
      <c r="N526" s="417"/>
      <c r="O526" s="253"/>
      <c r="P526" s="417"/>
      <c r="Q526" s="417"/>
      <c r="R526" s="417"/>
      <c r="S526" s="417"/>
      <c r="T526" s="417"/>
      <c r="U526" s="417"/>
      <c r="V526" s="417"/>
      <c r="W526" s="417"/>
      <c r="X526" s="253"/>
      <c r="Y526" s="417"/>
      <c r="Z526" s="417"/>
      <c r="AA526" s="417"/>
      <c r="AB526" s="417"/>
      <c r="AC526" s="253"/>
      <c r="AD526" s="417"/>
      <c r="AE526" s="417"/>
      <c r="AF526" s="417"/>
      <c r="AG526" s="417"/>
      <c r="AH526" s="417"/>
      <c r="AI526" s="417"/>
      <c r="AJ526" s="253"/>
      <c r="AK526" s="417"/>
      <c r="AL526" s="417"/>
      <c r="AM526" s="253"/>
      <c r="AN526" s="417"/>
      <c r="AO526" s="417"/>
      <c r="AP526" s="417"/>
      <c r="AQ526" s="417"/>
      <c r="AR526" s="417"/>
      <c r="AS526" s="417"/>
      <c r="AT526" s="417"/>
      <c r="AU526" s="417"/>
      <c r="AV526" s="417"/>
      <c r="AW526" s="417"/>
      <c r="AX526" s="253"/>
      <c r="AY526" s="417"/>
      <c r="AZ526" s="417"/>
      <c r="BA526" s="417"/>
      <c r="BB526" s="417"/>
      <c r="BC526" s="417"/>
      <c r="BD526" s="253"/>
      <c r="BE526" s="417"/>
      <c r="BF526" s="417"/>
      <c r="BG526" s="417"/>
      <c r="BH526" s="417"/>
      <c r="BI526" s="417"/>
      <c r="BJ526" s="417"/>
      <c r="BK526" s="417"/>
      <c r="BL526" s="417"/>
      <c r="BM526" s="253"/>
      <c r="BN526" s="417"/>
      <c r="BO526" s="417"/>
      <c r="BP526" s="417"/>
      <c r="BQ526" s="417"/>
      <c r="BR526" s="417"/>
      <c r="BS526" s="253"/>
      <c r="BT526" s="417"/>
      <c r="BU526" s="417"/>
      <c r="BV526" s="417"/>
      <c r="BW526" s="417"/>
      <c r="BX526" s="417"/>
      <c r="BY526" s="417"/>
      <c r="BZ526" s="417"/>
      <c r="CA526" s="417"/>
      <c r="CB526" s="417"/>
      <c r="CC526" s="417"/>
      <c r="CD526" s="417"/>
      <c r="CE526" s="417"/>
      <c r="CF526" s="253"/>
      <c r="CG526" s="417"/>
      <c r="CH526" s="417"/>
      <c r="CI526" s="417"/>
      <c r="CJ526" s="417"/>
      <c r="CK526" s="417"/>
      <c r="CL526" s="417"/>
      <c r="CM526" s="417"/>
      <c r="CN526" s="417"/>
      <c r="CO526" s="417"/>
      <c r="CP526" s="417"/>
      <c r="CQ526" s="417"/>
      <c r="CR526" s="417"/>
      <c r="CS526" s="417"/>
      <c r="CT526" s="253"/>
      <c r="CU526" s="417"/>
      <c r="CV526" s="417"/>
      <c r="CW526" s="417"/>
      <c r="CX526" s="417"/>
      <c r="CY526" s="417"/>
      <c r="CZ526" s="253"/>
      <c r="DA526" s="417"/>
      <c r="DB526" s="417"/>
      <c r="DC526" s="417"/>
      <c r="DD526" s="417"/>
      <c r="DE526" s="417"/>
      <c r="DF526" s="417"/>
      <c r="DG526" s="253"/>
      <c r="DH526" s="253"/>
      <c r="DI526" s="416"/>
      <c r="DJ526" s="417"/>
      <c r="DK526" s="417"/>
      <c r="DL526" s="256"/>
      <c r="DM526" s="416"/>
      <c r="DN526" s="257"/>
      <c r="DO526" s="253"/>
    </row>
    <row r="527" spans="1:131" ht="16.5" customHeight="1" x14ac:dyDescent="0.2">
      <c r="A527" s="173" t="s">
        <v>283</v>
      </c>
      <c r="B527" s="253">
        <f t="shared" ref="B527:B528" si="1527">SUM(C527:N527)</f>
        <v>234</v>
      </c>
      <c r="C527" s="417">
        <v>21</v>
      </c>
      <c r="D527" s="417">
        <v>12</v>
      </c>
      <c r="E527" s="417">
        <v>7</v>
      </c>
      <c r="F527" s="417">
        <v>6</v>
      </c>
      <c r="G527" s="417">
        <v>23</v>
      </c>
      <c r="H527" s="417">
        <v>35</v>
      </c>
      <c r="I527" s="417">
        <v>26</v>
      </c>
      <c r="J527" s="417">
        <v>13</v>
      </c>
      <c r="K527" s="417">
        <v>17</v>
      </c>
      <c r="L527" s="417">
        <v>39</v>
      </c>
      <c r="M527" s="417">
        <v>14</v>
      </c>
      <c r="N527" s="417">
        <v>21</v>
      </c>
      <c r="O527" s="253">
        <f t="shared" ref="O527:O528" si="1528">SUM(P527:W527)</f>
        <v>89</v>
      </c>
      <c r="P527" s="417">
        <v>13</v>
      </c>
      <c r="Q527" s="417">
        <v>17</v>
      </c>
      <c r="R527" s="417">
        <v>10</v>
      </c>
      <c r="S527" s="417">
        <v>11</v>
      </c>
      <c r="T527" s="417">
        <v>9</v>
      </c>
      <c r="U527" s="417">
        <v>14</v>
      </c>
      <c r="V527" s="417">
        <v>11</v>
      </c>
      <c r="W527" s="417">
        <v>4</v>
      </c>
      <c r="X527" s="253">
        <f t="shared" ref="X527:X528" si="1529">SUM(Y527:AB527)</f>
        <v>77</v>
      </c>
      <c r="Y527" s="417">
        <v>15</v>
      </c>
      <c r="Z527" s="417">
        <v>19</v>
      </c>
      <c r="AA527" s="417">
        <v>22</v>
      </c>
      <c r="AB527" s="417">
        <v>21</v>
      </c>
      <c r="AC527" s="253">
        <f t="shared" ref="AC527:AC528" si="1530">SUM(AD527:AI527)</f>
        <v>75</v>
      </c>
      <c r="AD527" s="417">
        <v>6</v>
      </c>
      <c r="AE527" s="417">
        <v>13</v>
      </c>
      <c r="AF527" s="417">
        <v>6</v>
      </c>
      <c r="AG527" s="417">
        <v>21</v>
      </c>
      <c r="AH527" s="417">
        <v>12</v>
      </c>
      <c r="AI527" s="417">
        <v>17</v>
      </c>
      <c r="AJ527" s="253">
        <f t="shared" ref="AJ527:AJ528" si="1531">SUM(AK527:AL527)</f>
        <v>15</v>
      </c>
      <c r="AK527" s="417">
        <v>8</v>
      </c>
      <c r="AL527" s="417">
        <v>7</v>
      </c>
      <c r="AM527" s="253">
        <f t="shared" ref="AM527:AM528" si="1532">SUM(AN527:AW527)</f>
        <v>160</v>
      </c>
      <c r="AN527" s="417">
        <v>13</v>
      </c>
      <c r="AO527" s="417">
        <v>11</v>
      </c>
      <c r="AP527" s="417">
        <v>17</v>
      </c>
      <c r="AQ527" s="417">
        <v>8</v>
      </c>
      <c r="AR527" s="417">
        <v>15</v>
      </c>
      <c r="AS527" s="417">
        <v>18</v>
      </c>
      <c r="AT527" s="417">
        <v>29</v>
      </c>
      <c r="AU527" s="417">
        <v>22</v>
      </c>
      <c r="AV527" s="417">
        <v>13</v>
      </c>
      <c r="AW527" s="417">
        <v>14</v>
      </c>
      <c r="AX527" s="253">
        <f t="shared" ref="AX527:AX528" si="1533">SUM(AY527:BC527)</f>
        <v>184</v>
      </c>
      <c r="AY527" s="417">
        <v>21</v>
      </c>
      <c r="AZ527" s="417">
        <v>76</v>
      </c>
      <c r="BA527" s="417">
        <v>24</v>
      </c>
      <c r="BB527" s="417">
        <v>42</v>
      </c>
      <c r="BC527" s="417">
        <v>21</v>
      </c>
      <c r="BD527" s="253">
        <f t="shared" ref="BD527:BD528" si="1534">SUM(BE527:BL527)</f>
        <v>216</v>
      </c>
      <c r="BE527" s="417">
        <v>31</v>
      </c>
      <c r="BF527" s="417">
        <v>41</v>
      </c>
      <c r="BG527" s="417">
        <v>27</v>
      </c>
      <c r="BH527" s="417">
        <v>33</v>
      </c>
      <c r="BI527" s="417">
        <v>22</v>
      </c>
      <c r="BJ527" s="417">
        <v>25</v>
      </c>
      <c r="BK527" s="417">
        <v>19</v>
      </c>
      <c r="BL527" s="417">
        <v>18</v>
      </c>
      <c r="BM527" s="253">
        <f t="shared" ref="BM527:BM528" si="1535">SUM(BN527:BR527)</f>
        <v>93</v>
      </c>
      <c r="BN527" s="417">
        <v>18</v>
      </c>
      <c r="BO527" s="417">
        <v>23</v>
      </c>
      <c r="BP527" s="417">
        <v>15</v>
      </c>
      <c r="BQ527" s="417">
        <v>9</v>
      </c>
      <c r="BR527" s="417">
        <v>28</v>
      </c>
      <c r="BS527" s="253">
        <f t="shared" ref="BS527:BS528" si="1536">SUM(BT527:CE527)</f>
        <v>193</v>
      </c>
      <c r="BT527" s="417">
        <v>12</v>
      </c>
      <c r="BU527" s="417">
        <v>13</v>
      </c>
      <c r="BV527" s="417">
        <v>11</v>
      </c>
      <c r="BW527" s="417">
        <v>6</v>
      </c>
      <c r="BX527" s="417">
        <v>14</v>
      </c>
      <c r="BY527" s="417">
        <v>40</v>
      </c>
      <c r="BZ527" s="417">
        <v>11</v>
      </c>
      <c r="CA527" s="417">
        <v>10</v>
      </c>
      <c r="CB527" s="417">
        <v>32</v>
      </c>
      <c r="CC527" s="417">
        <v>14</v>
      </c>
      <c r="CD527" s="417">
        <v>20</v>
      </c>
      <c r="CE527" s="417">
        <v>10</v>
      </c>
      <c r="CF527" s="253">
        <f t="shared" ref="CF527:CF528" si="1537">SUM(CG527:CS527)</f>
        <v>168</v>
      </c>
      <c r="CG527" s="417">
        <v>5</v>
      </c>
      <c r="CH527" s="417">
        <v>9</v>
      </c>
      <c r="CI527" s="417">
        <v>9</v>
      </c>
      <c r="CJ527" s="417">
        <v>20</v>
      </c>
      <c r="CK527" s="417">
        <v>38</v>
      </c>
      <c r="CL527" s="417">
        <v>7</v>
      </c>
      <c r="CM527" s="417">
        <v>24</v>
      </c>
      <c r="CN527" s="417">
        <v>8</v>
      </c>
      <c r="CO527" s="417">
        <v>3</v>
      </c>
      <c r="CP527" s="417">
        <v>9</v>
      </c>
      <c r="CQ527" s="417">
        <v>15</v>
      </c>
      <c r="CR527" s="417">
        <v>12</v>
      </c>
      <c r="CS527" s="417">
        <v>9</v>
      </c>
      <c r="CT527" s="253">
        <f t="shared" ref="CT527:CT528" si="1538">SUM(CU527:CY527)</f>
        <v>126</v>
      </c>
      <c r="CU527" s="417">
        <v>37</v>
      </c>
      <c r="CV527" s="417">
        <v>31</v>
      </c>
      <c r="CW527" s="417">
        <v>13</v>
      </c>
      <c r="CX527" s="417">
        <v>21</v>
      </c>
      <c r="CY527" s="417">
        <v>24</v>
      </c>
      <c r="CZ527" s="253">
        <f t="shared" ref="CZ527:CZ528" si="1539">SUM(DA527:DF527)</f>
        <v>117</v>
      </c>
      <c r="DA527" s="417">
        <v>2</v>
      </c>
      <c r="DB527" s="417">
        <v>6</v>
      </c>
      <c r="DC527" s="417">
        <v>27</v>
      </c>
      <c r="DD527" s="417">
        <v>44</v>
      </c>
      <c r="DE527" s="417">
        <v>23</v>
      </c>
      <c r="DF527" s="417">
        <v>15</v>
      </c>
      <c r="DG527" s="253">
        <f t="shared" ref="DG527:DG528" si="1540">AM527+BS527+B527+O527+X527+AC527+AJ527+BD527+CF527+AX527+BM527+CT527+CZ527</f>
        <v>1747</v>
      </c>
      <c r="DH527" s="253">
        <f t="shared" ref="DH527:DH528" si="1541">SUM(DI527:DK527)</f>
        <v>26</v>
      </c>
      <c r="DI527" s="416">
        <v>12</v>
      </c>
      <c r="DJ527" s="417">
        <v>6</v>
      </c>
      <c r="DK527" s="417">
        <v>8</v>
      </c>
      <c r="DL527" s="256">
        <f t="shared" ref="DL527:DL528" si="1542">SUM(DM527:DN527)</f>
        <v>19</v>
      </c>
      <c r="DM527" s="416">
        <v>15</v>
      </c>
      <c r="DN527" s="257">
        <v>4</v>
      </c>
      <c r="DO527" s="253">
        <f t="shared" ref="DO527:DO528" si="1543">DG527+DH527+DL527</f>
        <v>1792</v>
      </c>
      <c r="DP527" s="163"/>
      <c r="DQ527" s="163"/>
      <c r="DR527" s="163"/>
      <c r="DS527" s="163"/>
      <c r="DT527" s="163"/>
      <c r="DU527" s="163"/>
      <c r="DV527" s="163"/>
      <c r="DW527" s="163"/>
      <c r="DX527" s="163"/>
      <c r="DY527" s="163"/>
      <c r="DZ527" s="163"/>
      <c r="EA527" s="163"/>
    </row>
    <row r="528" spans="1:131" s="4" customFormat="1" ht="16.5" customHeight="1" x14ac:dyDescent="0.2">
      <c r="A528" s="173" t="s">
        <v>284</v>
      </c>
      <c r="B528" s="253">
        <f t="shared" si="1527"/>
        <v>6899</v>
      </c>
      <c r="C528" s="417">
        <v>592</v>
      </c>
      <c r="D528" s="417">
        <v>232</v>
      </c>
      <c r="E528" s="417">
        <v>200</v>
      </c>
      <c r="F528" s="417">
        <v>149</v>
      </c>
      <c r="G528" s="417">
        <v>455</v>
      </c>
      <c r="H528" s="417">
        <v>1303</v>
      </c>
      <c r="I528" s="417">
        <v>623</v>
      </c>
      <c r="J528" s="417">
        <v>283</v>
      </c>
      <c r="K528" s="417">
        <v>622</v>
      </c>
      <c r="L528" s="417">
        <v>1500</v>
      </c>
      <c r="M528" s="417">
        <v>335</v>
      </c>
      <c r="N528" s="417">
        <v>605</v>
      </c>
      <c r="O528" s="253">
        <f t="shared" si="1528"/>
        <v>3032</v>
      </c>
      <c r="P528" s="417">
        <v>709</v>
      </c>
      <c r="Q528" s="417">
        <v>785</v>
      </c>
      <c r="R528" s="417">
        <v>279</v>
      </c>
      <c r="S528" s="417">
        <v>198</v>
      </c>
      <c r="T528" s="417">
        <v>232</v>
      </c>
      <c r="U528" s="417">
        <v>471</v>
      </c>
      <c r="V528" s="417">
        <v>229</v>
      </c>
      <c r="W528" s="417">
        <v>129</v>
      </c>
      <c r="X528" s="253">
        <f t="shared" si="1529"/>
        <v>2552</v>
      </c>
      <c r="Y528" s="417">
        <v>582</v>
      </c>
      <c r="Z528" s="417">
        <v>636</v>
      </c>
      <c r="AA528" s="417">
        <v>767</v>
      </c>
      <c r="AB528" s="417">
        <v>567</v>
      </c>
      <c r="AC528" s="253">
        <f t="shared" si="1530"/>
        <v>2042</v>
      </c>
      <c r="AD528" s="417">
        <v>265</v>
      </c>
      <c r="AE528" s="417">
        <v>264</v>
      </c>
      <c r="AF528" s="417">
        <v>173</v>
      </c>
      <c r="AG528" s="417">
        <v>620</v>
      </c>
      <c r="AH528" s="417">
        <v>271</v>
      </c>
      <c r="AI528" s="417">
        <v>449</v>
      </c>
      <c r="AJ528" s="253">
        <f t="shared" si="1531"/>
        <v>351</v>
      </c>
      <c r="AK528" s="417">
        <v>174</v>
      </c>
      <c r="AL528" s="417">
        <v>177</v>
      </c>
      <c r="AM528" s="253">
        <f t="shared" si="1532"/>
        <v>4537</v>
      </c>
      <c r="AN528" s="417">
        <v>304</v>
      </c>
      <c r="AO528" s="417">
        <v>242</v>
      </c>
      <c r="AP528" s="417">
        <v>398</v>
      </c>
      <c r="AQ528" s="417">
        <v>180</v>
      </c>
      <c r="AR528" s="417">
        <v>597</v>
      </c>
      <c r="AS528" s="417">
        <v>197</v>
      </c>
      <c r="AT528" s="417">
        <v>867</v>
      </c>
      <c r="AU528" s="417">
        <v>813</v>
      </c>
      <c r="AV528" s="417">
        <v>672</v>
      </c>
      <c r="AW528" s="417">
        <v>267</v>
      </c>
      <c r="AX528" s="253">
        <f t="shared" si="1533"/>
        <v>4903</v>
      </c>
      <c r="AY528" s="417">
        <v>428</v>
      </c>
      <c r="AZ528" s="417">
        <v>2236</v>
      </c>
      <c r="BA528" s="417">
        <v>716</v>
      </c>
      <c r="BB528" s="417">
        <v>1106</v>
      </c>
      <c r="BC528" s="417">
        <v>417</v>
      </c>
      <c r="BD528" s="253">
        <f t="shared" si="1534"/>
        <v>8116</v>
      </c>
      <c r="BE528" s="417">
        <v>1070</v>
      </c>
      <c r="BF528" s="417">
        <v>1377</v>
      </c>
      <c r="BG528" s="417">
        <v>1010</v>
      </c>
      <c r="BH528" s="417">
        <v>963</v>
      </c>
      <c r="BI528" s="417">
        <v>1000</v>
      </c>
      <c r="BJ528" s="417">
        <v>1121</v>
      </c>
      <c r="BK528" s="417">
        <v>775</v>
      </c>
      <c r="BL528" s="417">
        <v>800</v>
      </c>
      <c r="BM528" s="253">
        <f t="shared" si="1535"/>
        <v>2972</v>
      </c>
      <c r="BN528" s="417">
        <v>690</v>
      </c>
      <c r="BO528" s="417">
        <v>505</v>
      </c>
      <c r="BP528" s="417">
        <v>507</v>
      </c>
      <c r="BQ528" s="417">
        <v>307</v>
      </c>
      <c r="BR528" s="417">
        <v>963</v>
      </c>
      <c r="BS528" s="253">
        <f t="shared" si="1536"/>
        <v>4579</v>
      </c>
      <c r="BT528" s="417">
        <v>245</v>
      </c>
      <c r="BU528" s="417">
        <v>388</v>
      </c>
      <c r="BV528" s="417">
        <v>242</v>
      </c>
      <c r="BW528" s="417">
        <v>109</v>
      </c>
      <c r="BX528" s="417">
        <v>342</v>
      </c>
      <c r="BY528" s="417">
        <v>1003</v>
      </c>
      <c r="BZ528" s="417">
        <v>266</v>
      </c>
      <c r="CA528" s="417">
        <v>192</v>
      </c>
      <c r="CB528" s="417">
        <v>569</v>
      </c>
      <c r="CC528" s="417">
        <v>357</v>
      </c>
      <c r="CD528" s="417">
        <v>594</v>
      </c>
      <c r="CE528" s="417">
        <v>272</v>
      </c>
      <c r="CF528" s="253">
        <f t="shared" si="1537"/>
        <v>4425</v>
      </c>
      <c r="CG528" s="417">
        <v>104</v>
      </c>
      <c r="CH528" s="417">
        <v>171</v>
      </c>
      <c r="CI528" s="417">
        <v>193</v>
      </c>
      <c r="CJ528" s="417">
        <v>578</v>
      </c>
      <c r="CK528" s="417">
        <v>1129</v>
      </c>
      <c r="CL528" s="417">
        <v>145</v>
      </c>
      <c r="CM528" s="417">
        <v>832</v>
      </c>
      <c r="CN528" s="417">
        <v>143</v>
      </c>
      <c r="CO528" s="417">
        <v>44</v>
      </c>
      <c r="CP528" s="417">
        <v>208</v>
      </c>
      <c r="CQ528" s="417">
        <v>393</v>
      </c>
      <c r="CR528" s="417">
        <v>292</v>
      </c>
      <c r="CS528" s="417">
        <v>193</v>
      </c>
      <c r="CT528" s="253">
        <f t="shared" si="1538"/>
        <v>4041</v>
      </c>
      <c r="CU528" s="417">
        <v>1448</v>
      </c>
      <c r="CV528" s="417">
        <v>965</v>
      </c>
      <c r="CW528" s="417">
        <v>381</v>
      </c>
      <c r="CX528" s="417">
        <v>589</v>
      </c>
      <c r="CY528" s="417">
        <v>658</v>
      </c>
      <c r="CZ528" s="253">
        <f t="shared" si="1539"/>
        <v>3497</v>
      </c>
      <c r="DA528" s="417">
        <v>130</v>
      </c>
      <c r="DB528" s="417">
        <v>127</v>
      </c>
      <c r="DC528" s="417">
        <v>769</v>
      </c>
      <c r="DD528" s="417">
        <v>1384</v>
      </c>
      <c r="DE528" s="417">
        <v>659</v>
      </c>
      <c r="DF528" s="417">
        <v>428</v>
      </c>
      <c r="DG528" s="253">
        <f t="shared" si="1540"/>
        <v>51946</v>
      </c>
      <c r="DH528" s="253">
        <f t="shared" si="1541"/>
        <v>1293</v>
      </c>
      <c r="DI528" s="416">
        <v>518</v>
      </c>
      <c r="DJ528" s="417">
        <v>420</v>
      </c>
      <c r="DK528" s="417">
        <v>355</v>
      </c>
      <c r="DL528" s="256">
        <f t="shared" si="1542"/>
        <v>1076</v>
      </c>
      <c r="DM528" s="416">
        <v>896</v>
      </c>
      <c r="DN528" s="257">
        <v>180</v>
      </c>
      <c r="DO528" s="253">
        <f t="shared" si="1543"/>
        <v>54315</v>
      </c>
      <c r="DP528" s="163"/>
      <c r="DQ528" s="163"/>
      <c r="DR528" s="163"/>
      <c r="DS528" s="163"/>
      <c r="DT528" s="163"/>
      <c r="DU528" s="163"/>
      <c r="DV528" s="163"/>
      <c r="DW528" s="163"/>
      <c r="DX528" s="163"/>
      <c r="DY528" s="163"/>
      <c r="DZ528" s="163"/>
      <c r="EA528" s="163"/>
    </row>
    <row r="529" spans="1:128" ht="30" customHeight="1" x14ac:dyDescent="0.2">
      <c r="A529" s="464" t="s">
        <v>812</v>
      </c>
      <c r="B529" s="303">
        <f t="shared" ref="B529:AG529" si="1544">(B487-B488+B492-B493+B497-B498+B502-B503+B512-B513+B517-B518+B522)*1000/SUM(B93:B96)</f>
        <v>6.2100410646606594</v>
      </c>
      <c r="C529" s="304">
        <f t="shared" si="1544"/>
        <v>6.3796804197471975</v>
      </c>
      <c r="D529" s="304">
        <f t="shared" si="1544"/>
        <v>7.1567989590110601</v>
      </c>
      <c r="E529" s="304">
        <f t="shared" si="1544"/>
        <v>5.3932899068431741</v>
      </c>
      <c r="F529" s="304">
        <f t="shared" si="1544"/>
        <v>8.938547486033519</v>
      </c>
      <c r="G529" s="304">
        <f t="shared" si="1544"/>
        <v>6.7142959546964232</v>
      </c>
      <c r="H529" s="304">
        <f t="shared" si="1544"/>
        <v>6.1111994983762736</v>
      </c>
      <c r="I529" s="304">
        <f t="shared" si="1544"/>
        <v>7.0786559160028188</v>
      </c>
      <c r="J529" s="304">
        <f t="shared" si="1544"/>
        <v>7.8596379803112102</v>
      </c>
      <c r="K529" s="304">
        <f t="shared" si="1544"/>
        <v>6.265476611608479</v>
      </c>
      <c r="L529" s="304">
        <f t="shared" si="1544"/>
        <v>5.5367893290211532</v>
      </c>
      <c r="M529" s="304">
        <f t="shared" si="1544"/>
        <v>7.3429013563127707</v>
      </c>
      <c r="N529" s="304">
        <f t="shared" si="1544"/>
        <v>5.3281808068388079</v>
      </c>
      <c r="O529" s="303">
        <f t="shared" si="1544"/>
        <v>7.4467632128004846</v>
      </c>
      <c r="P529" s="304">
        <f t="shared" si="1544"/>
        <v>6.3469043564695244</v>
      </c>
      <c r="Q529" s="304">
        <f t="shared" si="1544"/>
        <v>7.2997095167140769</v>
      </c>
      <c r="R529" s="304">
        <f t="shared" si="1544"/>
        <v>7.6524061424682861</v>
      </c>
      <c r="S529" s="304">
        <f t="shared" si="1544"/>
        <v>10.15556359501783</v>
      </c>
      <c r="T529" s="304">
        <f t="shared" si="1544"/>
        <v>8.0187166279881517</v>
      </c>
      <c r="U529" s="304">
        <f t="shared" si="1544"/>
        <v>6.2175023114179808</v>
      </c>
      <c r="V529" s="304">
        <f t="shared" si="1544"/>
        <v>8.36627140974967</v>
      </c>
      <c r="W529" s="304">
        <f t="shared" si="1544"/>
        <v>9.8331260664603644</v>
      </c>
      <c r="X529" s="303">
        <f t="shared" si="1544"/>
        <v>6.3415807763515257</v>
      </c>
      <c r="Y529" s="304">
        <f t="shared" si="1544"/>
        <v>7.0092401380744942</v>
      </c>
      <c r="Z529" s="304">
        <f t="shared" si="1544"/>
        <v>6.6010508399319177</v>
      </c>
      <c r="AA529" s="304">
        <f t="shared" si="1544"/>
        <v>6.0484532511803417</v>
      </c>
      <c r="AB529" s="304">
        <f t="shared" si="1544"/>
        <v>5.97891269713406</v>
      </c>
      <c r="AC529" s="303">
        <f t="shared" si="1544"/>
        <v>7.4023399231538152</v>
      </c>
      <c r="AD529" s="304">
        <f t="shared" si="1544"/>
        <v>7.6774830390298172</v>
      </c>
      <c r="AE529" s="304">
        <f t="shared" si="1544"/>
        <v>7.7562687970799926</v>
      </c>
      <c r="AF529" s="304">
        <f t="shared" si="1544"/>
        <v>9.0967564090783792</v>
      </c>
      <c r="AG529" s="304">
        <f t="shared" si="1544"/>
        <v>7.8250526886881042</v>
      </c>
      <c r="AH529" s="304">
        <f t="shared" ref="AH529:BM529" si="1545">(AH487-AH488+AH492-AH493+AH497-AH498+AH502-AH503+AH512-AH513+AH517-AH518+AH522)*1000/SUM(AH93:AH96)</f>
        <v>7.293354943273906</v>
      </c>
      <c r="AI529" s="304">
        <f t="shared" si="1545"/>
        <v>6.3295242248690187</v>
      </c>
      <c r="AJ529" s="303">
        <f t="shared" si="1545"/>
        <v>4.7221159786989908</v>
      </c>
      <c r="AK529" s="304">
        <f t="shared" si="1545"/>
        <v>5.6656317019301561</v>
      </c>
      <c r="AL529" s="304">
        <f t="shared" si="1545"/>
        <v>3.9197539265590549</v>
      </c>
      <c r="AM529" s="303">
        <f t="shared" si="1545"/>
        <v>8.2932296442678375</v>
      </c>
      <c r="AN529" s="304">
        <f t="shared" si="1545"/>
        <v>13.015113267547454</v>
      </c>
      <c r="AO529" s="304">
        <f t="shared" si="1545"/>
        <v>7.1399812105757618</v>
      </c>
      <c r="AP529" s="304">
        <f t="shared" si="1545"/>
        <v>7.1017776228651099</v>
      </c>
      <c r="AQ529" s="304">
        <f t="shared" si="1545"/>
        <v>12.552883544867512</v>
      </c>
      <c r="AR529" s="304">
        <f t="shared" si="1545"/>
        <v>10.657173008013174</v>
      </c>
      <c r="AS529" s="304">
        <f t="shared" si="1545"/>
        <v>8.225503872240127</v>
      </c>
      <c r="AT529" s="304">
        <f t="shared" si="1545"/>
        <v>7.9008923156891626</v>
      </c>
      <c r="AU529" s="304">
        <f t="shared" si="1545"/>
        <v>6.6560695541864394</v>
      </c>
      <c r="AV529" s="304">
        <f t="shared" si="1545"/>
        <v>7.8698577633932372</v>
      </c>
      <c r="AW529" s="304">
        <f t="shared" si="1545"/>
        <v>8.1957676745478754</v>
      </c>
      <c r="AX529" s="303">
        <f t="shared" si="1545"/>
        <v>7.9558857875962605</v>
      </c>
      <c r="AY529" s="304">
        <f t="shared" si="1545"/>
        <v>7.7072317114923727</v>
      </c>
      <c r="AZ529" s="304">
        <f t="shared" si="1545"/>
        <v>7.143393686418273</v>
      </c>
      <c r="BA529" s="304">
        <f t="shared" si="1545"/>
        <v>5.540179026002277</v>
      </c>
      <c r="BB529" s="304">
        <f t="shared" si="1545"/>
        <v>10.179243789265769</v>
      </c>
      <c r="BC529" s="304">
        <f t="shared" si="1545"/>
        <v>9.9682696069198329</v>
      </c>
      <c r="BD529" s="303">
        <f t="shared" si="1545"/>
        <v>4.7565877766585141</v>
      </c>
      <c r="BE529" s="304">
        <f t="shared" si="1545"/>
        <v>5.0099686907460779</v>
      </c>
      <c r="BF529" s="304">
        <f t="shared" si="1545"/>
        <v>5.0642198095568043</v>
      </c>
      <c r="BG529" s="304">
        <f t="shared" si="1545"/>
        <v>4.864538300393086</v>
      </c>
      <c r="BH529" s="304">
        <f t="shared" si="1545"/>
        <v>5.0055972688661292</v>
      </c>
      <c r="BI529" s="304">
        <f t="shared" si="1545"/>
        <v>4.9993820138277556</v>
      </c>
      <c r="BJ529" s="304">
        <f t="shared" si="1545"/>
        <v>3.9738078576427074</v>
      </c>
      <c r="BK529" s="304">
        <f t="shared" si="1545"/>
        <v>4.9029581651915404</v>
      </c>
      <c r="BL529" s="304">
        <f t="shared" si="1545"/>
        <v>4.3976980228624099</v>
      </c>
      <c r="BM529" s="303">
        <f t="shared" si="1545"/>
        <v>8.3357620213749772</v>
      </c>
      <c r="BN529" s="304">
        <f t="shared" ref="BN529:CS529" si="1546">(BN487-BN488+BN492-BN493+BN497-BN498+BN502-BN503+BN512-BN513+BN517-BN518+BN522)*1000/SUM(BN93:BN96)</f>
        <v>8.168859986108636</v>
      </c>
      <c r="BO529" s="304">
        <f t="shared" si="1546"/>
        <v>6.6237576415545476</v>
      </c>
      <c r="BP529" s="304">
        <f t="shared" si="1546"/>
        <v>6.0453072022057457</v>
      </c>
      <c r="BQ529" s="304">
        <f t="shared" si="1546"/>
        <v>14.823186411806136</v>
      </c>
      <c r="BR529" s="304">
        <f t="shared" si="1546"/>
        <v>8.7983231354498432</v>
      </c>
      <c r="BS529" s="303">
        <f t="shared" si="1546"/>
        <v>7.9017723306182308</v>
      </c>
      <c r="BT529" s="305">
        <f t="shared" si="1546"/>
        <v>9.1212673179886288</v>
      </c>
      <c r="BU529" s="304">
        <f t="shared" si="1546"/>
        <v>7.6632430418817519</v>
      </c>
      <c r="BV529" s="304">
        <f t="shared" si="1546"/>
        <v>7.1094442269252172</v>
      </c>
      <c r="BW529" s="304">
        <f t="shared" si="1546"/>
        <v>14.215733358947267</v>
      </c>
      <c r="BX529" s="304">
        <f t="shared" si="1546"/>
        <v>7.9843133234223611</v>
      </c>
      <c r="BY529" s="304">
        <f t="shared" si="1546"/>
        <v>8.3201843761315377</v>
      </c>
      <c r="BZ529" s="304">
        <f t="shared" si="1546"/>
        <v>5.1864163042068911</v>
      </c>
      <c r="CA529" s="304">
        <f t="shared" si="1546"/>
        <v>7.2691133669340529</v>
      </c>
      <c r="CB529" s="304">
        <f t="shared" si="1546"/>
        <v>7.8180328551789264</v>
      </c>
      <c r="CC529" s="304">
        <f t="shared" si="1546"/>
        <v>7.2581108240022969</v>
      </c>
      <c r="CD529" s="304">
        <f t="shared" si="1546"/>
        <v>8.8347566014718044</v>
      </c>
      <c r="CE529" s="304">
        <f t="shared" si="1546"/>
        <v>7.0675806067593134</v>
      </c>
      <c r="CF529" s="303">
        <f t="shared" si="1546"/>
        <v>7.2451376235645926</v>
      </c>
      <c r="CG529" s="304">
        <f t="shared" si="1546"/>
        <v>9.0550043348425007</v>
      </c>
      <c r="CH529" s="304">
        <f t="shared" si="1546"/>
        <v>6.3683678819422243</v>
      </c>
      <c r="CI529" s="304">
        <f t="shared" si="1546"/>
        <v>9.6024378144709797</v>
      </c>
      <c r="CJ529" s="304">
        <f t="shared" si="1546"/>
        <v>5.9525549792713086</v>
      </c>
      <c r="CK529" s="304">
        <f t="shared" si="1546"/>
        <v>6.9229623007003429</v>
      </c>
      <c r="CL529" s="304">
        <f t="shared" si="1546"/>
        <v>14.362942548229807</v>
      </c>
      <c r="CM529" s="304">
        <f t="shared" si="1546"/>
        <v>5.1721351220300633</v>
      </c>
      <c r="CN529" s="304">
        <f t="shared" si="1546"/>
        <v>9.0840272520817571</v>
      </c>
      <c r="CO529" s="304">
        <f t="shared" si="1546"/>
        <v>20.199453725465286</v>
      </c>
      <c r="CP529" s="304">
        <f t="shared" si="1546"/>
        <v>14.711506017320886</v>
      </c>
      <c r="CQ529" s="304">
        <f t="shared" si="1546"/>
        <v>5.9969587530887667</v>
      </c>
      <c r="CR529" s="304">
        <f t="shared" si="1546"/>
        <v>8.6845286296048538</v>
      </c>
      <c r="CS529" s="304">
        <f t="shared" si="1546"/>
        <v>5.7515884207690968</v>
      </c>
      <c r="CT529" s="303">
        <f t="shared" ref="CT529:DO529" si="1547">(CT487-CT488+CT492-CT493+CT497-CT498+CT502-CT503+CT512-CT513+CT517-CT518+CT522)*1000/SUM(CT93:CT96)</f>
        <v>5.4964958374085606</v>
      </c>
      <c r="CU529" s="304">
        <f t="shared" si="1547"/>
        <v>5.5688497292767112</v>
      </c>
      <c r="CV529" s="304">
        <f t="shared" si="1547"/>
        <v>6.1648655683340881</v>
      </c>
      <c r="CW529" s="304">
        <f t="shared" si="1547"/>
        <v>4.2590224027215546</v>
      </c>
      <c r="CX529" s="304">
        <f t="shared" si="1547"/>
        <v>5.6820259310990373</v>
      </c>
      <c r="CY529" s="304">
        <f t="shared" si="1547"/>
        <v>4.8776104842953778</v>
      </c>
      <c r="CZ529" s="303">
        <f t="shared" si="1547"/>
        <v>5.360749003744842</v>
      </c>
      <c r="DA529" s="304">
        <f t="shared" si="1547"/>
        <v>4.633592066818168</v>
      </c>
      <c r="DB529" s="304">
        <f t="shared" si="1547"/>
        <v>7.4054656268431742</v>
      </c>
      <c r="DC529" s="304">
        <f t="shared" si="1547"/>
        <v>5.5684169911256092</v>
      </c>
      <c r="DD529" s="304">
        <f t="shared" si="1547"/>
        <v>5.4814759634485499</v>
      </c>
      <c r="DE529" s="304">
        <f t="shared" si="1547"/>
        <v>5.0888081993310319</v>
      </c>
      <c r="DF529" s="304">
        <f t="shared" si="1547"/>
        <v>4.7398704986253621</v>
      </c>
      <c r="DG529" s="303">
        <f t="shared" si="1547"/>
        <v>6.5913864203040546</v>
      </c>
      <c r="DH529" s="303">
        <f t="shared" si="1547"/>
        <v>5.4325267558583956</v>
      </c>
      <c r="DI529" s="358">
        <f t="shared" si="1547"/>
        <v>7.0949859341386725</v>
      </c>
      <c r="DJ529" s="304">
        <f t="shared" si="1547"/>
        <v>8.320199391562511</v>
      </c>
      <c r="DK529" s="304">
        <f t="shared" si="1547"/>
        <v>2.1939125044856946</v>
      </c>
      <c r="DL529" s="280">
        <f t="shared" si="1547"/>
        <v>3.7645207279368726</v>
      </c>
      <c r="DM529" s="304">
        <f t="shared" si="1547"/>
        <v>5.4439647080908582</v>
      </c>
      <c r="DN529" s="282">
        <f t="shared" si="1547"/>
        <v>0.68780994435617548</v>
      </c>
      <c r="DO529" s="303">
        <f t="shared" si="1547"/>
        <v>6.4977546690388781</v>
      </c>
      <c r="DP529" s="133"/>
      <c r="DQ529" s="133"/>
      <c r="DR529" s="133"/>
      <c r="DS529" s="133"/>
      <c r="DT529" s="133"/>
      <c r="DU529" s="133"/>
      <c r="DV529" s="133"/>
    </row>
    <row r="530" spans="1:128" s="4" customFormat="1" ht="16.5" customHeight="1" x14ac:dyDescent="0.2">
      <c r="A530" s="81" t="s">
        <v>808</v>
      </c>
      <c r="B530" s="359">
        <f t="shared" ref="B530:AG530" si="1548">B528*1000/SUM(B93:B96)</f>
        <v>3.5439716523363294</v>
      </c>
      <c r="C530" s="360">
        <f t="shared" si="1548"/>
        <v>3.5296923443834962</v>
      </c>
      <c r="D530" s="360">
        <f t="shared" si="1548"/>
        <v>3.4305317324185247</v>
      </c>
      <c r="E530" s="360">
        <f t="shared" si="1548"/>
        <v>2.8017090425159346</v>
      </c>
      <c r="F530" s="360">
        <f t="shared" si="1548"/>
        <v>5.5493482309124769</v>
      </c>
      <c r="G530" s="360">
        <f t="shared" si="1548"/>
        <v>3.6239675674814622</v>
      </c>
      <c r="H530" s="360">
        <f t="shared" si="1548"/>
        <v>4.0647743473120395</v>
      </c>
      <c r="I530" s="360">
        <f t="shared" si="1548"/>
        <v>3.3510658325758023</v>
      </c>
      <c r="J530" s="360">
        <f t="shared" si="1548"/>
        <v>5.6168624960304863</v>
      </c>
      <c r="K530" s="360">
        <f t="shared" si="1548"/>
        <v>4.2314076573512205</v>
      </c>
      <c r="L530" s="360">
        <f t="shared" si="1548"/>
        <v>3.1257749317018177</v>
      </c>
      <c r="M530" s="360">
        <f t="shared" si="1548"/>
        <v>3.3882533806677388</v>
      </c>
      <c r="N530" s="360">
        <f t="shared" si="1548"/>
        <v>2.9519683041552005</v>
      </c>
      <c r="O530" s="359">
        <f t="shared" si="1548"/>
        <v>4.781572651675364</v>
      </c>
      <c r="P530" s="360">
        <f t="shared" si="1548"/>
        <v>5.7765791896494134</v>
      </c>
      <c r="Q530" s="360">
        <f t="shared" si="1548"/>
        <v>5.9074968769284029</v>
      </c>
      <c r="R530" s="360">
        <f t="shared" si="1548"/>
        <v>4.7763340352318835</v>
      </c>
      <c r="S530" s="360">
        <f t="shared" si="1548"/>
        <v>5.1165434906196703</v>
      </c>
      <c r="T530" s="360">
        <f t="shared" si="1548"/>
        <v>4.3772759004547082</v>
      </c>
      <c r="U530" s="360">
        <f t="shared" si="1548"/>
        <v>3.9951481428074609</v>
      </c>
      <c r="V530" s="360">
        <f t="shared" si="1548"/>
        <v>3.0171277997364956</v>
      </c>
      <c r="W530" s="360">
        <f t="shared" si="1548"/>
        <v>3.730803713451138</v>
      </c>
      <c r="X530" s="359">
        <f t="shared" si="1548"/>
        <v>3.2833666344591386</v>
      </c>
      <c r="Y530" s="360">
        <f t="shared" si="1548"/>
        <v>4.3864276993111346</v>
      </c>
      <c r="Z530" s="360">
        <f t="shared" si="1548"/>
        <v>3.1377192333308668</v>
      </c>
      <c r="AA530" s="360">
        <f t="shared" si="1548"/>
        <v>2.7963614488579398</v>
      </c>
      <c r="AB530" s="360">
        <f t="shared" si="1548"/>
        <v>3.3832769453842437</v>
      </c>
      <c r="AC530" s="359">
        <f t="shared" si="1548"/>
        <v>3.3906635538537664</v>
      </c>
      <c r="AD530" s="360">
        <f t="shared" si="1548"/>
        <v>4.1521081741691868</v>
      </c>
      <c r="AE530" s="360">
        <f t="shared" si="1548"/>
        <v>2.4581692226039835</v>
      </c>
      <c r="AF530" s="360">
        <f t="shared" si="1548"/>
        <v>3.9740880271983827</v>
      </c>
      <c r="AG530" s="360">
        <f t="shared" si="1548"/>
        <v>4.3124734817658883</v>
      </c>
      <c r="AH530" s="360">
        <f t="shared" ref="AH530:BM530" si="1549">AH528*1000/SUM(AH93:AH96)</f>
        <v>3.6601836844948674</v>
      </c>
      <c r="AI530" s="360">
        <f t="shared" si="1549"/>
        <v>2.64614187799459</v>
      </c>
      <c r="AJ530" s="359">
        <f t="shared" si="1549"/>
        <v>5.1634352290446905</v>
      </c>
      <c r="AK530" s="360">
        <f t="shared" si="1549"/>
        <v>5.5696040459652378</v>
      </c>
      <c r="AL530" s="360">
        <f t="shared" si="1549"/>
        <v>4.8180308680621717</v>
      </c>
      <c r="AM530" s="359">
        <f t="shared" si="1549"/>
        <v>3.5834650377183981</v>
      </c>
      <c r="AN530" s="360">
        <f t="shared" si="1549"/>
        <v>4.9831164147788742</v>
      </c>
      <c r="AO530" s="360">
        <f t="shared" si="1549"/>
        <v>3.247886189773185</v>
      </c>
      <c r="AP530" s="360">
        <f t="shared" si="1549"/>
        <v>2.8900894620657605</v>
      </c>
      <c r="AQ530" s="360">
        <f t="shared" si="1549"/>
        <v>5.0100200400801604</v>
      </c>
      <c r="AR530" s="360">
        <f t="shared" si="1549"/>
        <v>3.4615518421022116</v>
      </c>
      <c r="AS530" s="360">
        <f t="shared" si="1549"/>
        <v>4.738082639857617</v>
      </c>
      <c r="AT530" s="360">
        <f t="shared" si="1549"/>
        <v>3.7555228276877761</v>
      </c>
      <c r="AU530" s="360">
        <f t="shared" si="1549"/>
        <v>3.1443257103739541</v>
      </c>
      <c r="AV530" s="360">
        <f t="shared" si="1549"/>
        <v>3.8156886125542968</v>
      </c>
      <c r="AW530" s="360">
        <f t="shared" si="1549"/>
        <v>3.4515299197228435</v>
      </c>
      <c r="AX530" s="359">
        <f t="shared" si="1549"/>
        <v>3.189770873872309</v>
      </c>
      <c r="AY530" s="360">
        <f t="shared" si="1549"/>
        <v>3.2563624605318218</v>
      </c>
      <c r="AZ530" s="360">
        <f t="shared" si="1549"/>
        <v>3.2933254191404657</v>
      </c>
      <c r="BA530" s="360">
        <f t="shared" si="1549"/>
        <v>3.3139249645928408</v>
      </c>
      <c r="BB530" s="360">
        <f t="shared" si="1549"/>
        <v>2.9681633616999576</v>
      </c>
      <c r="BC530" s="360">
        <f t="shared" si="1549"/>
        <v>3.0209072863993973</v>
      </c>
      <c r="BD530" s="359">
        <f t="shared" si="1549"/>
        <v>2.5921215601531253</v>
      </c>
      <c r="BE530" s="360">
        <f t="shared" si="1549"/>
        <v>2.6111380901599137</v>
      </c>
      <c r="BF530" s="360">
        <f t="shared" si="1549"/>
        <v>3.5077619103419111</v>
      </c>
      <c r="BG530" s="360">
        <f t="shared" si="1549"/>
        <v>2.6414966039768908</v>
      </c>
      <c r="BH530" s="360">
        <f t="shared" si="1549"/>
        <v>2.6750222918524322</v>
      </c>
      <c r="BI530" s="360">
        <f t="shared" si="1549"/>
        <v>2.5223925397718245</v>
      </c>
      <c r="BJ530" s="360">
        <f t="shared" si="1549"/>
        <v>2.3347162517911295</v>
      </c>
      <c r="BK530" s="360">
        <f t="shared" si="1549"/>
        <v>2.190082177535126</v>
      </c>
      <c r="BL530" s="360">
        <f t="shared" si="1549"/>
        <v>2.2480245484280688</v>
      </c>
      <c r="BM530" s="359">
        <f t="shared" si="1549"/>
        <v>3.7496420050743811</v>
      </c>
      <c r="BN530" s="360">
        <f t="shared" ref="BN530:CS530" si="1550">BN528*1000/SUM(BN93:BN96)</f>
        <v>4.2411688415462443</v>
      </c>
      <c r="BO530" s="360">
        <f t="shared" si="1550"/>
        <v>3.2634123014488257</v>
      </c>
      <c r="BP530" s="360">
        <f t="shared" si="1550"/>
        <v>4.7226051641268301</v>
      </c>
      <c r="BQ530" s="360">
        <f t="shared" si="1550"/>
        <v>5.0284179319607558</v>
      </c>
      <c r="BR530" s="360">
        <f t="shared" si="1550"/>
        <v>3.1392312632227486</v>
      </c>
      <c r="BS530" s="359">
        <f t="shared" si="1550"/>
        <v>3.5289393837804428</v>
      </c>
      <c r="BT530" s="361">
        <f t="shared" si="1550"/>
        <v>3.3808025611304298</v>
      </c>
      <c r="BU530" s="360">
        <f t="shared" si="1550"/>
        <v>2.9497403772322617</v>
      </c>
      <c r="BV530" s="360">
        <f t="shared" si="1550"/>
        <v>4.986914501205514</v>
      </c>
      <c r="BW530" s="360">
        <f t="shared" si="1550"/>
        <v>5.2348477571799057</v>
      </c>
      <c r="BX530" s="360">
        <f t="shared" si="1550"/>
        <v>4.3830419849284876</v>
      </c>
      <c r="BY530" s="360">
        <f t="shared" si="1550"/>
        <v>2.6509354921410204</v>
      </c>
      <c r="BZ530" s="360">
        <f t="shared" si="1550"/>
        <v>3.1354244020887112</v>
      </c>
      <c r="CA530" s="360">
        <f t="shared" si="1550"/>
        <v>2.7259175126002697</v>
      </c>
      <c r="CB530" s="360">
        <f t="shared" si="1550"/>
        <v>3.9506755724660825</v>
      </c>
      <c r="CC530" s="360">
        <f t="shared" si="1550"/>
        <v>4.0999138673557276</v>
      </c>
      <c r="CD530" s="360">
        <f t="shared" si="1550"/>
        <v>5.8439258588800129</v>
      </c>
      <c r="CE530" s="360">
        <f t="shared" si="1550"/>
        <v>3.4084785904938535</v>
      </c>
      <c r="CF530" s="359">
        <f t="shared" si="1550"/>
        <v>3.3482750897413389</v>
      </c>
      <c r="CG530" s="360">
        <f t="shared" si="1550"/>
        <v>3.3394342227787948</v>
      </c>
      <c r="CH530" s="360">
        <f t="shared" si="1550"/>
        <v>2.1867287305464265</v>
      </c>
      <c r="CI530" s="360">
        <f t="shared" si="1550"/>
        <v>3.4193182623485225</v>
      </c>
      <c r="CJ530" s="360">
        <f t="shared" si="1550"/>
        <v>3.3797414322385233</v>
      </c>
      <c r="CK530" s="360">
        <f t="shared" si="1550"/>
        <v>3.3646252421397707</v>
      </c>
      <c r="CL530" s="360">
        <f t="shared" si="1550"/>
        <v>3.8424846300614797</v>
      </c>
      <c r="CM530" s="360">
        <f t="shared" si="1550"/>
        <v>3.1273375156460848</v>
      </c>
      <c r="CN530" s="360">
        <f t="shared" si="1550"/>
        <v>4.5104718647489275</v>
      </c>
      <c r="CO530" s="360">
        <f t="shared" si="1550"/>
        <v>2.794892968303373</v>
      </c>
      <c r="CP530" s="360">
        <f t="shared" si="1550"/>
        <v>4.678888763918569</v>
      </c>
      <c r="CQ530" s="360">
        <f t="shared" si="1550"/>
        <v>3.7350313628587721</v>
      </c>
      <c r="CR530" s="360">
        <f t="shared" si="1550"/>
        <v>3.4268680538440774</v>
      </c>
      <c r="CS530" s="360">
        <f t="shared" si="1550"/>
        <v>3.0580070666899055</v>
      </c>
      <c r="CT530" s="359">
        <f t="shared" ref="CT530:DO530" si="1551">CT528*1000/SUM(CT93:CT96)</f>
        <v>4.305357565219615</v>
      </c>
      <c r="CU530" s="360">
        <f t="shared" si="1551"/>
        <v>3.9919279247488504</v>
      </c>
      <c r="CV530" s="360">
        <f t="shared" si="1551"/>
        <v>4.651364560940106</v>
      </c>
      <c r="CW530" s="360">
        <f t="shared" si="1551"/>
        <v>5.0238004193093264</v>
      </c>
      <c r="CX530" s="360">
        <f t="shared" si="1551"/>
        <v>4.3072242901123969</v>
      </c>
      <c r="CY530" s="360">
        <f t="shared" si="1551"/>
        <v>4.2229838140346825</v>
      </c>
      <c r="CZ530" s="359">
        <f t="shared" si="1551"/>
        <v>3.087883259116408</v>
      </c>
      <c r="DA530" s="360">
        <f t="shared" si="1551"/>
        <v>3.8367322846265091</v>
      </c>
      <c r="DB530" s="360">
        <f t="shared" si="1551"/>
        <v>4.1614784717216073</v>
      </c>
      <c r="DC530" s="360">
        <f t="shared" si="1551"/>
        <v>3.3717422568311761</v>
      </c>
      <c r="DD530" s="360">
        <f t="shared" si="1551"/>
        <v>2.863859091511058</v>
      </c>
      <c r="DE530" s="360">
        <f t="shared" si="1551"/>
        <v>2.9468581751837872</v>
      </c>
      <c r="DF530" s="360">
        <f t="shared" si="1551"/>
        <v>3.2149993239487404</v>
      </c>
      <c r="DG530" s="359">
        <f t="shared" si="1551"/>
        <v>3.363221804108937</v>
      </c>
      <c r="DH530" s="359">
        <f t="shared" si="1551"/>
        <v>4.2935556817389395</v>
      </c>
      <c r="DI530" s="362">
        <f t="shared" si="1551"/>
        <v>5.3574383584312431</v>
      </c>
      <c r="DJ530" s="360">
        <f t="shared" si="1551"/>
        <v>5.131400505809478</v>
      </c>
      <c r="DK530" s="360">
        <f t="shared" si="1551"/>
        <v>2.8953120412357682</v>
      </c>
      <c r="DL530" s="300">
        <f t="shared" si="1551"/>
        <v>2.6133060021032741</v>
      </c>
      <c r="DM530" s="360">
        <f t="shared" si="1551"/>
        <v>3.3639947437582127</v>
      </c>
      <c r="DN530" s="302">
        <f t="shared" si="1551"/>
        <v>1.2380578998411158</v>
      </c>
      <c r="DO530" s="359">
        <f t="shared" si="1551"/>
        <v>3.3614517758386038</v>
      </c>
      <c r="DP530" s="133"/>
      <c r="DQ530" s="133"/>
      <c r="DR530" s="133"/>
      <c r="DS530" s="133"/>
      <c r="DT530" s="133"/>
      <c r="DU530" s="133"/>
      <c r="DV530" s="133"/>
      <c r="DW530" s="1"/>
      <c r="DX530" s="1"/>
    </row>
    <row r="531" spans="1:128" ht="16.5" customHeight="1" x14ac:dyDescent="0.2">
      <c r="A531" s="112" t="s">
        <v>741</v>
      </c>
    </row>
    <row r="532" spans="1:128" s="29" customFormat="1" ht="16.5" customHeight="1" x14ac:dyDescent="0.15">
      <c r="A532" s="401" t="s">
        <v>806</v>
      </c>
    </row>
    <row r="533" spans="1:128" s="29" customFormat="1" ht="16.5" customHeight="1" x14ac:dyDescent="0.15">
      <c r="A533" s="402" t="s">
        <v>805</v>
      </c>
    </row>
    <row r="534" spans="1:128" ht="16.5" customHeight="1" x14ac:dyDescent="0.2">
      <c r="A534" s="49" t="s">
        <v>237</v>
      </c>
    </row>
    <row r="535" spans="1:128" ht="16.5" customHeight="1" x14ac:dyDescent="0.2">
      <c r="A535" s="114" t="s">
        <v>496</v>
      </c>
    </row>
    <row r="536" spans="1:128" ht="16.5" customHeight="1" x14ac:dyDescent="0.2">
      <c r="A536" s="119"/>
    </row>
    <row r="537" spans="1:128" ht="16.5" customHeight="1" x14ac:dyDescent="0.2">
      <c r="A537" s="108" t="s">
        <v>378</v>
      </c>
    </row>
    <row r="538" spans="1:128" s="135" customFormat="1" ht="16.5" customHeight="1" x14ac:dyDescent="0.2">
      <c r="A538" s="134" t="s">
        <v>368</v>
      </c>
    </row>
    <row r="539" spans="1:128" ht="16.5" customHeight="1" x14ac:dyDescent="0.2">
      <c r="A539" s="214" t="s">
        <v>551</v>
      </c>
    </row>
    <row r="540" spans="1:128" ht="16.5" customHeight="1" x14ac:dyDescent="0.2">
      <c r="A540" s="214" t="s">
        <v>420</v>
      </c>
    </row>
    <row r="541" spans="1:128" ht="32.25" customHeight="1" x14ac:dyDescent="0.2">
      <c r="A541" s="50"/>
      <c r="B541" s="228" t="s">
        <v>583</v>
      </c>
      <c r="C541" s="229" t="s">
        <v>584</v>
      </c>
      <c r="D541" s="229" t="s">
        <v>585</v>
      </c>
      <c r="E541" s="229" t="s">
        <v>586</v>
      </c>
      <c r="F541" s="229" t="s">
        <v>587</v>
      </c>
      <c r="G541" s="229" t="s">
        <v>588</v>
      </c>
      <c r="H541" s="229" t="s">
        <v>589</v>
      </c>
      <c r="I541" s="229" t="s">
        <v>590</v>
      </c>
      <c r="J541" s="229" t="s">
        <v>591</v>
      </c>
      <c r="K541" s="229" t="s">
        <v>592</v>
      </c>
      <c r="L541" s="229" t="s">
        <v>593</v>
      </c>
      <c r="M541" s="229" t="s">
        <v>594</v>
      </c>
      <c r="N541" s="229" t="s">
        <v>595</v>
      </c>
      <c r="O541" s="228" t="s">
        <v>596</v>
      </c>
      <c r="P541" s="229" t="s">
        <v>597</v>
      </c>
      <c r="Q541" s="229" t="s">
        <v>598</v>
      </c>
      <c r="R541" s="229" t="s">
        <v>599</v>
      </c>
      <c r="S541" s="229" t="s">
        <v>600</v>
      </c>
      <c r="T541" s="229" t="s">
        <v>601</v>
      </c>
      <c r="U541" s="229" t="s">
        <v>602</v>
      </c>
      <c r="V541" s="229" t="s">
        <v>603</v>
      </c>
      <c r="W541" s="229" t="s">
        <v>604</v>
      </c>
      <c r="X541" s="228" t="s">
        <v>579</v>
      </c>
      <c r="Y541" s="229" t="s">
        <v>605</v>
      </c>
      <c r="Z541" s="229" t="s">
        <v>606</v>
      </c>
      <c r="AA541" s="229" t="s">
        <v>607</v>
      </c>
      <c r="AB541" s="229" t="s">
        <v>608</v>
      </c>
      <c r="AC541" s="228" t="s">
        <v>609</v>
      </c>
      <c r="AD541" s="229" t="s">
        <v>610</v>
      </c>
      <c r="AE541" s="229" t="s">
        <v>611</v>
      </c>
      <c r="AF541" s="229" t="s">
        <v>612</v>
      </c>
      <c r="AG541" s="229" t="s">
        <v>613</v>
      </c>
      <c r="AH541" s="229" t="s">
        <v>614</v>
      </c>
      <c r="AI541" s="229" t="s">
        <v>615</v>
      </c>
      <c r="AJ541" s="228" t="s">
        <v>616</v>
      </c>
      <c r="AK541" s="229" t="s">
        <v>617</v>
      </c>
      <c r="AL541" s="229" t="s">
        <v>618</v>
      </c>
      <c r="AM541" s="228" t="s">
        <v>580</v>
      </c>
      <c r="AN541" s="229" t="s">
        <v>619</v>
      </c>
      <c r="AO541" s="229" t="s">
        <v>620</v>
      </c>
      <c r="AP541" s="229" t="s">
        <v>621</v>
      </c>
      <c r="AQ541" s="229" t="s">
        <v>622</v>
      </c>
      <c r="AR541" s="229" t="s">
        <v>623</v>
      </c>
      <c r="AS541" s="229" t="s">
        <v>624</v>
      </c>
      <c r="AT541" s="229" t="s">
        <v>625</v>
      </c>
      <c r="AU541" s="229" t="s">
        <v>626</v>
      </c>
      <c r="AV541" s="229" t="s">
        <v>627</v>
      </c>
      <c r="AW541" s="229" t="s">
        <v>628</v>
      </c>
      <c r="AX541" s="228" t="s">
        <v>629</v>
      </c>
      <c r="AY541" s="229" t="s">
        <v>630</v>
      </c>
      <c r="AZ541" s="229" t="s">
        <v>631</v>
      </c>
      <c r="BA541" s="229" t="s">
        <v>632</v>
      </c>
      <c r="BB541" s="229" t="s">
        <v>633</v>
      </c>
      <c r="BC541" s="229" t="s">
        <v>634</v>
      </c>
      <c r="BD541" s="230" t="s">
        <v>635</v>
      </c>
      <c r="BE541" s="229" t="s">
        <v>636</v>
      </c>
      <c r="BF541" s="229" t="s">
        <v>637</v>
      </c>
      <c r="BG541" s="229" t="s">
        <v>638</v>
      </c>
      <c r="BH541" s="229" t="s">
        <v>639</v>
      </c>
      <c r="BI541" s="229" t="s">
        <v>640</v>
      </c>
      <c r="BJ541" s="229" t="s">
        <v>641</v>
      </c>
      <c r="BK541" s="229" t="s">
        <v>642</v>
      </c>
      <c r="BL541" s="229" t="s">
        <v>643</v>
      </c>
      <c r="BM541" s="228" t="s">
        <v>581</v>
      </c>
      <c r="BN541" s="229" t="s">
        <v>644</v>
      </c>
      <c r="BO541" s="229" t="s">
        <v>645</v>
      </c>
      <c r="BP541" s="229" t="s">
        <v>646</v>
      </c>
      <c r="BQ541" s="229" t="s">
        <v>647</v>
      </c>
      <c r="BR541" s="229" t="s">
        <v>648</v>
      </c>
      <c r="BS541" s="228" t="s">
        <v>577</v>
      </c>
      <c r="BT541" s="229" t="s">
        <v>649</v>
      </c>
      <c r="BU541" s="229" t="s">
        <v>650</v>
      </c>
      <c r="BV541" s="229" t="s">
        <v>651</v>
      </c>
      <c r="BW541" s="229" t="s">
        <v>652</v>
      </c>
      <c r="BX541" s="229" t="s">
        <v>653</v>
      </c>
      <c r="BY541" s="229" t="s">
        <v>654</v>
      </c>
      <c r="BZ541" s="229" t="s">
        <v>655</v>
      </c>
      <c r="CA541" s="229" t="s">
        <v>656</v>
      </c>
      <c r="CB541" s="229" t="s">
        <v>657</v>
      </c>
      <c r="CC541" s="229" t="s">
        <v>658</v>
      </c>
      <c r="CD541" s="229" t="s">
        <v>659</v>
      </c>
      <c r="CE541" s="229" t="s">
        <v>660</v>
      </c>
      <c r="CF541" s="228" t="s">
        <v>582</v>
      </c>
      <c r="CG541" s="229" t="s">
        <v>661</v>
      </c>
      <c r="CH541" s="229" t="s">
        <v>662</v>
      </c>
      <c r="CI541" s="229" t="s">
        <v>663</v>
      </c>
      <c r="CJ541" s="229" t="s">
        <v>664</v>
      </c>
      <c r="CK541" s="229" t="s">
        <v>665</v>
      </c>
      <c r="CL541" s="229" t="s">
        <v>666</v>
      </c>
      <c r="CM541" s="229" t="s">
        <v>667</v>
      </c>
      <c r="CN541" s="229" t="s">
        <v>668</v>
      </c>
      <c r="CO541" s="229" t="s">
        <v>669</v>
      </c>
      <c r="CP541" s="229" t="s">
        <v>670</v>
      </c>
      <c r="CQ541" s="229" t="s">
        <v>671</v>
      </c>
      <c r="CR541" s="229" t="s">
        <v>672</v>
      </c>
      <c r="CS541" s="229" t="s">
        <v>673</v>
      </c>
      <c r="CT541" s="228" t="s">
        <v>578</v>
      </c>
      <c r="CU541" s="229" t="s">
        <v>674</v>
      </c>
      <c r="CV541" s="229" t="s">
        <v>675</v>
      </c>
      <c r="CW541" s="229" t="s">
        <v>676</v>
      </c>
      <c r="CX541" s="229" t="s">
        <v>677</v>
      </c>
      <c r="CY541" s="229" t="s">
        <v>678</v>
      </c>
      <c r="CZ541" s="228" t="s">
        <v>679</v>
      </c>
      <c r="DA541" s="229" t="s">
        <v>680</v>
      </c>
      <c r="DB541" s="229" t="s">
        <v>681</v>
      </c>
      <c r="DC541" s="229" t="s">
        <v>682</v>
      </c>
      <c r="DD541" s="229" t="s">
        <v>683</v>
      </c>
      <c r="DE541" s="229" t="s">
        <v>684</v>
      </c>
      <c r="DF541" s="229" t="s">
        <v>685</v>
      </c>
      <c r="DG541" s="228" t="s">
        <v>686</v>
      </c>
      <c r="DH541" s="228" t="s">
        <v>687</v>
      </c>
      <c r="DI541" s="229" t="s">
        <v>688</v>
      </c>
      <c r="DJ541" s="229" t="s">
        <v>689</v>
      </c>
      <c r="DK541" s="229" t="s">
        <v>690</v>
      </c>
      <c r="DL541" s="228" t="s">
        <v>691</v>
      </c>
      <c r="DM541" s="229" t="s">
        <v>692</v>
      </c>
      <c r="DN541" s="231" t="s">
        <v>693</v>
      </c>
      <c r="DO541" s="228" t="s">
        <v>694</v>
      </c>
    </row>
    <row r="542" spans="1:128" s="163" customFormat="1" ht="16.5" customHeight="1" x14ac:dyDescent="0.2">
      <c r="A542" s="120" t="s">
        <v>323</v>
      </c>
      <c r="B542" s="253">
        <f t="shared" ref="B542:B547" si="1552">SUM(C542:N542)</f>
        <v>5818</v>
      </c>
      <c r="C542" s="417">
        <v>514</v>
      </c>
      <c r="D542" s="417">
        <v>278</v>
      </c>
      <c r="E542" s="417">
        <v>167</v>
      </c>
      <c r="F542" s="417">
        <v>119</v>
      </c>
      <c r="G542" s="417">
        <v>466</v>
      </c>
      <c r="H542" s="417">
        <v>935</v>
      </c>
      <c r="I542" s="417">
        <v>678</v>
      </c>
      <c r="J542" s="417">
        <v>222</v>
      </c>
      <c r="K542" s="417">
        <v>326</v>
      </c>
      <c r="L542" s="417">
        <v>1146</v>
      </c>
      <c r="M542" s="417">
        <v>330</v>
      </c>
      <c r="N542" s="417">
        <v>637</v>
      </c>
      <c r="O542" s="253">
        <f t="shared" ref="O542:O547" si="1553">SUM(P542:W542)</f>
        <v>3140</v>
      </c>
      <c r="P542" s="417">
        <v>511</v>
      </c>
      <c r="Q542" s="417">
        <v>595</v>
      </c>
      <c r="R542" s="417">
        <v>306</v>
      </c>
      <c r="S542" s="417">
        <v>296</v>
      </c>
      <c r="T542" s="417">
        <v>265</v>
      </c>
      <c r="U542" s="417">
        <v>489</v>
      </c>
      <c r="V542" s="417">
        <v>493</v>
      </c>
      <c r="W542" s="417">
        <v>185</v>
      </c>
      <c r="X542" s="253">
        <f t="shared" ref="X542:X547" si="1554">SUM(Y542:AB542)</f>
        <v>2966</v>
      </c>
      <c r="Y542" s="417">
        <v>560</v>
      </c>
      <c r="Z542" s="417">
        <v>832</v>
      </c>
      <c r="AA542" s="417">
        <v>933</v>
      </c>
      <c r="AB542" s="417">
        <v>641</v>
      </c>
      <c r="AC542" s="253">
        <f t="shared" ref="AC542:AC547" si="1555">SUM(AD542:AI542)</f>
        <v>2586</v>
      </c>
      <c r="AD542" s="417">
        <v>238</v>
      </c>
      <c r="AE542" s="417">
        <v>645</v>
      </c>
      <c r="AF542" s="417">
        <v>195</v>
      </c>
      <c r="AG542" s="417">
        <v>514</v>
      </c>
      <c r="AH542" s="417">
        <v>329</v>
      </c>
      <c r="AI542" s="417">
        <v>665</v>
      </c>
      <c r="AJ542" s="253">
        <f t="shared" ref="AJ542:AJ547" si="1556">SUM(AK542:AL542)</f>
        <v>48</v>
      </c>
      <c r="AK542" s="417">
        <v>6</v>
      </c>
      <c r="AL542" s="417">
        <v>42</v>
      </c>
      <c r="AM542" s="253">
        <f t="shared" ref="AM542:AM547" si="1557">SUM(AN542:AW542)</f>
        <v>6067</v>
      </c>
      <c r="AN542" s="417">
        <v>487</v>
      </c>
      <c r="AO542" s="417">
        <v>366</v>
      </c>
      <c r="AP542" s="417">
        <v>608</v>
      </c>
      <c r="AQ542" s="417">
        <v>291</v>
      </c>
      <c r="AR542" s="417">
        <v>868</v>
      </c>
      <c r="AS542" s="417">
        <v>209</v>
      </c>
      <c r="AT542" s="417">
        <v>1128</v>
      </c>
      <c r="AU542" s="417">
        <v>808</v>
      </c>
      <c r="AV542" s="417">
        <v>827</v>
      </c>
      <c r="AW542" s="417">
        <v>475</v>
      </c>
      <c r="AX542" s="253">
        <f t="shared" ref="AX542:AX547" si="1558">SUM(AY542:BC542)</f>
        <v>7626</v>
      </c>
      <c r="AY542" s="417">
        <v>811</v>
      </c>
      <c r="AZ542" s="417">
        <v>2821</v>
      </c>
      <c r="BA542" s="417">
        <v>532</v>
      </c>
      <c r="BB542" s="417">
        <v>2618</v>
      </c>
      <c r="BC542" s="417">
        <v>844</v>
      </c>
      <c r="BD542" s="253">
        <f t="shared" ref="BD542:BD547" si="1559">SUM(BE542:BL542)</f>
        <v>7515</v>
      </c>
      <c r="BE542" s="417">
        <v>561</v>
      </c>
      <c r="BF542" s="417">
        <v>1033</v>
      </c>
      <c r="BG542" s="417">
        <v>1162</v>
      </c>
      <c r="BH542" s="417">
        <v>939</v>
      </c>
      <c r="BI542" s="417">
        <v>893</v>
      </c>
      <c r="BJ542" s="417">
        <v>1250</v>
      </c>
      <c r="BK542" s="417">
        <v>977</v>
      </c>
      <c r="BL542" s="417">
        <v>700</v>
      </c>
      <c r="BM542" s="253">
        <f t="shared" ref="BM542:BM547" si="1560">SUM(BN542:BR542)</f>
        <v>4047</v>
      </c>
      <c r="BN542" s="417">
        <v>722</v>
      </c>
      <c r="BO542" s="417">
        <v>700</v>
      </c>
      <c r="BP542" s="417">
        <v>437</v>
      </c>
      <c r="BQ542" s="417">
        <v>557</v>
      </c>
      <c r="BR542" s="417">
        <v>1631</v>
      </c>
      <c r="BS542" s="253">
        <f t="shared" ref="BS542:BS547" si="1561">SUM(BT542:CE542)</f>
        <v>5611</v>
      </c>
      <c r="BT542" s="417">
        <v>463</v>
      </c>
      <c r="BU542" s="417">
        <v>680</v>
      </c>
      <c r="BV542" s="417">
        <v>202</v>
      </c>
      <c r="BW542" s="417">
        <v>243</v>
      </c>
      <c r="BX542" s="417">
        <v>363</v>
      </c>
      <c r="BY542" s="417">
        <v>1193</v>
      </c>
      <c r="BZ542" s="417">
        <v>287</v>
      </c>
      <c r="CA542" s="417">
        <v>354</v>
      </c>
      <c r="CB542" s="417">
        <v>523</v>
      </c>
      <c r="CC542" s="417">
        <v>522</v>
      </c>
      <c r="CD542" s="417">
        <v>498</v>
      </c>
      <c r="CE542" s="417">
        <v>283</v>
      </c>
      <c r="CF542" s="253">
        <f t="shared" ref="CF542:CF547" si="1562">SUM(CG542:CS542)</f>
        <v>4381</v>
      </c>
      <c r="CG542" s="417">
        <v>167</v>
      </c>
      <c r="CH542" s="417">
        <v>292</v>
      </c>
      <c r="CI542" s="417">
        <v>73</v>
      </c>
      <c r="CJ542" s="417">
        <v>522</v>
      </c>
      <c r="CK542" s="417">
        <v>869</v>
      </c>
      <c r="CL542" s="417">
        <v>245</v>
      </c>
      <c r="CM542" s="417">
        <v>598</v>
      </c>
      <c r="CN542" s="417">
        <v>199</v>
      </c>
      <c r="CO542" s="417">
        <v>76</v>
      </c>
      <c r="CP542" s="417">
        <v>389</v>
      </c>
      <c r="CQ542" s="417">
        <v>376</v>
      </c>
      <c r="CR542" s="417">
        <v>339</v>
      </c>
      <c r="CS542" s="417">
        <v>236</v>
      </c>
      <c r="CT542" s="253">
        <f t="shared" ref="CT542:CT547" si="1563">SUM(CU542:CY542)</f>
        <v>2870</v>
      </c>
      <c r="CU542" s="417">
        <v>915</v>
      </c>
      <c r="CV542" s="417">
        <v>654</v>
      </c>
      <c r="CW542" s="417">
        <v>180</v>
      </c>
      <c r="CX542" s="417">
        <v>586</v>
      </c>
      <c r="CY542" s="417">
        <v>535</v>
      </c>
      <c r="CZ542" s="253">
        <f t="shared" ref="CZ542:CZ547" si="1564">SUM(DA542:DF542)</f>
        <v>3462</v>
      </c>
      <c r="DA542" s="270">
        <v>95</v>
      </c>
      <c r="DB542" s="270">
        <v>115</v>
      </c>
      <c r="DC542" s="270">
        <v>633</v>
      </c>
      <c r="DD542" s="270">
        <v>1402</v>
      </c>
      <c r="DE542" s="270">
        <v>823</v>
      </c>
      <c r="DF542" s="270">
        <v>394</v>
      </c>
      <c r="DG542" s="253">
        <f t="shared" ref="DG542:DG547" si="1565">AM542+BS542+B542+O542+X542+AC542+AJ542+BD542+CF542+AX542+BM542+CT542+CZ542</f>
        <v>56137</v>
      </c>
      <c r="DH542" s="253">
        <f t="shared" ref="DH542:DH547" si="1566">SUM(DI542:DK542)</f>
        <v>1021</v>
      </c>
      <c r="DI542" s="416">
        <v>454</v>
      </c>
      <c r="DJ542" s="417">
        <v>434</v>
      </c>
      <c r="DK542" s="417">
        <v>133</v>
      </c>
      <c r="DL542" s="256">
        <f t="shared" ref="DL542:DL547" si="1567">SUM(DM542:DN542)</f>
        <v>804</v>
      </c>
      <c r="DM542" s="416">
        <v>804</v>
      </c>
      <c r="DN542" s="257">
        <v>0</v>
      </c>
      <c r="DO542" s="253">
        <f t="shared" ref="DO542:DO547" si="1568">DG542+DH542+DL542</f>
        <v>57962</v>
      </c>
    </row>
    <row r="543" spans="1:128" s="163" customFormat="1" ht="16.5" customHeight="1" x14ac:dyDescent="0.2">
      <c r="A543" s="120" t="s">
        <v>324</v>
      </c>
      <c r="B543" s="253">
        <f t="shared" si="1552"/>
        <v>921</v>
      </c>
      <c r="C543" s="417">
        <v>49</v>
      </c>
      <c r="D543" s="417">
        <v>30</v>
      </c>
      <c r="E543" s="417">
        <v>39</v>
      </c>
      <c r="F543" s="417">
        <v>7</v>
      </c>
      <c r="G543" s="417">
        <v>69</v>
      </c>
      <c r="H543" s="417">
        <v>207</v>
      </c>
      <c r="I543" s="417">
        <v>105</v>
      </c>
      <c r="J543" s="417">
        <v>53</v>
      </c>
      <c r="K543" s="417">
        <v>40</v>
      </c>
      <c r="L543" s="417">
        <v>181</v>
      </c>
      <c r="M543" s="417">
        <v>65</v>
      </c>
      <c r="N543" s="417">
        <v>76</v>
      </c>
      <c r="O543" s="253">
        <f t="shared" si="1553"/>
        <v>372</v>
      </c>
      <c r="P543" s="417">
        <v>48</v>
      </c>
      <c r="Q543" s="417">
        <v>105</v>
      </c>
      <c r="R543" s="417">
        <v>30</v>
      </c>
      <c r="S543" s="417">
        <v>30</v>
      </c>
      <c r="T543" s="417">
        <v>46</v>
      </c>
      <c r="U543" s="417">
        <v>53</v>
      </c>
      <c r="V543" s="417">
        <v>39</v>
      </c>
      <c r="W543" s="417">
        <v>21</v>
      </c>
      <c r="X543" s="253">
        <f t="shared" si="1554"/>
        <v>283</v>
      </c>
      <c r="Y543" s="417">
        <v>64</v>
      </c>
      <c r="Z543" s="417">
        <v>76</v>
      </c>
      <c r="AA543" s="417">
        <v>79</v>
      </c>
      <c r="AB543" s="417">
        <v>64</v>
      </c>
      <c r="AC543" s="253">
        <f t="shared" si="1555"/>
        <v>289</v>
      </c>
      <c r="AD543" s="417">
        <v>25</v>
      </c>
      <c r="AE543" s="417">
        <v>57</v>
      </c>
      <c r="AF543" s="417">
        <v>19</v>
      </c>
      <c r="AG543" s="417">
        <v>50</v>
      </c>
      <c r="AH543" s="417">
        <v>29</v>
      </c>
      <c r="AI543" s="417">
        <v>109</v>
      </c>
      <c r="AJ543" s="253">
        <f t="shared" si="1556"/>
        <v>42</v>
      </c>
      <c r="AK543" s="417">
        <v>35</v>
      </c>
      <c r="AL543" s="417">
        <v>7</v>
      </c>
      <c r="AM543" s="253">
        <f t="shared" si="1557"/>
        <v>806</v>
      </c>
      <c r="AN543" s="417">
        <v>30</v>
      </c>
      <c r="AO543" s="417">
        <v>24</v>
      </c>
      <c r="AP543" s="417">
        <v>65</v>
      </c>
      <c r="AQ543" s="417">
        <v>26</v>
      </c>
      <c r="AR543" s="417">
        <v>169</v>
      </c>
      <c r="AS543" s="417">
        <v>18</v>
      </c>
      <c r="AT543" s="417">
        <v>158</v>
      </c>
      <c r="AU543" s="417">
        <v>104</v>
      </c>
      <c r="AV543" s="417">
        <v>170</v>
      </c>
      <c r="AW543" s="417">
        <v>42</v>
      </c>
      <c r="AX543" s="253">
        <f t="shared" si="1558"/>
        <v>909</v>
      </c>
      <c r="AY543" s="417">
        <v>134</v>
      </c>
      <c r="AZ543" s="417">
        <v>316</v>
      </c>
      <c r="BA543" s="417">
        <v>195</v>
      </c>
      <c r="BB543" s="417">
        <v>164</v>
      </c>
      <c r="BC543" s="417">
        <v>100</v>
      </c>
      <c r="BD543" s="253">
        <f t="shared" si="1559"/>
        <v>1519</v>
      </c>
      <c r="BE543" s="417">
        <v>234</v>
      </c>
      <c r="BF543" s="417">
        <v>188</v>
      </c>
      <c r="BG543" s="417">
        <v>191</v>
      </c>
      <c r="BH543" s="417">
        <v>231</v>
      </c>
      <c r="BI543" s="417">
        <v>87</v>
      </c>
      <c r="BJ543" s="417">
        <v>213</v>
      </c>
      <c r="BK543" s="417">
        <v>205</v>
      </c>
      <c r="BL543" s="417">
        <v>170</v>
      </c>
      <c r="BM543" s="253">
        <f t="shared" si="1560"/>
        <v>451</v>
      </c>
      <c r="BN543" s="417">
        <v>122</v>
      </c>
      <c r="BO543" s="417">
        <v>66</v>
      </c>
      <c r="BP543" s="417">
        <v>43</v>
      </c>
      <c r="BQ543" s="417">
        <v>30</v>
      </c>
      <c r="BR543" s="417">
        <v>190</v>
      </c>
      <c r="BS543" s="253">
        <f t="shared" si="1561"/>
        <v>694</v>
      </c>
      <c r="BT543" s="417">
        <v>43</v>
      </c>
      <c r="BU543" s="417">
        <v>77</v>
      </c>
      <c r="BV543" s="417">
        <v>71</v>
      </c>
      <c r="BW543" s="417">
        <v>10</v>
      </c>
      <c r="BX543" s="417">
        <v>36</v>
      </c>
      <c r="BY543" s="417">
        <v>197</v>
      </c>
      <c r="BZ543" s="417">
        <v>5</v>
      </c>
      <c r="CA543" s="417">
        <v>34</v>
      </c>
      <c r="CB543" s="417">
        <v>100</v>
      </c>
      <c r="CC543" s="417">
        <v>19</v>
      </c>
      <c r="CD543" s="417">
        <v>57</v>
      </c>
      <c r="CE543" s="417">
        <v>45</v>
      </c>
      <c r="CF543" s="253">
        <f t="shared" si="1562"/>
        <v>617</v>
      </c>
      <c r="CG543" s="417">
        <v>13</v>
      </c>
      <c r="CH543" s="417">
        <v>23</v>
      </c>
      <c r="CI543" s="417">
        <v>27</v>
      </c>
      <c r="CJ543" s="417">
        <v>85</v>
      </c>
      <c r="CK543" s="417">
        <v>124</v>
      </c>
      <c r="CL543" s="417">
        <v>20</v>
      </c>
      <c r="CM543" s="417">
        <v>132</v>
      </c>
      <c r="CN543" s="417">
        <v>23</v>
      </c>
      <c r="CO543" s="417">
        <v>30</v>
      </c>
      <c r="CP543" s="417">
        <v>18</v>
      </c>
      <c r="CQ543" s="417">
        <v>78</v>
      </c>
      <c r="CR543" s="417">
        <v>32</v>
      </c>
      <c r="CS543" s="417">
        <v>12</v>
      </c>
      <c r="CT543" s="253">
        <f t="shared" si="1563"/>
        <v>262</v>
      </c>
      <c r="CU543" s="417">
        <v>95</v>
      </c>
      <c r="CV543" s="417">
        <v>66</v>
      </c>
      <c r="CW543" s="417">
        <v>31</v>
      </c>
      <c r="CX543" s="417">
        <v>30</v>
      </c>
      <c r="CY543" s="417">
        <v>40</v>
      </c>
      <c r="CZ543" s="253">
        <f t="shared" si="1564"/>
        <v>626</v>
      </c>
      <c r="DA543" s="417">
        <v>17</v>
      </c>
      <c r="DB543" s="417">
        <v>25</v>
      </c>
      <c r="DC543" s="417">
        <v>121</v>
      </c>
      <c r="DD543" s="417">
        <v>305</v>
      </c>
      <c r="DE543" s="417">
        <v>78</v>
      </c>
      <c r="DF543" s="417">
        <v>80</v>
      </c>
      <c r="DG543" s="253">
        <f t="shared" si="1565"/>
        <v>7791</v>
      </c>
      <c r="DH543" s="253">
        <f t="shared" si="1566"/>
        <v>133</v>
      </c>
      <c r="DI543" s="416">
        <v>30</v>
      </c>
      <c r="DJ543" s="417">
        <v>26</v>
      </c>
      <c r="DK543" s="417">
        <v>77</v>
      </c>
      <c r="DL543" s="256">
        <f t="shared" si="1567"/>
        <v>162</v>
      </c>
      <c r="DM543" s="416">
        <v>156</v>
      </c>
      <c r="DN543" s="257">
        <v>6</v>
      </c>
      <c r="DO543" s="253">
        <f t="shared" si="1568"/>
        <v>8086</v>
      </c>
    </row>
    <row r="544" spans="1:128" s="163" customFormat="1" ht="16.5" customHeight="1" x14ac:dyDescent="0.2">
      <c r="A544" s="53" t="s">
        <v>325</v>
      </c>
      <c r="B544" s="253">
        <f t="shared" si="1552"/>
        <v>2871</v>
      </c>
      <c r="C544" s="417">
        <v>397</v>
      </c>
      <c r="D544" s="417">
        <v>75</v>
      </c>
      <c r="E544" s="417">
        <v>118</v>
      </c>
      <c r="F544" s="417">
        <v>70</v>
      </c>
      <c r="G544" s="417">
        <v>159</v>
      </c>
      <c r="H544" s="417">
        <v>386</v>
      </c>
      <c r="I544" s="417">
        <v>235</v>
      </c>
      <c r="J544" s="417">
        <v>83</v>
      </c>
      <c r="K544" s="417">
        <v>317</v>
      </c>
      <c r="L544" s="417">
        <v>761</v>
      </c>
      <c r="M544" s="417">
        <v>98</v>
      </c>
      <c r="N544" s="417">
        <v>172</v>
      </c>
      <c r="O544" s="253">
        <f t="shared" si="1553"/>
        <v>602</v>
      </c>
      <c r="P544" s="417">
        <v>105</v>
      </c>
      <c r="Q544" s="417">
        <v>129</v>
      </c>
      <c r="R544" s="417">
        <v>68</v>
      </c>
      <c r="S544" s="417">
        <v>36</v>
      </c>
      <c r="T544" s="417">
        <v>48</v>
      </c>
      <c r="U544" s="417">
        <v>126</v>
      </c>
      <c r="V544" s="417">
        <v>70</v>
      </c>
      <c r="W544" s="417">
        <v>20</v>
      </c>
      <c r="X544" s="253">
        <f t="shared" si="1554"/>
        <v>680</v>
      </c>
      <c r="Y544" s="417">
        <v>60</v>
      </c>
      <c r="Z544" s="417">
        <v>210</v>
      </c>
      <c r="AA544" s="417">
        <v>307</v>
      </c>
      <c r="AB544" s="417">
        <v>103</v>
      </c>
      <c r="AC544" s="253">
        <f t="shared" si="1555"/>
        <v>792</v>
      </c>
      <c r="AD544" s="417">
        <v>83</v>
      </c>
      <c r="AE544" s="417">
        <v>90</v>
      </c>
      <c r="AF544" s="417">
        <v>52</v>
      </c>
      <c r="AG544" s="417">
        <v>311</v>
      </c>
      <c r="AH544" s="417">
        <v>146</v>
      </c>
      <c r="AI544" s="417">
        <v>110</v>
      </c>
      <c r="AJ544" s="253">
        <f t="shared" si="1556"/>
        <v>42</v>
      </c>
      <c r="AK544" s="417">
        <v>22</v>
      </c>
      <c r="AL544" s="417">
        <v>20</v>
      </c>
      <c r="AM544" s="253">
        <f t="shared" si="1557"/>
        <v>1396</v>
      </c>
      <c r="AN544" s="417">
        <v>97</v>
      </c>
      <c r="AO544" s="417">
        <v>77</v>
      </c>
      <c r="AP544" s="417">
        <v>123</v>
      </c>
      <c r="AQ544" s="417">
        <v>106</v>
      </c>
      <c r="AR544" s="417">
        <v>223</v>
      </c>
      <c r="AS544" s="417">
        <v>82</v>
      </c>
      <c r="AT544" s="417">
        <v>184</v>
      </c>
      <c r="AU544" s="417">
        <v>338</v>
      </c>
      <c r="AV544" s="417">
        <v>102</v>
      </c>
      <c r="AW544" s="417">
        <v>64</v>
      </c>
      <c r="AX544" s="253">
        <f t="shared" si="1558"/>
        <v>1153</v>
      </c>
      <c r="AY544" s="417">
        <v>50</v>
      </c>
      <c r="AZ544" s="417">
        <v>403</v>
      </c>
      <c r="BA544" s="417">
        <v>299</v>
      </c>
      <c r="BB544" s="417">
        <v>166</v>
      </c>
      <c r="BC544" s="417">
        <v>235</v>
      </c>
      <c r="BD544" s="253">
        <f t="shared" si="1559"/>
        <v>1467</v>
      </c>
      <c r="BE544" s="417">
        <v>147</v>
      </c>
      <c r="BF544" s="417">
        <v>161</v>
      </c>
      <c r="BG544" s="417">
        <v>114</v>
      </c>
      <c r="BH544" s="417">
        <v>318</v>
      </c>
      <c r="BI544" s="417">
        <v>62</v>
      </c>
      <c r="BJ544" s="417">
        <v>95</v>
      </c>
      <c r="BK544" s="417">
        <v>268</v>
      </c>
      <c r="BL544" s="417">
        <v>302</v>
      </c>
      <c r="BM544" s="253">
        <f t="shared" si="1560"/>
        <v>1102</v>
      </c>
      <c r="BN544" s="417">
        <v>268</v>
      </c>
      <c r="BO544" s="417">
        <v>186</v>
      </c>
      <c r="BP544" s="417">
        <v>96</v>
      </c>
      <c r="BQ544" s="417">
        <v>143</v>
      </c>
      <c r="BR544" s="417">
        <v>409</v>
      </c>
      <c r="BS544" s="253">
        <f t="shared" si="1561"/>
        <v>2215</v>
      </c>
      <c r="BT544" s="417">
        <v>63</v>
      </c>
      <c r="BU544" s="417">
        <v>151</v>
      </c>
      <c r="BV544" s="417">
        <v>57</v>
      </c>
      <c r="BW544" s="417">
        <v>39</v>
      </c>
      <c r="BX544" s="417">
        <v>130</v>
      </c>
      <c r="BY544" s="417">
        <v>1062</v>
      </c>
      <c r="BZ544" s="417">
        <v>109</v>
      </c>
      <c r="CA544" s="417">
        <v>75</v>
      </c>
      <c r="CB544" s="417">
        <v>321</v>
      </c>
      <c r="CC544" s="417">
        <v>75</v>
      </c>
      <c r="CD544" s="417">
        <v>66</v>
      </c>
      <c r="CE544" s="417">
        <v>67</v>
      </c>
      <c r="CF544" s="253">
        <f t="shared" si="1562"/>
        <v>2559</v>
      </c>
      <c r="CG544" s="417">
        <v>55</v>
      </c>
      <c r="CH544" s="417">
        <v>137</v>
      </c>
      <c r="CI544" s="417">
        <v>188</v>
      </c>
      <c r="CJ544" s="417">
        <v>235</v>
      </c>
      <c r="CK544" s="417">
        <v>735</v>
      </c>
      <c r="CL544" s="417">
        <v>161</v>
      </c>
      <c r="CM544" s="417">
        <v>393</v>
      </c>
      <c r="CN544" s="417">
        <v>40</v>
      </c>
      <c r="CO544" s="417">
        <v>77</v>
      </c>
      <c r="CP544" s="417">
        <v>176</v>
      </c>
      <c r="CQ544" s="417">
        <v>100</v>
      </c>
      <c r="CR544" s="417">
        <v>202</v>
      </c>
      <c r="CS544" s="417">
        <v>60</v>
      </c>
      <c r="CT544" s="253">
        <f t="shared" si="1563"/>
        <v>842</v>
      </c>
      <c r="CU544" s="417">
        <v>349</v>
      </c>
      <c r="CV544" s="417">
        <v>258</v>
      </c>
      <c r="CW544" s="417">
        <v>43</v>
      </c>
      <c r="CX544" s="417">
        <v>111</v>
      </c>
      <c r="CY544" s="417">
        <v>81</v>
      </c>
      <c r="CZ544" s="253">
        <f t="shared" si="1564"/>
        <v>831</v>
      </c>
      <c r="DA544" s="417">
        <v>24</v>
      </c>
      <c r="DB544" s="417">
        <v>83</v>
      </c>
      <c r="DC544" s="417">
        <v>207</v>
      </c>
      <c r="DD544" s="417">
        <v>327</v>
      </c>
      <c r="DE544" s="417">
        <v>120</v>
      </c>
      <c r="DF544" s="417">
        <v>70</v>
      </c>
      <c r="DG544" s="253">
        <f t="shared" si="1565"/>
        <v>16552</v>
      </c>
      <c r="DH544" s="253">
        <f t="shared" si="1566"/>
        <v>81</v>
      </c>
      <c r="DI544" s="416">
        <v>7</v>
      </c>
      <c r="DJ544" s="417">
        <v>39</v>
      </c>
      <c r="DK544" s="417">
        <v>35</v>
      </c>
      <c r="DL544" s="256">
        <f t="shared" si="1567"/>
        <v>86</v>
      </c>
      <c r="DM544" s="416">
        <v>62</v>
      </c>
      <c r="DN544" s="257">
        <v>24</v>
      </c>
      <c r="DO544" s="253">
        <f t="shared" si="1568"/>
        <v>16719</v>
      </c>
    </row>
    <row r="545" spans="1:130" s="163" customFormat="1" ht="16.5" customHeight="1" x14ac:dyDescent="0.2">
      <c r="A545" s="120" t="s">
        <v>326</v>
      </c>
      <c r="B545" s="253">
        <f t="shared" si="1552"/>
        <v>788</v>
      </c>
      <c r="C545" s="417">
        <v>0</v>
      </c>
      <c r="D545" s="417">
        <v>33</v>
      </c>
      <c r="E545" s="417">
        <v>0</v>
      </c>
      <c r="F545" s="417">
        <v>0</v>
      </c>
      <c r="G545" s="417">
        <v>20</v>
      </c>
      <c r="H545" s="417">
        <v>151</v>
      </c>
      <c r="I545" s="417">
        <v>68</v>
      </c>
      <c r="J545" s="417">
        <v>0</v>
      </c>
      <c r="K545" s="417">
        <v>41</v>
      </c>
      <c r="L545" s="417">
        <v>307</v>
      </c>
      <c r="M545" s="417">
        <v>60</v>
      </c>
      <c r="N545" s="417">
        <v>108</v>
      </c>
      <c r="O545" s="253">
        <f t="shared" si="1553"/>
        <v>121</v>
      </c>
      <c r="P545" s="417">
        <v>22</v>
      </c>
      <c r="Q545" s="417">
        <v>0</v>
      </c>
      <c r="R545" s="417">
        <v>9</v>
      </c>
      <c r="S545" s="417">
        <v>0</v>
      </c>
      <c r="T545" s="417">
        <v>0</v>
      </c>
      <c r="U545" s="417">
        <v>0</v>
      </c>
      <c r="V545" s="417">
        <v>0</v>
      </c>
      <c r="W545" s="417">
        <v>90</v>
      </c>
      <c r="X545" s="253">
        <f t="shared" si="1554"/>
        <v>250</v>
      </c>
      <c r="Y545" s="417">
        <v>52</v>
      </c>
      <c r="Z545" s="417">
        <v>66</v>
      </c>
      <c r="AA545" s="417">
        <v>82</v>
      </c>
      <c r="AB545" s="417">
        <v>50</v>
      </c>
      <c r="AC545" s="253">
        <f t="shared" si="1555"/>
        <v>216</v>
      </c>
      <c r="AD545" s="417">
        <v>54</v>
      </c>
      <c r="AE545" s="417">
        <v>0</v>
      </c>
      <c r="AF545" s="417">
        <v>50</v>
      </c>
      <c r="AG545" s="417">
        <v>60</v>
      </c>
      <c r="AH545" s="417">
        <v>0</v>
      </c>
      <c r="AI545" s="417">
        <v>52</v>
      </c>
      <c r="AJ545" s="253">
        <f t="shared" si="1556"/>
        <v>0</v>
      </c>
      <c r="AK545" s="417">
        <v>0</v>
      </c>
      <c r="AL545" s="417">
        <v>0</v>
      </c>
      <c r="AM545" s="253">
        <f t="shared" si="1557"/>
        <v>760</v>
      </c>
      <c r="AN545" s="417">
        <v>42</v>
      </c>
      <c r="AO545" s="417">
        <v>24</v>
      </c>
      <c r="AP545" s="417">
        <v>93</v>
      </c>
      <c r="AQ545" s="417">
        <v>0</v>
      </c>
      <c r="AR545" s="417">
        <v>285</v>
      </c>
      <c r="AS545" s="417">
        <v>0</v>
      </c>
      <c r="AT545" s="417">
        <v>54</v>
      </c>
      <c r="AU545" s="417">
        <v>182</v>
      </c>
      <c r="AV545" s="417">
        <v>80</v>
      </c>
      <c r="AW545" s="417">
        <v>0</v>
      </c>
      <c r="AX545" s="253">
        <f t="shared" si="1558"/>
        <v>1038</v>
      </c>
      <c r="AY545" s="417">
        <v>0</v>
      </c>
      <c r="AZ545" s="417">
        <v>568</v>
      </c>
      <c r="BA545" s="417">
        <v>26</v>
      </c>
      <c r="BB545" s="417">
        <v>367</v>
      </c>
      <c r="BC545" s="417">
        <v>77</v>
      </c>
      <c r="BD545" s="253">
        <f t="shared" si="1559"/>
        <v>1300</v>
      </c>
      <c r="BE545" s="417">
        <v>142</v>
      </c>
      <c r="BF545" s="417">
        <v>191</v>
      </c>
      <c r="BG545" s="417">
        <v>219</v>
      </c>
      <c r="BH545" s="417">
        <v>86</v>
      </c>
      <c r="BI545" s="417">
        <v>381</v>
      </c>
      <c r="BJ545" s="417">
        <v>116</v>
      </c>
      <c r="BK545" s="417">
        <v>45</v>
      </c>
      <c r="BL545" s="417">
        <v>120</v>
      </c>
      <c r="BM545" s="253">
        <f t="shared" si="1560"/>
        <v>339</v>
      </c>
      <c r="BN545" s="417">
        <v>88</v>
      </c>
      <c r="BO545" s="417">
        <v>20</v>
      </c>
      <c r="BP545" s="417">
        <v>45</v>
      </c>
      <c r="BQ545" s="417">
        <v>16</v>
      </c>
      <c r="BR545" s="417">
        <v>170</v>
      </c>
      <c r="BS545" s="253">
        <f t="shared" si="1561"/>
        <v>659</v>
      </c>
      <c r="BT545" s="417">
        <v>18</v>
      </c>
      <c r="BU545" s="417">
        <v>16</v>
      </c>
      <c r="BV545" s="417">
        <v>0</v>
      </c>
      <c r="BW545" s="417">
        <v>0</v>
      </c>
      <c r="BX545" s="417">
        <v>0</v>
      </c>
      <c r="BY545" s="417">
        <v>219</v>
      </c>
      <c r="BZ545" s="417">
        <v>5</v>
      </c>
      <c r="CA545" s="417">
        <v>0</v>
      </c>
      <c r="CB545" s="417">
        <v>135</v>
      </c>
      <c r="CC545" s="417">
        <v>0</v>
      </c>
      <c r="CD545" s="417">
        <v>79</v>
      </c>
      <c r="CE545" s="417">
        <v>187</v>
      </c>
      <c r="CF545" s="253">
        <f t="shared" si="1562"/>
        <v>469</v>
      </c>
      <c r="CG545" s="417">
        <v>0</v>
      </c>
      <c r="CH545" s="417">
        <v>0</v>
      </c>
      <c r="CI545" s="417">
        <v>16</v>
      </c>
      <c r="CJ545" s="417">
        <v>52</v>
      </c>
      <c r="CK545" s="417">
        <v>247</v>
      </c>
      <c r="CL545" s="417">
        <v>0</v>
      </c>
      <c r="CM545" s="417">
        <v>56</v>
      </c>
      <c r="CN545" s="417">
        <v>0</v>
      </c>
      <c r="CO545" s="417">
        <v>0</v>
      </c>
      <c r="CP545" s="417">
        <v>35</v>
      </c>
      <c r="CQ545" s="417">
        <v>31</v>
      </c>
      <c r="CR545" s="417">
        <v>18</v>
      </c>
      <c r="CS545" s="417">
        <v>14</v>
      </c>
      <c r="CT545" s="253">
        <f t="shared" si="1563"/>
        <v>364</v>
      </c>
      <c r="CU545" s="417">
        <v>213</v>
      </c>
      <c r="CV545" s="417">
        <v>65</v>
      </c>
      <c r="CW545" s="417">
        <v>16</v>
      </c>
      <c r="CX545" s="417">
        <v>50</v>
      </c>
      <c r="CY545" s="417">
        <v>20</v>
      </c>
      <c r="CZ545" s="253">
        <f t="shared" si="1564"/>
        <v>198</v>
      </c>
      <c r="DA545" s="417">
        <v>0</v>
      </c>
      <c r="DB545" s="417">
        <v>0</v>
      </c>
      <c r="DC545" s="417">
        <v>59</v>
      </c>
      <c r="DD545" s="417">
        <v>80</v>
      </c>
      <c r="DE545" s="417">
        <v>55</v>
      </c>
      <c r="DF545" s="417">
        <v>4</v>
      </c>
      <c r="DG545" s="253">
        <f t="shared" si="1565"/>
        <v>6502</v>
      </c>
      <c r="DH545" s="253">
        <f t="shared" si="1566"/>
        <v>70</v>
      </c>
      <c r="DI545" s="416">
        <v>0</v>
      </c>
      <c r="DJ545" s="417">
        <v>10</v>
      </c>
      <c r="DK545" s="417">
        <v>60</v>
      </c>
      <c r="DL545" s="256">
        <f t="shared" si="1567"/>
        <v>105</v>
      </c>
      <c r="DM545" s="416">
        <v>105</v>
      </c>
      <c r="DN545" s="257">
        <v>0</v>
      </c>
      <c r="DO545" s="253">
        <f t="shared" si="1568"/>
        <v>6677</v>
      </c>
    </row>
    <row r="546" spans="1:130" s="163" customFormat="1" ht="16.5" customHeight="1" x14ac:dyDescent="0.2">
      <c r="A546" s="120" t="s">
        <v>327</v>
      </c>
      <c r="B546" s="253">
        <f t="shared" si="1552"/>
        <v>638</v>
      </c>
      <c r="C546" s="417">
        <v>90</v>
      </c>
      <c r="D546" s="417">
        <v>29</v>
      </c>
      <c r="E546" s="417">
        <v>0</v>
      </c>
      <c r="F546" s="417">
        <v>6</v>
      </c>
      <c r="G546" s="417">
        <v>78</v>
      </c>
      <c r="H546" s="417">
        <v>10</v>
      </c>
      <c r="I546" s="417">
        <v>70</v>
      </c>
      <c r="J546" s="417">
        <v>20</v>
      </c>
      <c r="K546" s="417">
        <v>128</v>
      </c>
      <c r="L546" s="417">
        <v>107</v>
      </c>
      <c r="M546" s="417">
        <v>100</v>
      </c>
      <c r="N546" s="417">
        <v>0</v>
      </c>
      <c r="O546" s="253">
        <f t="shared" si="1553"/>
        <v>83</v>
      </c>
      <c r="P546" s="417">
        <v>30</v>
      </c>
      <c r="Q546" s="417">
        <v>40</v>
      </c>
      <c r="R546" s="417">
        <v>0</v>
      </c>
      <c r="S546" s="417">
        <v>0</v>
      </c>
      <c r="T546" s="417">
        <v>0</v>
      </c>
      <c r="U546" s="417">
        <v>0</v>
      </c>
      <c r="V546" s="417">
        <v>0</v>
      </c>
      <c r="W546" s="417">
        <v>13</v>
      </c>
      <c r="X546" s="253">
        <f t="shared" si="1554"/>
        <v>384</v>
      </c>
      <c r="Y546" s="417">
        <v>119</v>
      </c>
      <c r="Z546" s="417">
        <v>18</v>
      </c>
      <c r="AA546" s="417">
        <v>170</v>
      </c>
      <c r="AB546" s="417">
        <v>77</v>
      </c>
      <c r="AC546" s="253">
        <f t="shared" si="1555"/>
        <v>182</v>
      </c>
      <c r="AD546" s="417">
        <v>0</v>
      </c>
      <c r="AE546" s="417">
        <v>52</v>
      </c>
      <c r="AF546" s="417">
        <v>0</v>
      </c>
      <c r="AG546" s="417">
        <v>50</v>
      </c>
      <c r="AH546" s="417">
        <v>0</v>
      </c>
      <c r="AI546" s="417">
        <v>80</v>
      </c>
      <c r="AJ546" s="253">
        <f t="shared" si="1556"/>
        <v>28</v>
      </c>
      <c r="AK546" s="417">
        <v>0</v>
      </c>
      <c r="AL546" s="417">
        <v>28</v>
      </c>
      <c r="AM546" s="253">
        <f t="shared" si="1557"/>
        <v>630</v>
      </c>
      <c r="AN546" s="417">
        <v>55</v>
      </c>
      <c r="AO546" s="417">
        <v>21</v>
      </c>
      <c r="AP546" s="417">
        <v>47</v>
      </c>
      <c r="AQ546" s="417">
        <v>12</v>
      </c>
      <c r="AR546" s="417">
        <v>235</v>
      </c>
      <c r="AS546" s="417">
        <v>0</v>
      </c>
      <c r="AT546" s="417">
        <v>130</v>
      </c>
      <c r="AU546" s="417">
        <v>115</v>
      </c>
      <c r="AV546" s="417">
        <v>15</v>
      </c>
      <c r="AW546" s="417">
        <v>0</v>
      </c>
      <c r="AX546" s="253">
        <f t="shared" si="1558"/>
        <v>880</v>
      </c>
      <c r="AY546" s="417">
        <v>0</v>
      </c>
      <c r="AZ546" s="417">
        <v>452</v>
      </c>
      <c r="BA546" s="417">
        <v>78</v>
      </c>
      <c r="BB546" s="417">
        <v>285</v>
      </c>
      <c r="BC546" s="417">
        <v>65</v>
      </c>
      <c r="BD546" s="253">
        <f t="shared" si="1559"/>
        <v>1369</v>
      </c>
      <c r="BE546" s="417">
        <v>615</v>
      </c>
      <c r="BF546" s="417">
        <v>90</v>
      </c>
      <c r="BG546" s="417">
        <v>32</v>
      </c>
      <c r="BH546" s="417">
        <v>197</v>
      </c>
      <c r="BI546" s="417">
        <v>295</v>
      </c>
      <c r="BJ546" s="417">
        <v>60</v>
      </c>
      <c r="BK546" s="417"/>
      <c r="BL546" s="417">
        <v>80</v>
      </c>
      <c r="BM546" s="253">
        <f t="shared" si="1560"/>
        <v>262</v>
      </c>
      <c r="BN546" s="417">
        <v>90</v>
      </c>
      <c r="BO546" s="417">
        <v>26</v>
      </c>
      <c r="BP546" s="417">
        <v>0</v>
      </c>
      <c r="BQ546" s="417">
        <v>65</v>
      </c>
      <c r="BR546" s="417">
        <v>81</v>
      </c>
      <c r="BS546" s="253">
        <f t="shared" si="1561"/>
        <v>582</v>
      </c>
      <c r="BT546" s="417">
        <v>0</v>
      </c>
      <c r="BU546" s="417">
        <v>0</v>
      </c>
      <c r="BV546" s="417">
        <v>0</v>
      </c>
      <c r="BW546" s="417">
        <v>0</v>
      </c>
      <c r="BX546" s="417">
        <v>0</v>
      </c>
      <c r="BY546" s="417">
        <v>454</v>
      </c>
      <c r="BZ546" s="417">
        <v>0</v>
      </c>
      <c r="CA546" s="417">
        <v>0</v>
      </c>
      <c r="CB546" s="417">
        <v>0</v>
      </c>
      <c r="CC546" s="417">
        <v>0</v>
      </c>
      <c r="CD546" s="417">
        <v>124</v>
      </c>
      <c r="CE546" s="417">
        <v>4</v>
      </c>
      <c r="CF546" s="253">
        <f t="shared" si="1562"/>
        <v>554</v>
      </c>
      <c r="CG546" s="417">
        <v>0</v>
      </c>
      <c r="CH546" s="417">
        <v>0</v>
      </c>
      <c r="CI546" s="417">
        <v>27</v>
      </c>
      <c r="CJ546" s="417">
        <v>20</v>
      </c>
      <c r="CK546" s="417">
        <v>315</v>
      </c>
      <c r="CL546" s="417">
        <v>0</v>
      </c>
      <c r="CM546" s="417">
        <v>97</v>
      </c>
      <c r="CN546" s="417">
        <v>0</v>
      </c>
      <c r="CO546" s="417">
        <v>0</v>
      </c>
      <c r="CP546" s="417">
        <v>0</v>
      </c>
      <c r="CQ546" s="417">
        <v>0</v>
      </c>
      <c r="CR546" s="417">
        <v>95</v>
      </c>
      <c r="CS546" s="417">
        <v>0</v>
      </c>
      <c r="CT546" s="253">
        <f t="shared" si="1563"/>
        <v>288</v>
      </c>
      <c r="CU546" s="417">
        <v>198</v>
      </c>
      <c r="CV546" s="417">
        <v>90</v>
      </c>
      <c r="CW546" s="417">
        <v>0</v>
      </c>
      <c r="CX546" s="417">
        <v>0</v>
      </c>
      <c r="CY546" s="417">
        <v>0</v>
      </c>
      <c r="CZ546" s="253">
        <f t="shared" si="1564"/>
        <v>359</v>
      </c>
      <c r="DA546" s="417">
        <v>0</v>
      </c>
      <c r="DB546" s="417">
        <v>0</v>
      </c>
      <c r="DC546" s="417">
        <v>84</v>
      </c>
      <c r="DD546" s="417">
        <v>275</v>
      </c>
      <c r="DE546" s="417">
        <v>0</v>
      </c>
      <c r="DF546" s="417">
        <v>0</v>
      </c>
      <c r="DG546" s="253">
        <f t="shared" si="1565"/>
        <v>6239</v>
      </c>
      <c r="DH546" s="253">
        <f t="shared" si="1566"/>
        <v>227</v>
      </c>
      <c r="DI546" s="416">
        <v>62</v>
      </c>
      <c r="DJ546" s="417">
        <v>40</v>
      </c>
      <c r="DK546" s="417">
        <v>125</v>
      </c>
      <c r="DL546" s="256">
        <f t="shared" si="1567"/>
        <v>175</v>
      </c>
      <c r="DM546" s="416">
        <v>175</v>
      </c>
      <c r="DN546" s="257">
        <v>0</v>
      </c>
      <c r="DO546" s="253">
        <f t="shared" si="1568"/>
        <v>6641</v>
      </c>
    </row>
    <row r="547" spans="1:130" s="163" customFormat="1" ht="16.5" customHeight="1" x14ac:dyDescent="0.2">
      <c r="A547" s="115" t="s">
        <v>725</v>
      </c>
      <c r="B547" s="264">
        <f t="shared" si="1552"/>
        <v>1254</v>
      </c>
      <c r="C547" s="265">
        <v>27</v>
      </c>
      <c r="D547" s="265">
        <v>42</v>
      </c>
      <c r="E547" s="265">
        <v>61</v>
      </c>
      <c r="F547" s="265">
        <v>38</v>
      </c>
      <c r="G547" s="265">
        <v>57</v>
      </c>
      <c r="H547" s="265">
        <v>365</v>
      </c>
      <c r="I547" s="265">
        <v>163</v>
      </c>
      <c r="J547" s="265">
        <v>10</v>
      </c>
      <c r="K547" s="265">
        <v>94</v>
      </c>
      <c r="L547" s="265">
        <v>208</v>
      </c>
      <c r="M547" s="265">
        <v>73</v>
      </c>
      <c r="N547" s="265">
        <v>116</v>
      </c>
      <c r="O547" s="264">
        <f t="shared" si="1553"/>
        <v>420</v>
      </c>
      <c r="P547" s="265">
        <v>64</v>
      </c>
      <c r="Q547" s="265">
        <v>110</v>
      </c>
      <c r="R547" s="265">
        <v>36</v>
      </c>
      <c r="S547" s="265">
        <v>31</v>
      </c>
      <c r="T547" s="265">
        <v>66</v>
      </c>
      <c r="U547" s="265">
        <v>65</v>
      </c>
      <c r="V547" s="265">
        <v>20</v>
      </c>
      <c r="W547" s="265">
        <v>28</v>
      </c>
      <c r="X547" s="264">
        <f t="shared" si="1554"/>
        <v>406</v>
      </c>
      <c r="Y547" s="265">
        <v>87</v>
      </c>
      <c r="Z547" s="265">
        <v>136</v>
      </c>
      <c r="AA547" s="265">
        <v>102</v>
      </c>
      <c r="AB547" s="265">
        <v>81</v>
      </c>
      <c r="AC547" s="264">
        <f t="shared" si="1555"/>
        <v>534</v>
      </c>
      <c r="AD547" s="265">
        <v>90</v>
      </c>
      <c r="AE547" s="265">
        <v>39</v>
      </c>
      <c r="AF547" s="265">
        <v>104</v>
      </c>
      <c r="AG547" s="265">
        <v>140</v>
      </c>
      <c r="AH547" s="265">
        <v>74</v>
      </c>
      <c r="AI547" s="265">
        <v>87</v>
      </c>
      <c r="AJ547" s="264">
        <f t="shared" si="1556"/>
        <v>163</v>
      </c>
      <c r="AK547" s="265">
        <v>114</v>
      </c>
      <c r="AL547" s="265">
        <v>49</v>
      </c>
      <c r="AM547" s="264">
        <f t="shared" si="1557"/>
        <v>913</v>
      </c>
      <c r="AN547" s="265">
        <v>83</v>
      </c>
      <c r="AO547" s="265">
        <v>20</v>
      </c>
      <c r="AP547" s="265">
        <v>53</v>
      </c>
      <c r="AQ547" s="265">
        <v>30</v>
      </c>
      <c r="AR547" s="265">
        <v>60</v>
      </c>
      <c r="AS547" s="265">
        <v>35</v>
      </c>
      <c r="AT547" s="265">
        <v>174</v>
      </c>
      <c r="AU547" s="265">
        <v>199</v>
      </c>
      <c r="AV547" s="265">
        <v>200</v>
      </c>
      <c r="AW547" s="265">
        <v>59</v>
      </c>
      <c r="AX547" s="264">
        <f t="shared" si="1558"/>
        <v>700</v>
      </c>
      <c r="AY547" s="265">
        <v>26</v>
      </c>
      <c r="AZ547" s="265">
        <v>317</v>
      </c>
      <c r="BA547" s="265">
        <v>91</v>
      </c>
      <c r="BB547" s="265">
        <v>201</v>
      </c>
      <c r="BC547" s="265">
        <v>65</v>
      </c>
      <c r="BD547" s="264">
        <f t="shared" si="1559"/>
        <v>1880</v>
      </c>
      <c r="BE547" s="265">
        <v>367</v>
      </c>
      <c r="BF547" s="265">
        <v>372</v>
      </c>
      <c r="BG547" s="265">
        <v>168</v>
      </c>
      <c r="BH547" s="265">
        <v>51</v>
      </c>
      <c r="BI547" s="265">
        <v>281</v>
      </c>
      <c r="BJ547" s="265">
        <v>186</v>
      </c>
      <c r="BK547" s="265">
        <v>244</v>
      </c>
      <c r="BL547" s="265">
        <v>211</v>
      </c>
      <c r="BM547" s="264">
        <f t="shared" si="1560"/>
        <v>429</v>
      </c>
      <c r="BN547" s="265">
        <v>39</v>
      </c>
      <c r="BO547" s="265">
        <v>32</v>
      </c>
      <c r="BP547" s="265">
        <v>35</v>
      </c>
      <c r="BQ547" s="265">
        <v>99</v>
      </c>
      <c r="BR547" s="265">
        <v>224</v>
      </c>
      <c r="BS547" s="264">
        <f t="shared" si="1561"/>
        <v>611</v>
      </c>
      <c r="BT547" s="265">
        <v>74</v>
      </c>
      <c r="BU547" s="265">
        <v>90</v>
      </c>
      <c r="BV547" s="265">
        <v>15</v>
      </c>
      <c r="BW547" s="265">
        <v>4</v>
      </c>
      <c r="BX547" s="265">
        <v>103</v>
      </c>
      <c r="BY547" s="265">
        <v>73</v>
      </c>
      <c r="BZ547" s="265">
        <v>50</v>
      </c>
      <c r="CA547" s="265">
        <v>49</v>
      </c>
      <c r="CB547" s="265">
        <v>49</v>
      </c>
      <c r="CC547" s="265">
        <v>16</v>
      </c>
      <c r="CD547" s="265">
        <v>39</v>
      </c>
      <c r="CE547" s="265">
        <v>49</v>
      </c>
      <c r="CF547" s="264">
        <f t="shared" si="1562"/>
        <v>921</v>
      </c>
      <c r="CG547" s="265">
        <v>47</v>
      </c>
      <c r="CH547" s="265">
        <v>48</v>
      </c>
      <c r="CI547" s="265">
        <v>217</v>
      </c>
      <c r="CJ547" s="265">
        <v>104</v>
      </c>
      <c r="CK547" s="265">
        <v>141</v>
      </c>
      <c r="CL547" s="265">
        <v>25</v>
      </c>
      <c r="CM547" s="265">
        <v>129</v>
      </c>
      <c r="CN547" s="265">
        <v>27</v>
      </c>
      <c r="CO547" s="265">
        <v>0</v>
      </c>
      <c r="CP547" s="265">
        <v>36</v>
      </c>
      <c r="CQ547" s="265">
        <v>49</v>
      </c>
      <c r="CR547" s="265">
        <v>55</v>
      </c>
      <c r="CS547" s="265">
        <v>43</v>
      </c>
      <c r="CT547" s="264">
        <f t="shared" si="1563"/>
        <v>620</v>
      </c>
      <c r="CU547" s="265">
        <v>284</v>
      </c>
      <c r="CV547" s="265">
        <v>187</v>
      </c>
      <c r="CW547" s="265">
        <v>56</v>
      </c>
      <c r="CX547" s="265">
        <v>17</v>
      </c>
      <c r="CY547" s="265">
        <v>76</v>
      </c>
      <c r="CZ547" s="264">
        <f t="shared" si="1564"/>
        <v>636</v>
      </c>
      <c r="DA547" s="265">
        <v>27</v>
      </c>
      <c r="DB547" s="265">
        <v>5</v>
      </c>
      <c r="DC547" s="265">
        <v>159</v>
      </c>
      <c r="DD547" s="265">
        <v>299</v>
      </c>
      <c r="DE547" s="265">
        <v>72</v>
      </c>
      <c r="DF547" s="265">
        <v>74</v>
      </c>
      <c r="DG547" s="264">
        <f t="shared" si="1565"/>
        <v>9487</v>
      </c>
      <c r="DH547" s="264">
        <f t="shared" si="1566"/>
        <v>382</v>
      </c>
      <c r="DI547" s="266">
        <v>178</v>
      </c>
      <c r="DJ547" s="265">
        <v>132</v>
      </c>
      <c r="DK547" s="265">
        <v>72</v>
      </c>
      <c r="DL547" s="267">
        <f t="shared" si="1567"/>
        <v>278</v>
      </c>
      <c r="DM547" s="266">
        <v>208</v>
      </c>
      <c r="DN547" s="268">
        <v>70</v>
      </c>
      <c r="DO547" s="264">
        <f t="shared" si="1568"/>
        <v>10147</v>
      </c>
    </row>
    <row r="548" spans="1:130" s="4" customFormat="1" ht="16.5" customHeight="1" x14ac:dyDescent="0.15">
      <c r="A548" s="174" t="s">
        <v>484</v>
      </c>
    </row>
    <row r="549" spans="1:130" s="4" customFormat="1" ht="16.5" customHeight="1" x14ac:dyDescent="0.15">
      <c r="A549" s="114" t="s">
        <v>496</v>
      </c>
    </row>
    <row r="550" spans="1:130" s="4" customFormat="1" ht="16.5" customHeight="1" x14ac:dyDescent="0.2">
      <c r="A550" s="216"/>
    </row>
    <row r="551" spans="1:130" s="11" customFormat="1" ht="16.5" customHeight="1" x14ac:dyDescent="0.2">
      <c r="A551" s="30" t="s">
        <v>346</v>
      </c>
    </row>
    <row r="552" spans="1:130" ht="16.5" customHeight="1" x14ac:dyDescent="0.2">
      <c r="A552" s="37" t="s">
        <v>702</v>
      </c>
    </row>
    <row r="553" spans="1:130" ht="16.5" customHeight="1" x14ac:dyDescent="0.2">
      <c r="A553" s="217" t="s">
        <v>703</v>
      </c>
    </row>
    <row r="554" spans="1:130" ht="32.25" customHeight="1" x14ac:dyDescent="0.2">
      <c r="A554" s="50"/>
      <c r="B554" s="228" t="s">
        <v>583</v>
      </c>
      <c r="C554" s="229" t="s">
        <v>584</v>
      </c>
      <c r="D554" s="229" t="s">
        <v>585</v>
      </c>
      <c r="E554" s="229" t="s">
        <v>586</v>
      </c>
      <c r="F554" s="229" t="s">
        <v>587</v>
      </c>
      <c r="G554" s="229" t="s">
        <v>588</v>
      </c>
      <c r="H554" s="229" t="s">
        <v>589</v>
      </c>
      <c r="I554" s="229" t="s">
        <v>590</v>
      </c>
      <c r="J554" s="229" t="s">
        <v>591</v>
      </c>
      <c r="K554" s="229" t="s">
        <v>592</v>
      </c>
      <c r="L554" s="229" t="s">
        <v>593</v>
      </c>
      <c r="M554" s="229" t="s">
        <v>594</v>
      </c>
      <c r="N554" s="229" t="s">
        <v>595</v>
      </c>
      <c r="O554" s="228" t="s">
        <v>596</v>
      </c>
      <c r="P554" s="229" t="s">
        <v>597</v>
      </c>
      <c r="Q554" s="229" t="s">
        <v>598</v>
      </c>
      <c r="R554" s="229" t="s">
        <v>599</v>
      </c>
      <c r="S554" s="229" t="s">
        <v>600</v>
      </c>
      <c r="T554" s="229" t="s">
        <v>601</v>
      </c>
      <c r="U554" s="229" t="s">
        <v>602</v>
      </c>
      <c r="V554" s="229" t="s">
        <v>603</v>
      </c>
      <c r="W554" s="229" t="s">
        <v>604</v>
      </c>
      <c r="X554" s="228" t="s">
        <v>579</v>
      </c>
      <c r="Y554" s="229" t="s">
        <v>605</v>
      </c>
      <c r="Z554" s="229" t="s">
        <v>606</v>
      </c>
      <c r="AA554" s="229" t="s">
        <v>607</v>
      </c>
      <c r="AB554" s="229" t="s">
        <v>608</v>
      </c>
      <c r="AC554" s="228" t="s">
        <v>609</v>
      </c>
      <c r="AD554" s="229" t="s">
        <v>610</v>
      </c>
      <c r="AE554" s="229" t="s">
        <v>611</v>
      </c>
      <c r="AF554" s="229" t="s">
        <v>612</v>
      </c>
      <c r="AG554" s="229" t="s">
        <v>613</v>
      </c>
      <c r="AH554" s="229" t="s">
        <v>614</v>
      </c>
      <c r="AI554" s="229" t="s">
        <v>615</v>
      </c>
      <c r="AJ554" s="228" t="s">
        <v>616</v>
      </c>
      <c r="AK554" s="229" t="s">
        <v>617</v>
      </c>
      <c r="AL554" s="229" t="s">
        <v>618</v>
      </c>
      <c r="AM554" s="228" t="s">
        <v>580</v>
      </c>
      <c r="AN554" s="229" t="s">
        <v>619</v>
      </c>
      <c r="AO554" s="229" t="s">
        <v>620</v>
      </c>
      <c r="AP554" s="229" t="s">
        <v>621</v>
      </c>
      <c r="AQ554" s="229" t="s">
        <v>622</v>
      </c>
      <c r="AR554" s="229" t="s">
        <v>623</v>
      </c>
      <c r="AS554" s="229" t="s">
        <v>624</v>
      </c>
      <c r="AT554" s="229" t="s">
        <v>625</v>
      </c>
      <c r="AU554" s="229" t="s">
        <v>626</v>
      </c>
      <c r="AV554" s="229" t="s">
        <v>627</v>
      </c>
      <c r="AW554" s="229" t="s">
        <v>628</v>
      </c>
      <c r="AX554" s="228" t="s">
        <v>629</v>
      </c>
      <c r="AY554" s="229" t="s">
        <v>630</v>
      </c>
      <c r="AZ554" s="229" t="s">
        <v>631</v>
      </c>
      <c r="BA554" s="229" t="s">
        <v>632</v>
      </c>
      <c r="BB554" s="229" t="s">
        <v>633</v>
      </c>
      <c r="BC554" s="229" t="s">
        <v>634</v>
      </c>
      <c r="BD554" s="230" t="s">
        <v>635</v>
      </c>
      <c r="BE554" s="229" t="s">
        <v>636</v>
      </c>
      <c r="BF554" s="229" t="s">
        <v>637</v>
      </c>
      <c r="BG554" s="229" t="s">
        <v>638</v>
      </c>
      <c r="BH554" s="229" t="s">
        <v>639</v>
      </c>
      <c r="BI554" s="229" t="s">
        <v>640</v>
      </c>
      <c r="BJ554" s="229" t="s">
        <v>641</v>
      </c>
      <c r="BK554" s="229" t="s">
        <v>642</v>
      </c>
      <c r="BL554" s="229" t="s">
        <v>643</v>
      </c>
      <c r="BM554" s="228" t="s">
        <v>581</v>
      </c>
      <c r="BN554" s="229" t="s">
        <v>644</v>
      </c>
      <c r="BO554" s="229" t="s">
        <v>645</v>
      </c>
      <c r="BP554" s="229" t="s">
        <v>646</v>
      </c>
      <c r="BQ554" s="229" t="s">
        <v>647</v>
      </c>
      <c r="BR554" s="229" t="s">
        <v>648</v>
      </c>
      <c r="BS554" s="228" t="s">
        <v>577</v>
      </c>
      <c r="BT554" s="229" t="s">
        <v>649</v>
      </c>
      <c r="BU554" s="229" t="s">
        <v>650</v>
      </c>
      <c r="BV554" s="229" t="s">
        <v>651</v>
      </c>
      <c r="BW554" s="229" t="s">
        <v>652</v>
      </c>
      <c r="BX554" s="229" t="s">
        <v>653</v>
      </c>
      <c r="BY554" s="229" t="s">
        <v>654</v>
      </c>
      <c r="BZ554" s="229" t="s">
        <v>655</v>
      </c>
      <c r="CA554" s="229" t="s">
        <v>656</v>
      </c>
      <c r="CB554" s="229" t="s">
        <v>657</v>
      </c>
      <c r="CC554" s="229" t="s">
        <v>658</v>
      </c>
      <c r="CD554" s="229" t="s">
        <v>659</v>
      </c>
      <c r="CE554" s="229" t="s">
        <v>660</v>
      </c>
      <c r="CF554" s="228" t="s">
        <v>582</v>
      </c>
      <c r="CG554" s="229" t="s">
        <v>661</v>
      </c>
      <c r="CH554" s="229" t="s">
        <v>662</v>
      </c>
      <c r="CI554" s="229" t="s">
        <v>663</v>
      </c>
      <c r="CJ554" s="229" t="s">
        <v>664</v>
      </c>
      <c r="CK554" s="229" t="s">
        <v>665</v>
      </c>
      <c r="CL554" s="229" t="s">
        <v>666</v>
      </c>
      <c r="CM554" s="229" t="s">
        <v>667</v>
      </c>
      <c r="CN554" s="229" t="s">
        <v>668</v>
      </c>
      <c r="CO554" s="229" t="s">
        <v>669</v>
      </c>
      <c r="CP554" s="229" t="s">
        <v>670</v>
      </c>
      <c r="CQ554" s="229" t="s">
        <v>671</v>
      </c>
      <c r="CR554" s="229" t="s">
        <v>672</v>
      </c>
      <c r="CS554" s="229" t="s">
        <v>673</v>
      </c>
      <c r="CT554" s="228" t="s">
        <v>578</v>
      </c>
      <c r="CU554" s="229" t="s">
        <v>674</v>
      </c>
      <c r="CV554" s="229" t="s">
        <v>675</v>
      </c>
      <c r="CW554" s="229" t="s">
        <v>676</v>
      </c>
      <c r="CX554" s="229" t="s">
        <v>677</v>
      </c>
      <c r="CY554" s="229" t="s">
        <v>678</v>
      </c>
      <c r="CZ554" s="228" t="s">
        <v>679</v>
      </c>
      <c r="DA554" s="229" t="s">
        <v>680</v>
      </c>
      <c r="DB554" s="229" t="s">
        <v>681</v>
      </c>
      <c r="DC554" s="229" t="s">
        <v>682</v>
      </c>
      <c r="DD554" s="229" t="s">
        <v>683</v>
      </c>
      <c r="DE554" s="229" t="s">
        <v>684</v>
      </c>
      <c r="DF554" s="229" t="s">
        <v>685</v>
      </c>
      <c r="DG554" s="228" t="s">
        <v>686</v>
      </c>
      <c r="DH554" s="228" t="s">
        <v>687</v>
      </c>
      <c r="DI554" s="229" t="s">
        <v>688</v>
      </c>
      <c r="DJ554" s="229" t="s">
        <v>689</v>
      </c>
      <c r="DK554" s="229" t="s">
        <v>690</v>
      </c>
      <c r="DL554" s="228" t="s">
        <v>691</v>
      </c>
      <c r="DM554" s="229" t="s">
        <v>692</v>
      </c>
      <c r="DN554" s="231" t="s">
        <v>693</v>
      </c>
      <c r="DO554" s="228" t="s">
        <v>694</v>
      </c>
    </row>
    <row r="555" spans="1:130" ht="16.5" customHeight="1" x14ac:dyDescent="0.2">
      <c r="A555" s="84" t="s">
        <v>149</v>
      </c>
      <c r="B555" s="232">
        <v>4392426</v>
      </c>
      <c r="C555" s="249">
        <v>308491</v>
      </c>
      <c r="D555" s="249">
        <v>206980</v>
      </c>
      <c r="E555" s="249">
        <v>201264</v>
      </c>
      <c r="F555" s="249">
        <v>101070</v>
      </c>
      <c r="G555" s="249">
        <v>269062</v>
      </c>
      <c r="H555" s="249">
        <v>639743</v>
      </c>
      <c r="I555" s="249">
        <v>394202</v>
      </c>
      <c r="J555" s="249">
        <v>142111</v>
      </c>
      <c r="K555" s="249">
        <v>382695</v>
      </c>
      <c r="L555" s="249">
        <v>904462</v>
      </c>
      <c r="M555" s="249">
        <v>341648</v>
      </c>
      <c r="N555" s="249">
        <v>500698</v>
      </c>
      <c r="O555" s="232">
        <v>1556408</v>
      </c>
      <c r="P555" s="249">
        <v>285326</v>
      </c>
      <c r="Q555" s="249">
        <v>277578</v>
      </c>
      <c r="R555" s="249">
        <v>148337</v>
      </c>
      <c r="S555" s="249">
        <v>141593</v>
      </c>
      <c r="T555" s="249">
        <v>126631</v>
      </c>
      <c r="U555" s="249">
        <v>309191</v>
      </c>
      <c r="V555" s="249">
        <v>195822</v>
      </c>
      <c r="W555" s="249">
        <v>71929</v>
      </c>
      <c r="X555" s="232">
        <v>1899172</v>
      </c>
      <c r="Y555" s="249">
        <v>363788</v>
      </c>
      <c r="Z555" s="249">
        <v>537671</v>
      </c>
      <c r="AA555" s="249">
        <v>538258</v>
      </c>
      <c r="AB555" s="249">
        <v>459455</v>
      </c>
      <c r="AC555" s="232">
        <v>1373254</v>
      </c>
      <c r="AD555" s="249">
        <v>177873</v>
      </c>
      <c r="AE555" s="249">
        <v>213849</v>
      </c>
      <c r="AF555" s="249">
        <v>138229</v>
      </c>
      <c r="AG555" s="249">
        <v>318933</v>
      </c>
      <c r="AH555" s="249">
        <v>182821</v>
      </c>
      <c r="AI555" s="249">
        <v>341549</v>
      </c>
      <c r="AJ555" s="232">
        <v>245854</v>
      </c>
      <c r="AK555" s="249">
        <v>116432</v>
      </c>
      <c r="AL555" s="249">
        <v>129422</v>
      </c>
      <c r="AM555" s="232">
        <v>2814200</v>
      </c>
      <c r="AN555" s="249">
        <v>142010</v>
      </c>
      <c r="AO555" s="249">
        <v>163064</v>
      </c>
      <c r="AP555" s="249">
        <v>292095</v>
      </c>
      <c r="AQ555" s="249">
        <v>100722</v>
      </c>
      <c r="AR555" s="249">
        <v>373165</v>
      </c>
      <c r="AS555" s="249">
        <v>99550</v>
      </c>
      <c r="AT555" s="249">
        <v>510597</v>
      </c>
      <c r="AU555" s="249">
        <v>546387</v>
      </c>
      <c r="AV555" s="249">
        <v>373686</v>
      </c>
      <c r="AW555" s="249">
        <v>212925</v>
      </c>
      <c r="AX555" s="232">
        <v>2843863</v>
      </c>
      <c r="AY555" s="249">
        <v>264180</v>
      </c>
      <c r="AZ555" s="249">
        <v>1205062</v>
      </c>
      <c r="BA555" s="249">
        <v>369320</v>
      </c>
      <c r="BB555" s="249">
        <v>708207</v>
      </c>
      <c r="BC555" s="249">
        <v>297094</v>
      </c>
      <c r="BD555" s="232">
        <v>5735602</v>
      </c>
      <c r="BE555" s="249">
        <v>1374377</v>
      </c>
      <c r="BF555" s="249">
        <v>604627</v>
      </c>
      <c r="BG555" s="249">
        <v>629383</v>
      </c>
      <c r="BH555" s="249">
        <v>550895</v>
      </c>
      <c r="BI555" s="249">
        <v>789809</v>
      </c>
      <c r="BJ555" s="249">
        <v>662466</v>
      </c>
      <c r="BK555" s="249">
        <v>626297</v>
      </c>
      <c r="BL555" s="249">
        <v>497749</v>
      </c>
      <c r="BM555" s="232">
        <v>1799317</v>
      </c>
      <c r="BN555" s="249">
        <v>412038</v>
      </c>
      <c r="BO555" s="249">
        <v>292969</v>
      </c>
      <c r="BP555" s="249">
        <v>295248</v>
      </c>
      <c r="BQ555" s="249">
        <v>164640</v>
      </c>
      <c r="BR555" s="249">
        <v>634421</v>
      </c>
      <c r="BS555" s="232">
        <v>3451872</v>
      </c>
      <c r="BT555" s="250">
        <v>196145</v>
      </c>
      <c r="BU555" s="249">
        <v>427696</v>
      </c>
      <c r="BV555" s="249">
        <v>153380</v>
      </c>
      <c r="BW555" s="249">
        <v>88330</v>
      </c>
      <c r="BX555" s="249">
        <v>256942</v>
      </c>
      <c r="BY555" s="249">
        <v>843050</v>
      </c>
      <c r="BZ555" s="249">
        <v>252298</v>
      </c>
      <c r="CA555" s="249">
        <v>184194</v>
      </c>
      <c r="CB555" s="249">
        <v>400053</v>
      </c>
      <c r="CC555" s="249">
        <v>192620</v>
      </c>
      <c r="CD555" s="249">
        <v>237993</v>
      </c>
      <c r="CE555" s="249">
        <v>219170</v>
      </c>
      <c r="CF555" s="232">
        <v>3511509</v>
      </c>
      <c r="CG555" s="249">
        <v>108589</v>
      </c>
      <c r="CH555" s="249">
        <v>258453</v>
      </c>
      <c r="CI555" s="249">
        <v>179901</v>
      </c>
      <c r="CJ555" s="249">
        <v>419029</v>
      </c>
      <c r="CK555" s="249">
        <v>703754</v>
      </c>
      <c r="CL555" s="249">
        <v>109392</v>
      </c>
      <c r="CM555" s="249">
        <v>707572</v>
      </c>
      <c r="CN555" s="249">
        <v>117328</v>
      </c>
      <c r="CO555" s="249">
        <v>60395</v>
      </c>
      <c r="CP555" s="249">
        <v>160809</v>
      </c>
      <c r="CQ555" s="249">
        <v>346847</v>
      </c>
      <c r="CR555" s="249">
        <v>209380</v>
      </c>
      <c r="CS555" s="249">
        <v>130059</v>
      </c>
      <c r="CT555" s="232">
        <v>1983261</v>
      </c>
      <c r="CU555" s="249">
        <v>729714</v>
      </c>
      <c r="CV555" s="249">
        <v>391283</v>
      </c>
      <c r="CW555" s="249">
        <v>155625</v>
      </c>
      <c r="CX555" s="249">
        <v>289447</v>
      </c>
      <c r="CY555" s="249">
        <v>417192</v>
      </c>
      <c r="CZ555" s="232">
        <v>3038997</v>
      </c>
      <c r="DA555" s="249">
        <v>126760</v>
      </c>
      <c r="DB555" s="249">
        <v>134647</v>
      </c>
      <c r="DC555" s="249">
        <v>761857</v>
      </c>
      <c r="DD555" s="249">
        <v>1009576</v>
      </c>
      <c r="DE555" s="249">
        <v>707520</v>
      </c>
      <c r="DF555" s="249">
        <v>298637</v>
      </c>
      <c r="DG555" s="232">
        <v>34645734</v>
      </c>
      <c r="DH555" s="253">
        <f t="shared" ref="DH555" si="1569">SUM(DI555:DK555)</f>
        <v>526180</v>
      </c>
      <c r="DI555" s="251">
        <v>226105</v>
      </c>
      <c r="DJ555" s="252">
        <v>211621</v>
      </c>
      <c r="DK555" s="252">
        <v>88454</v>
      </c>
      <c r="DL555" s="256">
        <f t="shared" ref="DL555" si="1570">SUM(DM555:DN555)</f>
        <v>423111</v>
      </c>
      <c r="DM555" s="251">
        <v>363111</v>
      </c>
      <c r="DN555" s="234">
        <v>60000</v>
      </c>
      <c r="DO555" s="232">
        <f>DG555+DH555+DL555</f>
        <v>35595025</v>
      </c>
    </row>
    <row r="556" spans="1:130" s="9" customFormat="1" ht="16.5" customHeight="1" x14ac:dyDescent="0.2">
      <c r="A556" s="166" t="s">
        <v>245</v>
      </c>
      <c r="B556" s="294">
        <v>79.7</v>
      </c>
      <c r="C556" s="295">
        <v>86.5</v>
      </c>
      <c r="D556" s="295">
        <v>78.400000000000006</v>
      </c>
      <c r="E556" s="295">
        <v>72.2</v>
      </c>
      <c r="F556" s="295">
        <v>68</v>
      </c>
      <c r="G556" s="295">
        <v>83.2</v>
      </c>
      <c r="H556" s="295">
        <v>84.1</v>
      </c>
      <c r="I556" s="295">
        <v>85.7</v>
      </c>
      <c r="J556" s="295">
        <v>71.2</v>
      </c>
      <c r="K556" s="295">
        <v>79.400000000000006</v>
      </c>
      <c r="L556" s="295">
        <v>89.6</v>
      </c>
      <c r="M556" s="295">
        <v>56.8</v>
      </c>
      <c r="N556" s="295">
        <v>70</v>
      </c>
      <c r="O556" s="294">
        <v>82.6</v>
      </c>
      <c r="P556" s="295">
        <v>86.3</v>
      </c>
      <c r="Q556" s="295">
        <v>87.1</v>
      </c>
      <c r="R556" s="295">
        <v>80</v>
      </c>
      <c r="S556" s="295">
        <v>71.599999999999994</v>
      </c>
      <c r="T556" s="295">
        <v>83.3</v>
      </c>
      <c r="U556" s="295">
        <v>82.4</v>
      </c>
      <c r="V556" s="295">
        <v>77.8</v>
      </c>
      <c r="W556" s="295">
        <v>90</v>
      </c>
      <c r="X556" s="294">
        <v>79.2</v>
      </c>
      <c r="Y556" s="295">
        <v>75.3</v>
      </c>
      <c r="Z556" s="295">
        <v>78.7</v>
      </c>
      <c r="AA556" s="295">
        <v>86.3</v>
      </c>
      <c r="AB556" s="295">
        <v>74.5</v>
      </c>
      <c r="AC556" s="294">
        <v>83.9</v>
      </c>
      <c r="AD556" s="295">
        <v>79.900000000000006</v>
      </c>
      <c r="AE556" s="295">
        <v>85.8</v>
      </c>
      <c r="AF556" s="295">
        <v>76.400000000000006</v>
      </c>
      <c r="AG556" s="295">
        <v>86.9</v>
      </c>
      <c r="AH556" s="295">
        <v>81.7</v>
      </c>
      <c r="AI556" s="295">
        <v>86.1</v>
      </c>
      <c r="AJ556" s="294">
        <v>59.4</v>
      </c>
      <c r="AK556" s="295">
        <v>57.8</v>
      </c>
      <c r="AL556" s="295">
        <v>60.9</v>
      </c>
      <c r="AM556" s="294">
        <v>87.3</v>
      </c>
      <c r="AN556" s="295">
        <v>85.9</v>
      </c>
      <c r="AO556" s="295">
        <v>85.9</v>
      </c>
      <c r="AP556" s="295">
        <v>88.6</v>
      </c>
      <c r="AQ556" s="295">
        <v>81.099999999999994</v>
      </c>
      <c r="AR556" s="295">
        <v>88.8</v>
      </c>
      <c r="AS556" s="295">
        <v>84.1</v>
      </c>
      <c r="AT556" s="295">
        <v>89</v>
      </c>
      <c r="AU556" s="295">
        <v>89.3</v>
      </c>
      <c r="AV556" s="295">
        <v>88</v>
      </c>
      <c r="AW556" s="295">
        <v>79.099999999999994</v>
      </c>
      <c r="AX556" s="294">
        <v>88.6</v>
      </c>
      <c r="AY556" s="295">
        <v>87</v>
      </c>
      <c r="AZ556" s="295">
        <v>91</v>
      </c>
      <c r="BA556" s="295">
        <v>90.4</v>
      </c>
      <c r="BB556" s="295">
        <v>86.2</v>
      </c>
      <c r="BC556" s="295">
        <v>83.6</v>
      </c>
      <c r="BD556" s="294">
        <v>89.6</v>
      </c>
      <c r="BE556" s="295">
        <v>83</v>
      </c>
      <c r="BF556" s="295">
        <v>90.4</v>
      </c>
      <c r="BG556" s="295">
        <v>91.4</v>
      </c>
      <c r="BH556" s="295">
        <v>92.3</v>
      </c>
      <c r="BI556" s="295">
        <v>89.8</v>
      </c>
      <c r="BJ556" s="295">
        <v>93.3</v>
      </c>
      <c r="BK556" s="295">
        <v>92.8</v>
      </c>
      <c r="BL556" s="295">
        <v>93.1</v>
      </c>
      <c r="BM556" s="294">
        <v>82</v>
      </c>
      <c r="BN556" s="295">
        <v>75.2</v>
      </c>
      <c r="BO556" s="295">
        <v>85.7</v>
      </c>
      <c r="BP556" s="295">
        <v>76.7</v>
      </c>
      <c r="BQ556" s="295">
        <v>78.400000000000006</v>
      </c>
      <c r="BR556" s="295">
        <v>88.2</v>
      </c>
      <c r="BS556" s="294">
        <v>79.5</v>
      </c>
      <c r="BT556" s="295">
        <v>83.2</v>
      </c>
      <c r="BU556" s="295">
        <v>70.900000000000006</v>
      </c>
      <c r="BV556" s="295">
        <v>73.7</v>
      </c>
      <c r="BW556" s="295">
        <v>65.3</v>
      </c>
      <c r="BX556" s="295">
        <v>75.599999999999994</v>
      </c>
      <c r="BY556" s="295">
        <v>84.9</v>
      </c>
      <c r="BZ556" s="295">
        <v>72.599999999999994</v>
      </c>
      <c r="CA556" s="295">
        <v>82.5</v>
      </c>
      <c r="CB556" s="295">
        <v>78.2</v>
      </c>
      <c r="CC556" s="295">
        <v>86.2</v>
      </c>
      <c r="CD556" s="295">
        <v>84.6</v>
      </c>
      <c r="CE556" s="295">
        <v>82.5</v>
      </c>
      <c r="CF556" s="294">
        <v>75.8</v>
      </c>
      <c r="CG556" s="295">
        <v>65.599999999999994</v>
      </c>
      <c r="CH556" s="295">
        <v>65.7</v>
      </c>
      <c r="CI556" s="295">
        <v>71.599999999999994</v>
      </c>
      <c r="CJ556" s="295">
        <v>78.7</v>
      </c>
      <c r="CK556" s="295">
        <v>88.4</v>
      </c>
      <c r="CL556" s="295">
        <v>79.7</v>
      </c>
      <c r="CM556" s="295">
        <v>74.2</v>
      </c>
      <c r="CN556" s="295">
        <v>70.400000000000006</v>
      </c>
      <c r="CO556" s="295">
        <v>57.3</v>
      </c>
      <c r="CP556" s="295">
        <v>66.900000000000006</v>
      </c>
      <c r="CQ556" s="295">
        <v>63.4</v>
      </c>
      <c r="CR556" s="295">
        <v>83.4</v>
      </c>
      <c r="CS556" s="295">
        <v>84.4</v>
      </c>
      <c r="CT556" s="294">
        <v>82.7</v>
      </c>
      <c r="CU556" s="295">
        <v>83.8</v>
      </c>
      <c r="CV556" s="295">
        <v>89.9</v>
      </c>
      <c r="CW556" s="295">
        <v>85.7</v>
      </c>
      <c r="CX556" s="295">
        <v>86.3</v>
      </c>
      <c r="CY556" s="295">
        <v>70.400000000000006</v>
      </c>
      <c r="CZ556" s="294">
        <v>74.599999999999994</v>
      </c>
      <c r="DA556" s="295">
        <v>60.2</v>
      </c>
      <c r="DB556" s="295">
        <v>48.5</v>
      </c>
      <c r="DC556" s="295">
        <v>66.8</v>
      </c>
      <c r="DD556" s="295">
        <v>88.2</v>
      </c>
      <c r="DE556" s="295">
        <v>68.099999999999994</v>
      </c>
      <c r="DF556" s="295">
        <v>82.3</v>
      </c>
      <c r="DG556" s="294">
        <v>82.3</v>
      </c>
      <c r="DH556" s="280" t="s">
        <v>695</v>
      </c>
      <c r="DI556" s="295">
        <v>76</v>
      </c>
      <c r="DJ556" s="295">
        <v>78.900000000000006</v>
      </c>
      <c r="DK556" s="295">
        <v>88</v>
      </c>
      <c r="DL556" s="280" t="s">
        <v>695</v>
      </c>
      <c r="DM556" s="296">
        <v>89.1</v>
      </c>
      <c r="DN556" s="282">
        <v>88.7</v>
      </c>
      <c r="DO556" s="294">
        <v>82.3</v>
      </c>
      <c r="DP556" s="297"/>
      <c r="DQ556" s="297"/>
      <c r="DR556" s="297"/>
      <c r="DS556" s="297"/>
      <c r="DT556" s="297"/>
      <c r="DU556" s="297"/>
      <c r="DV556" s="297"/>
      <c r="DW556" s="26"/>
      <c r="DX556" s="26"/>
      <c r="DY556" s="51"/>
      <c r="DZ556" s="26"/>
    </row>
    <row r="557" spans="1:130" s="9" customFormat="1" ht="16.5" customHeight="1" x14ac:dyDescent="0.2">
      <c r="A557" s="166" t="s">
        <v>185</v>
      </c>
      <c r="B557" s="294">
        <v>11.8</v>
      </c>
      <c r="C557" s="295">
        <v>5.6</v>
      </c>
      <c r="D557" s="295">
        <v>7.3</v>
      </c>
      <c r="E557" s="295">
        <v>18.2</v>
      </c>
      <c r="F557" s="295">
        <v>20.3</v>
      </c>
      <c r="G557" s="295">
        <v>7.9</v>
      </c>
      <c r="H557" s="295">
        <v>8.4</v>
      </c>
      <c r="I557" s="295">
        <v>4.2</v>
      </c>
      <c r="J557" s="295">
        <v>16.399999999999999</v>
      </c>
      <c r="K557" s="295">
        <v>10.199999999999999</v>
      </c>
      <c r="L557" s="295">
        <v>2.9</v>
      </c>
      <c r="M557" s="295">
        <v>37.200000000000003</v>
      </c>
      <c r="N557" s="295">
        <v>24.1</v>
      </c>
      <c r="O557" s="294">
        <v>7.5</v>
      </c>
      <c r="P557" s="295">
        <v>5.4</v>
      </c>
      <c r="Q557" s="295">
        <v>4.4000000000000004</v>
      </c>
      <c r="R557" s="295">
        <v>10.199999999999999</v>
      </c>
      <c r="S557" s="295">
        <v>14.9</v>
      </c>
      <c r="T557" s="295">
        <v>6.3</v>
      </c>
      <c r="U557" s="295">
        <v>7.5</v>
      </c>
      <c r="V557" s="295">
        <v>11</v>
      </c>
      <c r="W557" s="295">
        <v>1.4</v>
      </c>
      <c r="X557" s="294">
        <v>13.1</v>
      </c>
      <c r="Y557" s="295">
        <v>16</v>
      </c>
      <c r="Z557" s="295">
        <v>13.4</v>
      </c>
      <c r="AA557" s="295">
        <v>6.8</v>
      </c>
      <c r="AB557" s="295">
        <v>18</v>
      </c>
      <c r="AC557" s="294">
        <v>6.3</v>
      </c>
      <c r="AD557" s="295">
        <v>7.6</v>
      </c>
      <c r="AE557" s="295">
        <v>6.1</v>
      </c>
      <c r="AF557" s="295">
        <v>10.4</v>
      </c>
      <c r="AG557" s="295">
        <v>4.5</v>
      </c>
      <c r="AH557" s="295">
        <v>7.9</v>
      </c>
      <c r="AI557" s="295">
        <v>4.8</v>
      </c>
      <c r="AJ557" s="294">
        <v>37.299999999999997</v>
      </c>
      <c r="AK557" s="295">
        <v>39.6</v>
      </c>
      <c r="AL557" s="295">
        <v>35.200000000000003</v>
      </c>
      <c r="AM557" s="294">
        <v>3.4</v>
      </c>
      <c r="AN557" s="295">
        <v>3.4</v>
      </c>
      <c r="AO557" s="295">
        <v>4.5</v>
      </c>
      <c r="AP557" s="295">
        <v>2.5</v>
      </c>
      <c r="AQ557" s="295">
        <v>7.5</v>
      </c>
      <c r="AR557" s="295">
        <v>1.8</v>
      </c>
      <c r="AS557" s="295">
        <v>4.5</v>
      </c>
      <c r="AT557" s="295">
        <v>2</v>
      </c>
      <c r="AU557" s="295">
        <v>2.9</v>
      </c>
      <c r="AV557" s="295">
        <v>3</v>
      </c>
      <c r="AW557" s="295">
        <v>9.6</v>
      </c>
      <c r="AX557" s="294">
        <v>3.6</v>
      </c>
      <c r="AY557" s="295">
        <v>3.6</v>
      </c>
      <c r="AZ557" s="295">
        <v>1.4</v>
      </c>
      <c r="BA557" s="295">
        <v>2.5</v>
      </c>
      <c r="BB557" s="295">
        <v>6.3</v>
      </c>
      <c r="BC557" s="295">
        <v>8.1</v>
      </c>
      <c r="BD557" s="294">
        <v>3.7</v>
      </c>
      <c r="BE557" s="295">
        <v>8.6999999999999993</v>
      </c>
      <c r="BF557" s="295">
        <v>2.9</v>
      </c>
      <c r="BG557" s="295">
        <v>2.5</v>
      </c>
      <c r="BH557" s="295">
        <v>1.6</v>
      </c>
      <c r="BI557" s="295">
        <v>3.4</v>
      </c>
      <c r="BJ557" s="295">
        <v>0.9</v>
      </c>
      <c r="BK557" s="295">
        <v>1.6</v>
      </c>
      <c r="BL557" s="295">
        <v>1.2</v>
      </c>
      <c r="BM557" s="294">
        <v>9.9</v>
      </c>
      <c r="BN557" s="295">
        <v>18</v>
      </c>
      <c r="BO557" s="295">
        <v>6.5</v>
      </c>
      <c r="BP557" s="295">
        <v>14.7</v>
      </c>
      <c r="BQ557" s="295">
        <v>10.5</v>
      </c>
      <c r="BR557" s="295">
        <v>3.8</v>
      </c>
      <c r="BS557" s="294">
        <v>12</v>
      </c>
      <c r="BT557" s="295">
        <v>6.2</v>
      </c>
      <c r="BU557" s="295">
        <v>21.9</v>
      </c>
      <c r="BV557" s="295">
        <v>15.1</v>
      </c>
      <c r="BW557" s="295">
        <v>20.2</v>
      </c>
      <c r="BX557" s="295">
        <v>14.2</v>
      </c>
      <c r="BY557" s="295">
        <v>8.6999999999999993</v>
      </c>
      <c r="BZ557" s="295">
        <v>20.6</v>
      </c>
      <c r="CA557" s="295">
        <v>6.3</v>
      </c>
      <c r="CB557" s="295">
        <v>13.7</v>
      </c>
      <c r="CC557" s="295">
        <v>4.9000000000000004</v>
      </c>
      <c r="CD557" s="295">
        <v>5.6</v>
      </c>
      <c r="CE557" s="295">
        <v>7.7</v>
      </c>
      <c r="CF557" s="294">
        <v>15.7</v>
      </c>
      <c r="CG557" s="295">
        <v>24.8</v>
      </c>
      <c r="CH557" s="295">
        <v>25.4</v>
      </c>
      <c r="CI557" s="295">
        <v>17.3</v>
      </c>
      <c r="CJ557" s="295">
        <v>13.1</v>
      </c>
      <c r="CK557" s="295">
        <v>4.3</v>
      </c>
      <c r="CL557" s="295">
        <v>9.5</v>
      </c>
      <c r="CM557" s="295">
        <v>18.399999999999999</v>
      </c>
      <c r="CN557" s="295">
        <v>18.899999999999999</v>
      </c>
      <c r="CO557" s="295">
        <v>32.5</v>
      </c>
      <c r="CP557" s="295">
        <v>23.3</v>
      </c>
      <c r="CQ557" s="295">
        <v>28.5</v>
      </c>
      <c r="CR557" s="295">
        <v>7.4</v>
      </c>
      <c r="CS557" s="295">
        <v>5.8</v>
      </c>
      <c r="CT557" s="294">
        <v>10.7</v>
      </c>
      <c r="CU557" s="295">
        <v>10.5</v>
      </c>
      <c r="CV557" s="295">
        <v>3</v>
      </c>
      <c r="CW557" s="295">
        <v>5.3</v>
      </c>
      <c r="CX557" s="295">
        <v>4.8</v>
      </c>
      <c r="CY557" s="295">
        <v>24.3</v>
      </c>
      <c r="CZ557" s="294">
        <v>17.8</v>
      </c>
      <c r="DA557" s="295">
        <v>31.5</v>
      </c>
      <c r="DB557" s="295">
        <v>45.2</v>
      </c>
      <c r="DC557" s="295">
        <v>24.8</v>
      </c>
      <c r="DD557" s="295">
        <v>4.5</v>
      </c>
      <c r="DE557" s="295">
        <v>25.6</v>
      </c>
      <c r="DF557" s="295">
        <v>7.9</v>
      </c>
      <c r="DG557" s="294">
        <v>9.6999999999999993</v>
      </c>
      <c r="DH557" s="280" t="s">
        <v>695</v>
      </c>
      <c r="DI557" s="295">
        <v>8.5</v>
      </c>
      <c r="DJ557" s="295">
        <v>5.5</v>
      </c>
      <c r="DK557" s="295">
        <v>2.2000000000000002</v>
      </c>
      <c r="DL557" s="280" t="s">
        <v>695</v>
      </c>
      <c r="DM557" s="296">
        <v>2.4</v>
      </c>
      <c r="DN557" s="282">
        <v>2</v>
      </c>
      <c r="DO557" s="294">
        <v>9.6</v>
      </c>
      <c r="DP557" s="297"/>
      <c r="DQ557" s="297"/>
      <c r="DR557" s="297"/>
      <c r="DS557" s="297"/>
      <c r="DT557" s="297"/>
      <c r="DU557" s="297"/>
      <c r="DV557" s="297"/>
      <c r="DW557" s="26"/>
      <c r="DX557" s="26"/>
      <c r="DY557" s="51"/>
      <c r="DZ557" s="26"/>
    </row>
    <row r="558" spans="1:130" s="9" customFormat="1" ht="16.5" customHeight="1" x14ac:dyDescent="0.2">
      <c r="A558" s="166" t="s">
        <v>186</v>
      </c>
      <c r="B558" s="294">
        <v>8.5</v>
      </c>
      <c r="C558" s="295">
        <v>7.9</v>
      </c>
      <c r="D558" s="295">
        <v>14.3</v>
      </c>
      <c r="E558" s="295">
        <v>9.6</v>
      </c>
      <c r="F558" s="295">
        <v>11.7</v>
      </c>
      <c r="G558" s="295">
        <v>8.9</v>
      </c>
      <c r="H558" s="295">
        <v>7.5</v>
      </c>
      <c r="I558" s="295">
        <v>10.1</v>
      </c>
      <c r="J558" s="295">
        <v>12.4</v>
      </c>
      <c r="K558" s="295">
        <v>10.5</v>
      </c>
      <c r="L558" s="295">
        <v>7.5</v>
      </c>
      <c r="M558" s="295">
        <v>6</v>
      </c>
      <c r="N558" s="295">
        <v>5.9</v>
      </c>
      <c r="O558" s="294">
        <v>9.9</v>
      </c>
      <c r="P558" s="295">
        <v>8.3000000000000007</v>
      </c>
      <c r="Q558" s="295">
        <v>8.5</v>
      </c>
      <c r="R558" s="295">
        <v>9.9</v>
      </c>
      <c r="S558" s="295">
        <v>13.5</v>
      </c>
      <c r="T558" s="295">
        <v>10.4</v>
      </c>
      <c r="U558" s="295">
        <v>10.1</v>
      </c>
      <c r="V558" s="295">
        <v>11.2</v>
      </c>
      <c r="W558" s="295">
        <v>8.6999999999999993</v>
      </c>
      <c r="X558" s="294">
        <v>7.7</v>
      </c>
      <c r="Y558" s="295">
        <v>8.6999999999999993</v>
      </c>
      <c r="Z558" s="295">
        <v>7.9</v>
      </c>
      <c r="AA558" s="295">
        <v>7</v>
      </c>
      <c r="AB558" s="295">
        <v>7.5</v>
      </c>
      <c r="AC558" s="294">
        <v>9.8000000000000007</v>
      </c>
      <c r="AD558" s="295">
        <v>12.5</v>
      </c>
      <c r="AE558" s="295">
        <v>8.1999999999999993</v>
      </c>
      <c r="AF558" s="295">
        <v>13.1</v>
      </c>
      <c r="AG558" s="295">
        <v>8.5</v>
      </c>
      <c r="AH558" s="295">
        <v>10.4</v>
      </c>
      <c r="AI558" s="295">
        <v>9.1</v>
      </c>
      <c r="AJ558" s="294">
        <v>3.3</v>
      </c>
      <c r="AK558" s="295">
        <v>2.6</v>
      </c>
      <c r="AL558" s="295">
        <v>3.9</v>
      </c>
      <c r="AM558" s="294">
        <v>9.3000000000000007</v>
      </c>
      <c r="AN558" s="295">
        <v>10.7</v>
      </c>
      <c r="AO558" s="295">
        <v>9.5</v>
      </c>
      <c r="AP558" s="295">
        <v>8.8000000000000007</v>
      </c>
      <c r="AQ558" s="295">
        <v>11.4</v>
      </c>
      <c r="AR558" s="295">
        <v>9.4</v>
      </c>
      <c r="AS558" s="295">
        <v>11.4</v>
      </c>
      <c r="AT558" s="295">
        <v>9</v>
      </c>
      <c r="AU558" s="295">
        <v>7.8</v>
      </c>
      <c r="AV558" s="295">
        <v>9</v>
      </c>
      <c r="AW558" s="295">
        <v>11.3</v>
      </c>
      <c r="AX558" s="294">
        <v>7.8</v>
      </c>
      <c r="AY558" s="295">
        <v>9.4</v>
      </c>
      <c r="AZ558" s="295">
        <v>7.6</v>
      </c>
      <c r="BA558" s="295">
        <v>7.1</v>
      </c>
      <c r="BB558" s="295">
        <v>7.6</v>
      </c>
      <c r="BC558" s="295">
        <v>8.3000000000000007</v>
      </c>
      <c r="BD558" s="294">
        <v>6.7</v>
      </c>
      <c r="BE558" s="295">
        <v>8.3000000000000007</v>
      </c>
      <c r="BF558" s="295">
        <v>6.8</v>
      </c>
      <c r="BG558" s="295">
        <v>6.1</v>
      </c>
      <c r="BH558" s="295">
        <v>6.2</v>
      </c>
      <c r="BI558" s="295">
        <v>6.9</v>
      </c>
      <c r="BJ558" s="295">
        <v>5.8</v>
      </c>
      <c r="BK558" s="295">
        <v>5.6</v>
      </c>
      <c r="BL558" s="295">
        <v>5.7</v>
      </c>
      <c r="BM558" s="294">
        <v>8.1</v>
      </c>
      <c r="BN558" s="295">
        <v>6.8</v>
      </c>
      <c r="BO558" s="295">
        <v>7.8</v>
      </c>
      <c r="BP558" s="295">
        <v>8.6</v>
      </c>
      <c r="BQ558" s="295">
        <v>11.1</v>
      </c>
      <c r="BR558" s="295">
        <v>8</v>
      </c>
      <c r="BS558" s="294">
        <v>8.5</v>
      </c>
      <c r="BT558" s="295">
        <v>10.6</v>
      </c>
      <c r="BU558" s="295">
        <v>7.2</v>
      </c>
      <c r="BV558" s="295">
        <v>11.2</v>
      </c>
      <c r="BW558" s="295">
        <v>14.5</v>
      </c>
      <c r="BX558" s="295">
        <v>10.199999999999999</v>
      </c>
      <c r="BY558" s="295">
        <v>6.4</v>
      </c>
      <c r="BZ558" s="295">
        <v>6.8</v>
      </c>
      <c r="CA558" s="295">
        <v>11.3</v>
      </c>
      <c r="CB558" s="295">
        <v>8.1999999999999993</v>
      </c>
      <c r="CC558" s="295">
        <v>8.9</v>
      </c>
      <c r="CD558" s="295">
        <v>9.8000000000000007</v>
      </c>
      <c r="CE558" s="295">
        <v>9.8000000000000007</v>
      </c>
      <c r="CF558" s="294">
        <v>8.5</v>
      </c>
      <c r="CG558" s="295">
        <v>9.6</v>
      </c>
      <c r="CH558" s="295">
        <v>8.9</v>
      </c>
      <c r="CI558" s="295">
        <v>11.1</v>
      </c>
      <c r="CJ558" s="295">
        <v>8.1999999999999993</v>
      </c>
      <c r="CK558" s="295">
        <v>7.3</v>
      </c>
      <c r="CL558" s="295">
        <v>10.8</v>
      </c>
      <c r="CM558" s="295">
        <v>7.5</v>
      </c>
      <c r="CN558" s="295">
        <v>10.7</v>
      </c>
      <c r="CO558" s="295">
        <v>10.199999999999999</v>
      </c>
      <c r="CP558" s="295">
        <v>9.8000000000000007</v>
      </c>
      <c r="CQ558" s="295">
        <v>8.1</v>
      </c>
      <c r="CR558" s="295">
        <v>9.3000000000000007</v>
      </c>
      <c r="CS558" s="295">
        <v>9.8000000000000007</v>
      </c>
      <c r="CT558" s="294">
        <v>6.6</v>
      </c>
      <c r="CU558" s="295">
        <v>5.7</v>
      </c>
      <c r="CV558" s="295">
        <v>7.1</v>
      </c>
      <c r="CW558" s="295">
        <v>9</v>
      </c>
      <c r="CX558" s="295">
        <v>8.8000000000000007</v>
      </c>
      <c r="CY558" s="295">
        <v>5.3</v>
      </c>
      <c r="CZ558" s="294">
        <v>7.6</v>
      </c>
      <c r="DA558" s="295">
        <v>8.3000000000000007</v>
      </c>
      <c r="DB558" s="295">
        <v>6.3</v>
      </c>
      <c r="DC558" s="295">
        <v>8.4</v>
      </c>
      <c r="DD558" s="295">
        <v>7.3</v>
      </c>
      <c r="DE558" s="295">
        <v>6.4</v>
      </c>
      <c r="DF558" s="295">
        <v>9.8000000000000007</v>
      </c>
      <c r="DG558" s="294">
        <v>8</v>
      </c>
      <c r="DH558" s="280" t="s">
        <v>695</v>
      </c>
      <c r="DI558" s="295">
        <v>15.5</v>
      </c>
      <c r="DJ558" s="295">
        <v>15.6</v>
      </c>
      <c r="DK558" s="295">
        <v>9.8000000000000007</v>
      </c>
      <c r="DL558" s="280" t="s">
        <v>695</v>
      </c>
      <c r="DM558" s="296">
        <v>8.5</v>
      </c>
      <c r="DN558" s="282">
        <v>12</v>
      </c>
      <c r="DO558" s="294">
        <v>8.1</v>
      </c>
      <c r="DP558" s="297"/>
      <c r="DQ558" s="297"/>
      <c r="DR558" s="297"/>
      <c r="DS558" s="297"/>
      <c r="DT558" s="297"/>
      <c r="DU558" s="297"/>
      <c r="DV558" s="297"/>
      <c r="DW558" s="26"/>
      <c r="DX558" s="26"/>
      <c r="DY558" s="51"/>
      <c r="DZ558" s="26"/>
    </row>
    <row r="559" spans="1:130" s="33" customFormat="1" ht="16.5" customHeight="1" x14ac:dyDescent="0.2">
      <c r="A559" s="85" t="s">
        <v>241</v>
      </c>
      <c r="B559" s="294"/>
      <c r="C559" s="295"/>
      <c r="D559" s="295"/>
      <c r="E559" s="295"/>
      <c r="F559" s="295"/>
      <c r="G559" s="295"/>
      <c r="H559" s="295"/>
      <c r="I559" s="295"/>
      <c r="J559" s="295"/>
      <c r="K559" s="295"/>
      <c r="L559" s="295"/>
      <c r="M559" s="295"/>
      <c r="N559" s="295"/>
      <c r="O559" s="294"/>
      <c r="P559" s="295"/>
      <c r="Q559" s="295"/>
      <c r="R559" s="295"/>
      <c r="S559" s="295"/>
      <c r="T559" s="295"/>
      <c r="U559" s="295"/>
      <c r="V559" s="295"/>
      <c r="W559" s="295"/>
      <c r="X559" s="294"/>
      <c r="Y559" s="295"/>
      <c r="Z559" s="295"/>
      <c r="AA559" s="295"/>
      <c r="AB559" s="295"/>
      <c r="AC559" s="294"/>
      <c r="AD559" s="295"/>
      <c r="AE559" s="295"/>
      <c r="AF559" s="295"/>
      <c r="AG559" s="295"/>
      <c r="AH559" s="295"/>
      <c r="AI559" s="295"/>
      <c r="AJ559" s="294"/>
      <c r="AK559" s="295"/>
      <c r="AL559" s="295"/>
      <c r="AM559" s="294"/>
      <c r="AN559" s="295"/>
      <c r="AO559" s="295"/>
      <c r="AP559" s="295"/>
      <c r="AQ559" s="295"/>
      <c r="AR559" s="295"/>
      <c r="AS559" s="295"/>
      <c r="AT559" s="295"/>
      <c r="AU559" s="295"/>
      <c r="AV559" s="295"/>
      <c r="AW559" s="295"/>
      <c r="AX559" s="294"/>
      <c r="AY559" s="295"/>
      <c r="AZ559" s="295"/>
      <c r="BA559" s="295"/>
      <c r="BB559" s="295"/>
      <c r="BC559" s="295"/>
      <c r="BD559" s="294"/>
      <c r="BE559" s="295"/>
      <c r="BF559" s="295"/>
      <c r="BG559" s="295"/>
      <c r="BH559" s="295"/>
      <c r="BI559" s="295"/>
      <c r="BJ559" s="295"/>
      <c r="BK559" s="295"/>
      <c r="BL559" s="295"/>
      <c r="BM559" s="294"/>
      <c r="BN559" s="295"/>
      <c r="BO559" s="295"/>
      <c r="BP559" s="295"/>
      <c r="BQ559" s="295"/>
      <c r="BR559" s="295"/>
      <c r="BS559" s="294"/>
      <c r="BT559" s="295"/>
      <c r="BU559" s="295"/>
      <c r="BV559" s="295"/>
      <c r="BW559" s="295"/>
      <c r="BX559" s="295"/>
      <c r="BY559" s="295"/>
      <c r="BZ559" s="295"/>
      <c r="CA559" s="295"/>
      <c r="CB559" s="295"/>
      <c r="CC559" s="295"/>
      <c r="CD559" s="295"/>
      <c r="CE559" s="295"/>
      <c r="CF559" s="294"/>
      <c r="CG559" s="295"/>
      <c r="CH559" s="295"/>
      <c r="CI559" s="295"/>
      <c r="CJ559" s="295"/>
      <c r="CK559" s="295"/>
      <c r="CL559" s="295"/>
      <c r="CM559" s="295"/>
      <c r="CN559" s="295"/>
      <c r="CO559" s="295"/>
      <c r="CP559" s="295"/>
      <c r="CQ559" s="295"/>
      <c r="CR559" s="295"/>
      <c r="CS559" s="295"/>
      <c r="CT559" s="294"/>
      <c r="CU559" s="295"/>
      <c r="CV559" s="295"/>
      <c r="CW559" s="295"/>
      <c r="CX559" s="295"/>
      <c r="CY559" s="295"/>
      <c r="CZ559" s="294"/>
      <c r="DA559" s="295"/>
      <c r="DB559" s="295"/>
      <c r="DC559" s="295"/>
      <c r="DD559" s="295"/>
      <c r="DE559" s="295"/>
      <c r="DF559" s="295"/>
      <c r="DG559" s="294"/>
      <c r="DH559" s="280"/>
      <c r="DI559" s="295"/>
      <c r="DJ559" s="295"/>
      <c r="DK559" s="295"/>
      <c r="DL559" s="280"/>
      <c r="DM559" s="296"/>
      <c r="DN559" s="282"/>
      <c r="DO559" s="294"/>
    </row>
    <row r="560" spans="1:130" s="33" customFormat="1" ht="16.5" customHeight="1" x14ac:dyDescent="0.2">
      <c r="A560" s="166" t="s">
        <v>187</v>
      </c>
      <c r="B560" s="294">
        <v>58.767714757367962</v>
      </c>
      <c r="C560" s="295">
        <v>62.489789454588909</v>
      </c>
      <c r="D560" s="295">
        <v>64.545346027468099</v>
      </c>
      <c r="E560" s="295">
        <v>66.609765217413127</v>
      </c>
      <c r="F560" s="295">
        <v>70.385068280100555</v>
      </c>
      <c r="G560" s="295">
        <v>62.09646689912114</v>
      </c>
      <c r="H560" s="295">
        <v>61.14311177725552</v>
      </c>
      <c r="I560" s="295">
        <v>58.545432428284293</v>
      </c>
      <c r="J560" s="295">
        <v>69.756958344931846</v>
      </c>
      <c r="K560" s="295">
        <v>61.535107595609809</v>
      </c>
      <c r="L560" s="295">
        <v>48.439418683725499</v>
      </c>
      <c r="M560" s="295">
        <v>60.06490147816951</v>
      </c>
      <c r="N560" s="295">
        <v>59.755925006758481</v>
      </c>
      <c r="O560" s="294">
        <v>63.028743532427001</v>
      </c>
      <c r="P560" s="295">
        <v>60.039819599430146</v>
      </c>
      <c r="Q560" s="295">
        <v>59.341882184938846</v>
      </c>
      <c r="R560" s="295">
        <v>65.446952129911594</v>
      </c>
      <c r="S560" s="295">
        <v>67.309980780743714</v>
      </c>
      <c r="T560" s="295">
        <v>68.609898795181763</v>
      </c>
      <c r="U560" s="295">
        <v>63.651170368706524</v>
      </c>
      <c r="V560" s="295">
        <v>67.405939416845712</v>
      </c>
      <c r="W560" s="295">
        <v>55.181949074941258</v>
      </c>
      <c r="X560" s="294">
        <v>66.21075623815814</v>
      </c>
      <c r="Y560" s="295">
        <v>71.052994240225715</v>
      </c>
      <c r="Z560" s="295">
        <v>68.975884447633163</v>
      </c>
      <c r="AA560" s="295">
        <v>59.820579486176285</v>
      </c>
      <c r="AB560" s="295">
        <v>67.588368077564454</v>
      </c>
      <c r="AC560" s="294">
        <v>63.986966684932398</v>
      </c>
      <c r="AD560" s="295">
        <v>66.820613739403825</v>
      </c>
      <c r="AE560" s="295">
        <v>66.173784443091506</v>
      </c>
      <c r="AF560" s="295">
        <v>68.063697492098171</v>
      </c>
      <c r="AG560" s="295">
        <v>59.221357156599844</v>
      </c>
      <c r="AH560" s="295">
        <v>68.145655009364503</v>
      </c>
      <c r="AI560" s="295">
        <v>62.171445556757142</v>
      </c>
      <c r="AJ560" s="294">
        <v>54.950813387527397</v>
      </c>
      <c r="AK560" s="295">
        <v>56.071887338564238</v>
      </c>
      <c r="AL560" s="295">
        <v>53.994081015278105</v>
      </c>
      <c r="AM560" s="294">
        <v>58.643963123424605</v>
      </c>
      <c r="AN560" s="295">
        <v>60.081088957450426</v>
      </c>
      <c r="AO560" s="295">
        <v>58.159783439748821</v>
      </c>
      <c r="AP560" s="295">
        <v>51.284836652966789</v>
      </c>
      <c r="AQ560" s="295">
        <v>64.479408345573745</v>
      </c>
      <c r="AR560" s="295">
        <v>57.460865466221236</v>
      </c>
      <c r="AS560" s="295">
        <v>67.0863729110186</v>
      </c>
      <c r="AT560" s="295">
        <v>59.798116755941209</v>
      </c>
      <c r="AU560" s="295">
        <v>56.52234410376149</v>
      </c>
      <c r="AV560" s="295">
        <v>60.493853435500341</v>
      </c>
      <c r="AW560" s="295">
        <v>64.033485083397721</v>
      </c>
      <c r="AX560" s="294">
        <v>57.586816057354952</v>
      </c>
      <c r="AY560" s="295">
        <v>61.837287414634382</v>
      </c>
      <c r="AZ560" s="295">
        <v>54.764887305347798</v>
      </c>
      <c r="BA560" s="295">
        <v>61.668516342744049</v>
      </c>
      <c r="BB560" s="295">
        <v>57.566073100940905</v>
      </c>
      <c r="BC560" s="295">
        <v>60.676290759714426</v>
      </c>
      <c r="BD560" s="294">
        <v>47.179914655205117</v>
      </c>
      <c r="BE560" s="295">
        <v>33.097649514039894</v>
      </c>
      <c r="BF560" s="295">
        <v>62.113453386425874</v>
      </c>
      <c r="BG560" s="295">
        <v>58.854570775528067</v>
      </c>
      <c r="BH560" s="295">
        <v>59.236723584451909</v>
      </c>
      <c r="BI560" s="295">
        <v>42.541323244487664</v>
      </c>
      <c r="BJ560" s="295">
        <v>39.605128596542961</v>
      </c>
      <c r="BK560" s="295">
        <v>45.112755492932251</v>
      </c>
      <c r="BL560" s="295">
        <v>56.295932248610114</v>
      </c>
      <c r="BM560" s="294">
        <v>58.448679304778587</v>
      </c>
      <c r="BN560" s="295">
        <v>57.018427350532839</v>
      </c>
      <c r="BO560" s="295">
        <v>64.997703270528902</v>
      </c>
      <c r="BP560" s="295">
        <v>63.131456618269496</v>
      </c>
      <c r="BQ560" s="295">
        <v>63.986929653663097</v>
      </c>
      <c r="BR560" s="295">
        <v>53.130457643657472</v>
      </c>
      <c r="BS560" s="294">
        <v>62.372572282819604</v>
      </c>
      <c r="BT560" s="295">
        <v>66.797230811350175</v>
      </c>
      <c r="BU560" s="295">
        <v>64.935034558996847</v>
      </c>
      <c r="BV560" s="295">
        <v>68.296313414917364</v>
      </c>
      <c r="BW560" s="295">
        <v>72.347873645991285</v>
      </c>
      <c r="BX560" s="295">
        <v>68.353953340022599</v>
      </c>
      <c r="BY560" s="295">
        <v>54.908564291169661</v>
      </c>
      <c r="BZ560" s="295">
        <v>65.590757147607476</v>
      </c>
      <c r="CA560" s="295">
        <v>64.381741473869425</v>
      </c>
      <c r="CB560" s="295">
        <v>61.057004358110092</v>
      </c>
      <c r="CC560" s="295">
        <v>69.082189499049534</v>
      </c>
      <c r="CD560" s="295">
        <v>61.830154185821499</v>
      </c>
      <c r="CE560" s="295">
        <v>62.094416030908484</v>
      </c>
      <c r="CF560" s="294">
        <v>59.249827904830902</v>
      </c>
      <c r="CG560" s="295">
        <v>66.242122066060858</v>
      </c>
      <c r="CH560" s="295">
        <v>62.848000075219502</v>
      </c>
      <c r="CI560" s="295">
        <v>69.574430834158164</v>
      </c>
      <c r="CJ560" s="295">
        <v>58.990283174972888</v>
      </c>
      <c r="CK560" s="295">
        <v>52.52145506028122</v>
      </c>
      <c r="CL560" s="295">
        <v>68.954586322677756</v>
      </c>
      <c r="CM560" s="295">
        <v>53.488010641703262</v>
      </c>
      <c r="CN560" s="295">
        <v>69.867985866874932</v>
      </c>
      <c r="CO560" s="295">
        <v>65.569757789770605</v>
      </c>
      <c r="CP560" s="295">
        <v>65.47100860543776</v>
      </c>
      <c r="CQ560" s="295">
        <v>59.781509742817697</v>
      </c>
      <c r="CR560" s="295">
        <v>66.963057689082802</v>
      </c>
      <c r="CS560" s="295">
        <v>66.396641252494888</v>
      </c>
      <c r="CT560" s="294">
        <v>64.275282091096059</v>
      </c>
      <c r="CU560" s="295">
        <v>62.101823859144176</v>
      </c>
      <c r="CV560" s="295">
        <v>60.431977694950092</v>
      </c>
      <c r="CW560" s="295">
        <v>66.436177391421921</v>
      </c>
      <c r="CX560" s="295">
        <v>64.600914688078177</v>
      </c>
      <c r="CY560" s="295">
        <v>72.141441925475306</v>
      </c>
      <c r="CZ560" s="294">
        <v>54.452420107636748</v>
      </c>
      <c r="DA560" s="295">
        <v>59.114302685774753</v>
      </c>
      <c r="DB560" s="295">
        <v>59.609720892846866</v>
      </c>
      <c r="DC560" s="295">
        <v>54.787383059949299</v>
      </c>
      <c r="DD560" s="295">
        <v>50.954772559955245</v>
      </c>
      <c r="DE560" s="295">
        <v>58.728109139223328</v>
      </c>
      <c r="DF560" s="295">
        <v>55.227761299421232</v>
      </c>
      <c r="DG560" s="294">
        <v>57.68720365425164</v>
      </c>
      <c r="DH560" s="280">
        <v>54.262830582044494</v>
      </c>
      <c r="DI560" s="295">
        <v>59.017055422046795</v>
      </c>
      <c r="DJ560" s="295">
        <v>54.398445780084579</v>
      </c>
      <c r="DK560" s="295">
        <v>43.475986517584126</v>
      </c>
      <c r="DL560" s="280" t="s">
        <v>695</v>
      </c>
      <c r="DM560" s="296">
        <v>51.006623067194127</v>
      </c>
      <c r="DN560" s="282">
        <v>56</v>
      </c>
      <c r="DO560" s="294">
        <v>57.564487863344041</v>
      </c>
    </row>
    <row r="561" spans="1:129" s="33" customFormat="1" ht="16.5" customHeight="1" x14ac:dyDescent="0.2">
      <c r="A561" s="166" t="s">
        <v>188</v>
      </c>
      <c r="B561" s="294">
        <v>39.058382395650632</v>
      </c>
      <c r="C561" s="295">
        <v>35.611180759848068</v>
      </c>
      <c r="D561" s="295">
        <v>33.381415439731207</v>
      </c>
      <c r="E561" s="295">
        <v>30.772803871647174</v>
      </c>
      <c r="F561" s="295">
        <v>27.109386848308564</v>
      </c>
      <c r="G561" s="295">
        <v>35.655629761149591</v>
      </c>
      <c r="H561" s="295">
        <v>36.827725933863462</v>
      </c>
      <c r="I561" s="295">
        <v>39.762052244081374</v>
      </c>
      <c r="J561" s="295">
        <v>27.934079492893364</v>
      </c>
      <c r="K561" s="295">
        <v>36.252566903734333</v>
      </c>
      <c r="L561" s="295">
        <v>49.589222253781969</v>
      </c>
      <c r="M561" s="295">
        <v>36.977936468984467</v>
      </c>
      <c r="N561" s="295">
        <v>37.462284425828166</v>
      </c>
      <c r="O561" s="294">
        <v>34.896950715218281</v>
      </c>
      <c r="P561" s="295">
        <v>37.750595413872148</v>
      </c>
      <c r="Q561" s="295">
        <v>38.727495819315941</v>
      </c>
      <c r="R561" s="295">
        <v>32.402148537444262</v>
      </c>
      <c r="S561" s="295">
        <v>30.32502151444687</v>
      </c>
      <c r="T561" s="295">
        <v>29.249585398883404</v>
      </c>
      <c r="U561" s="295">
        <v>34.466323787444054</v>
      </c>
      <c r="V561" s="295">
        <v>30.320655843702788</v>
      </c>
      <c r="W561" s="295">
        <v>43.138930276346237</v>
      </c>
      <c r="X561" s="294">
        <v>32.448016876013334</v>
      </c>
      <c r="Y561" s="295">
        <v>27.568051634054452</v>
      </c>
      <c r="Z561" s="295">
        <v>29.546642418258017</v>
      </c>
      <c r="AA561" s="295">
        <v>39.005447056866075</v>
      </c>
      <c r="AB561" s="295">
        <v>31.042092330869792</v>
      </c>
      <c r="AC561" s="294">
        <v>34.292813482653813</v>
      </c>
      <c r="AD561" s="295">
        <v>31.292155931806064</v>
      </c>
      <c r="AE561" s="295">
        <v>32.222003461396767</v>
      </c>
      <c r="AF561" s="295">
        <v>29.901319102864417</v>
      </c>
      <c r="AG561" s="295">
        <v>39.240276796238177</v>
      </c>
      <c r="AH561" s="295">
        <v>29.988013148515378</v>
      </c>
      <c r="AI561" s="295">
        <v>36.13250583094603</v>
      </c>
      <c r="AJ561" s="294">
        <v>39.65489909845671</v>
      </c>
      <c r="AK561" s="295">
        <v>38.107699383448626</v>
      </c>
      <c r="AL561" s="295">
        <v>40.975290186229287</v>
      </c>
      <c r="AM561" s="294">
        <v>39.227428240856021</v>
      </c>
      <c r="AN561" s="295">
        <v>38.108910963271384</v>
      </c>
      <c r="AO561" s="295">
        <v>40.01633331889542</v>
      </c>
      <c r="AP561" s="295">
        <v>46.884606909294142</v>
      </c>
      <c r="AQ561" s="295">
        <v>33.405252982365241</v>
      </c>
      <c r="AR561" s="295">
        <v>40.83878953155574</v>
      </c>
      <c r="AS561" s="295">
        <v>30.588317226804179</v>
      </c>
      <c r="AT561" s="295">
        <v>37.394886362792981</v>
      </c>
      <c r="AU561" s="295">
        <v>41.269692879650243</v>
      </c>
      <c r="AV561" s="295">
        <v>37.482662961216185</v>
      </c>
      <c r="AW561" s="295">
        <v>33.999229386319413</v>
      </c>
      <c r="AX561" s="294">
        <v>40.659511510515586</v>
      </c>
      <c r="AY561" s="295">
        <v>36.310505325452105</v>
      </c>
      <c r="AZ561" s="295">
        <v>43.67900645553047</v>
      </c>
      <c r="BA561" s="295">
        <v>36.461167826767024</v>
      </c>
      <c r="BB561" s="295">
        <v>40.472343758807163</v>
      </c>
      <c r="BC561" s="295">
        <v>37.456451251975032</v>
      </c>
      <c r="BD561" s="294">
        <v>50.041850982419767</v>
      </c>
      <c r="BE561" s="295">
        <v>61.879121763641045</v>
      </c>
      <c r="BF561" s="295">
        <v>36.046006654231846</v>
      </c>
      <c r="BG561" s="295">
        <v>38.907031532928592</v>
      </c>
      <c r="BH561" s="295">
        <v>39.037407351258764</v>
      </c>
      <c r="BI561" s="295">
        <v>54.805202028714092</v>
      </c>
      <c r="BJ561" s="295">
        <v>58.337497080019794</v>
      </c>
      <c r="BK561" s="295">
        <v>52.479484183466695</v>
      </c>
      <c r="BL561" s="295">
        <v>41.902679103840484</v>
      </c>
      <c r="BM561" s="294">
        <v>40.075723467158156</v>
      </c>
      <c r="BN561" s="295">
        <v>41.336964945571879</v>
      </c>
      <c r="BO561" s="295">
        <v>33.283701765715264</v>
      </c>
      <c r="BP561" s="295">
        <v>35.601144881211759</v>
      </c>
      <c r="BQ561" s="295">
        <v>34.397345204326953</v>
      </c>
      <c r="BR561" s="295">
        <v>45.544595629827192</v>
      </c>
      <c r="BS561" s="294">
        <v>35.470390365440693</v>
      </c>
      <c r="BT561" s="295">
        <v>31.078282922112205</v>
      </c>
      <c r="BU561" s="295">
        <v>33.02929244747034</v>
      </c>
      <c r="BV561" s="295">
        <v>29.336182079807134</v>
      </c>
      <c r="BW561" s="295">
        <v>24.587773110989257</v>
      </c>
      <c r="BX561" s="295">
        <v>28.902087803592579</v>
      </c>
      <c r="BY561" s="295">
        <v>42.946822104018203</v>
      </c>
      <c r="BZ561" s="295">
        <v>32.045812868301077</v>
      </c>
      <c r="CA561" s="295">
        <v>33.038278303228154</v>
      </c>
      <c r="CB561" s="295">
        <v>36.546581581595213</v>
      </c>
      <c r="CC561" s="295">
        <v>29.688123393080112</v>
      </c>
      <c r="CD561" s="295">
        <v>36.621010628116146</v>
      </c>
      <c r="CE561" s="295">
        <v>35.967353789046378</v>
      </c>
      <c r="CF561" s="294">
        <v>38.240472382850093</v>
      </c>
      <c r="CG561" s="295">
        <v>30.680104962674431</v>
      </c>
      <c r="CH561" s="295">
        <v>34.429347654911531</v>
      </c>
      <c r="CI561" s="295">
        <v>28.007226005990589</v>
      </c>
      <c r="CJ561" s="295">
        <v>38.2940644684844</v>
      </c>
      <c r="CK561" s="295">
        <v>45.36214510227051</v>
      </c>
      <c r="CL561" s="295">
        <v>28.065419946800134</v>
      </c>
      <c r="CM561" s="295">
        <v>44.012451900099379</v>
      </c>
      <c r="CN561" s="295">
        <v>27.251907757123401</v>
      </c>
      <c r="CO561" s="295">
        <v>30.692732979714261</v>
      </c>
      <c r="CP561" s="295">
        <v>31.933945421644257</v>
      </c>
      <c r="CQ561" s="295">
        <v>37.302816455056835</v>
      </c>
      <c r="CR561" s="295">
        <v>30.909090500813104</v>
      </c>
      <c r="CS561" s="295">
        <v>31.353564780501891</v>
      </c>
      <c r="CT561" s="294">
        <v>34.597510316390576</v>
      </c>
      <c r="CU561" s="295">
        <v>36.713753776216073</v>
      </c>
      <c r="CV561" s="295">
        <v>38.579551956305323</v>
      </c>
      <c r="CW561" s="295">
        <v>32.450458616770725</v>
      </c>
      <c r="CX561" s="295">
        <v>34.291712115402305</v>
      </c>
      <c r="CY561" s="295">
        <v>26.661160667177807</v>
      </c>
      <c r="CZ561" s="294">
        <v>42.323531304221937</v>
      </c>
      <c r="DA561" s="295">
        <v>37.002884176279707</v>
      </c>
      <c r="DB561" s="295">
        <v>36.208411805625417</v>
      </c>
      <c r="DC561" s="295">
        <v>41.429869334430627</v>
      </c>
      <c r="DD561" s="295">
        <v>46.243750555871216</v>
      </c>
      <c r="DE561" s="295">
        <v>37.940900229062301</v>
      </c>
      <c r="DF561" s="295">
        <v>41.843271304888077</v>
      </c>
      <c r="DG561" s="294">
        <v>40.10423259931342</v>
      </c>
      <c r="DH561" s="280">
        <v>39.094322018852331</v>
      </c>
      <c r="DI561" s="295">
        <v>35.953710340097231</v>
      </c>
      <c r="DJ561" s="295">
        <v>38.158095889944214</v>
      </c>
      <c r="DK561" s="295">
        <v>48.037373793189452</v>
      </c>
      <c r="DL561" s="280" t="s">
        <v>695</v>
      </c>
      <c r="DM561" s="296">
        <v>44.90164049158966</v>
      </c>
      <c r="DN561" s="282">
        <v>26</v>
      </c>
      <c r="DO561" s="294">
        <v>40.14292998931689</v>
      </c>
    </row>
    <row r="562" spans="1:129" s="33" customFormat="1" ht="16.5" customHeight="1" x14ac:dyDescent="0.2">
      <c r="A562" s="166" t="s">
        <v>189</v>
      </c>
      <c r="B562" s="294">
        <v>2.2222115675135345</v>
      </c>
      <c r="C562" s="295">
        <v>1.9357910338827125</v>
      </c>
      <c r="D562" s="295">
        <v>2.1171317234820632</v>
      </c>
      <c r="E562" s="295">
        <v>2.6877817410484863</v>
      </c>
      <c r="F562" s="295">
        <v>2.5699357653631125</v>
      </c>
      <c r="G562" s="295">
        <v>2.2995960358187304</v>
      </c>
      <c r="H562" s="295">
        <v>2.0711900972657773</v>
      </c>
      <c r="I562" s="295">
        <v>1.7216545955529776</v>
      </c>
      <c r="J562" s="295">
        <v>2.3635352978927777</v>
      </c>
      <c r="K562" s="295">
        <v>2.2623766358925894</v>
      </c>
      <c r="L562" s="295">
        <v>2.0110031554443979</v>
      </c>
      <c r="M562" s="295">
        <v>3.0472749101344179</v>
      </c>
      <c r="N562" s="295">
        <v>2.8613884000222201</v>
      </c>
      <c r="O562" s="294">
        <v>2.1182446224062517</v>
      </c>
      <c r="P562" s="295">
        <v>2.2595107980645528</v>
      </c>
      <c r="Q562" s="295">
        <v>1.9686287759074654</v>
      </c>
      <c r="R562" s="295">
        <v>2.1981799709700631</v>
      </c>
      <c r="S562" s="295">
        <v>2.4222846819412696</v>
      </c>
      <c r="T562" s="295">
        <v>2.1873360804661388</v>
      </c>
      <c r="U562" s="295">
        <v>1.9186240537834072</v>
      </c>
      <c r="V562" s="295">
        <v>2.3262907434668931</v>
      </c>
      <c r="W562" s="295">
        <v>1.7077966143012526</v>
      </c>
      <c r="X562" s="294">
        <v>1.3594603333212112</v>
      </c>
      <c r="Y562" s="295">
        <v>1.3982351469661825</v>
      </c>
      <c r="Z562" s="295">
        <v>1.4996297609377771</v>
      </c>
      <c r="AA562" s="295">
        <v>1.1879193143987534</v>
      </c>
      <c r="AB562" s="295">
        <v>1.388556421509558</v>
      </c>
      <c r="AC562" s="294">
        <v>1.7503293449379582</v>
      </c>
      <c r="AD562" s="295">
        <v>1.9235318043864185</v>
      </c>
      <c r="AE562" s="295">
        <v>1.6303666342597174</v>
      </c>
      <c r="AF562" s="295">
        <v>2.077255203713257</v>
      </c>
      <c r="AG562" s="295">
        <v>1.5624015013795609</v>
      </c>
      <c r="AH562" s="295">
        <v>1.9018262306444309</v>
      </c>
      <c r="AI562" s="295">
        <v>1.72531072083538</v>
      </c>
      <c r="AJ562" s="294">
        <v>5.7018623635597958</v>
      </c>
      <c r="AK562" s="295">
        <v>6.1801219144941397</v>
      </c>
      <c r="AL562" s="295">
        <v>5.2971065669357076</v>
      </c>
      <c r="AM562" s="294">
        <v>2.1749038263864295</v>
      </c>
      <c r="AN562" s="295">
        <v>1.8433649870043711</v>
      </c>
      <c r="AO562" s="295">
        <v>1.8577667375453157</v>
      </c>
      <c r="AP562" s="295">
        <v>1.8646906525227345</v>
      </c>
      <c r="AQ562" s="295">
        <v>2.1610522459428685</v>
      </c>
      <c r="AR562" s="295">
        <v>1.7297568361368945</v>
      </c>
      <c r="AS562" s="295">
        <v>2.3806677644905982</v>
      </c>
      <c r="AT562" s="295">
        <v>2.8880647692681114</v>
      </c>
      <c r="AU562" s="295">
        <v>2.2578147308280343</v>
      </c>
      <c r="AV562" s="295">
        <v>2.0652740857719274</v>
      </c>
      <c r="AW562" s="295">
        <v>2.0067643142642528</v>
      </c>
      <c r="AX562" s="294">
        <v>1.7849750474571133</v>
      </c>
      <c r="AY562" s="295">
        <v>1.8871614003775932</v>
      </c>
      <c r="AZ562" s="295">
        <v>1.5807036675139556</v>
      </c>
      <c r="BA562" s="295">
        <v>1.9059633650283594</v>
      </c>
      <c r="BB562" s="295">
        <v>2.0008311058899797</v>
      </c>
      <c r="BC562" s="295">
        <v>1.9027879482753245</v>
      </c>
      <c r="BD562" s="294">
        <v>2.8576259072792887</v>
      </c>
      <c r="BE562" s="295">
        <v>5.2889023860716327</v>
      </c>
      <c r="BF562" s="295">
        <v>1.8750510226726109</v>
      </c>
      <c r="BG562" s="295">
        <v>2.2896491451528602</v>
      </c>
      <c r="BH562" s="295">
        <v>1.7561784040790638</v>
      </c>
      <c r="BI562" s="295">
        <v>2.7258032265160876</v>
      </c>
      <c r="BJ562" s="295">
        <v>2.1005913505232443</v>
      </c>
      <c r="BK562" s="295">
        <v>2.4671637125910877</v>
      </c>
      <c r="BL562" s="295">
        <v>1.8344339321499501</v>
      </c>
      <c r="BM562" s="294">
        <v>1.4976972065275684</v>
      </c>
      <c r="BN562" s="295">
        <v>1.6721073095251209</v>
      </c>
      <c r="BO562" s="295">
        <v>1.7486471251830893</v>
      </c>
      <c r="BP562" s="295">
        <v>1.2836676855166285</v>
      </c>
      <c r="BQ562" s="295">
        <v>1.6422595423324713</v>
      </c>
      <c r="BR562" s="295">
        <v>1.3427372801544502</v>
      </c>
      <c r="BS562" s="294">
        <v>2.2045912075394964</v>
      </c>
      <c r="BT562" s="295">
        <v>2.1706003733713093</v>
      </c>
      <c r="BU562" s="295">
        <v>2.07797374384907</v>
      </c>
      <c r="BV562" s="295">
        <v>2.4249144644709224</v>
      </c>
      <c r="BW562" s="295">
        <v>3.16122432308297</v>
      </c>
      <c r="BX562" s="295">
        <v>2.8213762601470722</v>
      </c>
      <c r="BY562" s="295">
        <v>2.191615284365791</v>
      </c>
      <c r="BZ562" s="295">
        <v>2.4206401184580311</v>
      </c>
      <c r="CA562" s="295">
        <v>2.6483059937840001</v>
      </c>
      <c r="CB562" s="295">
        <v>2.4552520660204991</v>
      </c>
      <c r="CC562" s="295">
        <v>1.2449966714323761</v>
      </c>
      <c r="CD562" s="295">
        <v>1.573201484197263</v>
      </c>
      <c r="CE562" s="295">
        <v>1.976540076325171</v>
      </c>
      <c r="CF562" s="294">
        <v>2.574307089949686</v>
      </c>
      <c r="CG562" s="295">
        <v>3.1755078949560498</v>
      </c>
      <c r="CH562" s="295">
        <v>2.7988553691063025</v>
      </c>
      <c r="CI562" s="295">
        <v>2.4782763873468663</v>
      </c>
      <c r="CJ562" s="295">
        <v>2.7914586696879935</v>
      </c>
      <c r="CK562" s="295">
        <v>2.1621597835936162</v>
      </c>
      <c r="CL562" s="295">
        <v>3.0715249824299384</v>
      </c>
      <c r="CM562" s="295">
        <v>2.5636160004119857</v>
      </c>
      <c r="CN562" s="295">
        <v>2.9655164030060188</v>
      </c>
      <c r="CO562" s="295">
        <v>3.8826226089091609</v>
      </c>
      <c r="CP562" s="295">
        <v>2.664182739818822</v>
      </c>
      <c r="CQ562" s="295">
        <v>3.0032384384919388</v>
      </c>
      <c r="CR562" s="295">
        <v>2.1741137284281833</v>
      </c>
      <c r="CS562" s="295">
        <v>2.3015746547314304</v>
      </c>
      <c r="CT562" s="294">
        <v>1.1400584175551303</v>
      </c>
      <c r="CU562" s="295">
        <v>1.1986190770552207</v>
      </c>
      <c r="CV562" s="295">
        <v>0.99833863008302393</v>
      </c>
      <c r="CW562" s="295">
        <v>1.1258993497514806</v>
      </c>
      <c r="CX562" s="295">
        <v>1.1197732655237274</v>
      </c>
      <c r="CY562" s="295">
        <v>1.2119087715569139</v>
      </c>
      <c r="CZ562" s="294">
        <v>3.3314563598764622</v>
      </c>
      <c r="DA562" s="295">
        <v>4.0396658128561986</v>
      </c>
      <c r="DB562" s="295">
        <v>4.3643798764974102</v>
      </c>
      <c r="DC562" s="295">
        <v>3.9314650039217058</v>
      </c>
      <c r="DD562" s="295">
        <v>2.8822216576636404</v>
      </c>
      <c r="DE562" s="295">
        <v>3.4457688699633864</v>
      </c>
      <c r="DF562" s="295">
        <v>3.0173444302689627</v>
      </c>
      <c r="DG562" s="294">
        <v>2.2584428975031288</v>
      </c>
      <c r="DH562" s="280">
        <v>7.1155205723780366</v>
      </c>
      <c r="DI562" s="295">
        <v>5.2955603732329282</v>
      </c>
      <c r="DJ562" s="295">
        <v>8.0420661745419402</v>
      </c>
      <c r="DK562" s="295">
        <v>9.2736619663034308</v>
      </c>
      <c r="DL562" s="280" t="s">
        <v>695</v>
      </c>
      <c r="DM562" s="296">
        <v>4.2663022865681848</v>
      </c>
      <c r="DN562" s="282">
        <v>18</v>
      </c>
      <c r="DO562" s="294">
        <v>2.3463747151686998</v>
      </c>
    </row>
    <row r="563" spans="1:129" s="33" customFormat="1" ht="16.5" customHeight="1" x14ac:dyDescent="0.2">
      <c r="A563" s="150" t="s">
        <v>552</v>
      </c>
      <c r="B563" s="298">
        <v>7.6</v>
      </c>
      <c r="C563" s="299">
        <v>4.7</v>
      </c>
      <c r="D563" s="299">
        <v>4.2</v>
      </c>
      <c r="E563" s="299">
        <v>3.6</v>
      </c>
      <c r="F563" s="299">
        <v>3.2</v>
      </c>
      <c r="G563" s="299">
        <v>4.8</v>
      </c>
      <c r="H563" s="299">
        <v>7.4</v>
      </c>
      <c r="I563" s="299">
        <v>5.5</v>
      </c>
      <c r="J563" s="299">
        <v>2.8</v>
      </c>
      <c r="K563" s="299">
        <v>6.8</v>
      </c>
      <c r="L563" s="299">
        <v>12.4</v>
      </c>
      <c r="M563" s="299">
        <v>7.7</v>
      </c>
      <c r="N563" s="299">
        <v>8.8000000000000007</v>
      </c>
      <c r="O563" s="298">
        <v>5.6</v>
      </c>
      <c r="P563" s="299">
        <v>8.6999999999999993</v>
      </c>
      <c r="Q563" s="299">
        <v>6.5</v>
      </c>
      <c r="R563" s="299">
        <v>3.9</v>
      </c>
      <c r="S563" s="299">
        <v>4.4000000000000004</v>
      </c>
      <c r="T563" s="299">
        <v>3.2</v>
      </c>
      <c r="U563" s="299">
        <v>4.3</v>
      </c>
      <c r="V563" s="299">
        <v>4.9000000000000004</v>
      </c>
      <c r="W563" s="299">
        <v>5.8</v>
      </c>
      <c r="X563" s="298">
        <v>4.8</v>
      </c>
      <c r="Y563" s="299">
        <v>3.4</v>
      </c>
      <c r="Z563" s="299">
        <v>4</v>
      </c>
      <c r="AA563" s="299">
        <v>6.8</v>
      </c>
      <c r="AB563" s="299">
        <v>4.3</v>
      </c>
      <c r="AC563" s="298">
        <v>6.1</v>
      </c>
      <c r="AD563" s="299">
        <v>4.4000000000000004</v>
      </c>
      <c r="AE563" s="299">
        <v>5.5</v>
      </c>
      <c r="AF563" s="299">
        <v>3.4</v>
      </c>
      <c r="AG563" s="299">
        <v>7.8</v>
      </c>
      <c r="AH563" s="299">
        <v>4.5</v>
      </c>
      <c r="AI563" s="299">
        <v>7.5</v>
      </c>
      <c r="AJ563" s="298">
        <v>8.5</v>
      </c>
      <c r="AK563" s="299">
        <v>8.4</v>
      </c>
      <c r="AL563" s="299">
        <v>8.6</v>
      </c>
      <c r="AM563" s="298">
        <v>6.4</v>
      </c>
      <c r="AN563" s="299">
        <v>3.2</v>
      </c>
      <c r="AO563" s="299">
        <v>6.9</v>
      </c>
      <c r="AP563" s="299">
        <v>7.3</v>
      </c>
      <c r="AQ563" s="299">
        <v>3.2</v>
      </c>
      <c r="AR563" s="299">
        <v>8.1999999999999993</v>
      </c>
      <c r="AS563" s="299">
        <v>3</v>
      </c>
      <c r="AT563" s="299">
        <v>5.3</v>
      </c>
      <c r="AU563" s="299">
        <v>8.9</v>
      </c>
      <c r="AV563" s="299">
        <v>6</v>
      </c>
      <c r="AW563" s="299">
        <v>3.3</v>
      </c>
      <c r="AX563" s="298">
        <v>6.5</v>
      </c>
      <c r="AY563" s="299">
        <v>4.5</v>
      </c>
      <c r="AZ563" s="299">
        <v>7.6</v>
      </c>
      <c r="BA563" s="299">
        <v>7.8</v>
      </c>
      <c r="BB563" s="299">
        <v>4.3</v>
      </c>
      <c r="BC563" s="299">
        <v>7</v>
      </c>
      <c r="BD563" s="298">
        <v>21.1</v>
      </c>
      <c r="BE563" s="299">
        <v>32.299999999999997</v>
      </c>
      <c r="BF563" s="299">
        <v>11.8</v>
      </c>
      <c r="BG563" s="299">
        <v>12.5</v>
      </c>
      <c r="BH563" s="299">
        <v>13.4</v>
      </c>
      <c r="BI563" s="299">
        <v>22.2</v>
      </c>
      <c r="BJ563" s="299">
        <v>26.5</v>
      </c>
      <c r="BK563" s="299">
        <v>20.7</v>
      </c>
      <c r="BL563" s="299">
        <v>15.6</v>
      </c>
      <c r="BM563" s="298">
        <v>6.1</v>
      </c>
      <c r="BN563" s="299">
        <v>7.5</v>
      </c>
      <c r="BO563" s="299">
        <v>5.4</v>
      </c>
      <c r="BP563" s="299">
        <v>3.2</v>
      </c>
      <c r="BQ563" s="299">
        <v>4</v>
      </c>
      <c r="BR563" s="299">
        <v>7.4</v>
      </c>
      <c r="BS563" s="298">
        <v>6.1</v>
      </c>
      <c r="BT563" s="299">
        <v>3.6</v>
      </c>
      <c r="BU563" s="299">
        <v>5.2</v>
      </c>
      <c r="BV563" s="299">
        <v>3.7</v>
      </c>
      <c r="BW563" s="299">
        <v>3.1</v>
      </c>
      <c r="BX563" s="299">
        <v>3.6</v>
      </c>
      <c r="BY563" s="299">
        <v>9.3000000000000007</v>
      </c>
      <c r="BZ563" s="299">
        <v>3.4</v>
      </c>
      <c r="CA563" s="299">
        <v>4.5</v>
      </c>
      <c r="CB563" s="299">
        <v>6.1</v>
      </c>
      <c r="CC563" s="299">
        <v>3.1</v>
      </c>
      <c r="CD563" s="299">
        <v>8</v>
      </c>
      <c r="CE563" s="299">
        <v>6.8</v>
      </c>
      <c r="CF563" s="298">
        <v>7.8</v>
      </c>
      <c r="CG563" s="299">
        <v>3.9</v>
      </c>
      <c r="CH563" s="299">
        <v>4.9000000000000004</v>
      </c>
      <c r="CI563" s="299">
        <v>3.9</v>
      </c>
      <c r="CJ563" s="299">
        <v>6.7</v>
      </c>
      <c r="CK563" s="299">
        <v>10.8</v>
      </c>
      <c r="CL563" s="299">
        <v>3.2</v>
      </c>
      <c r="CM563" s="299">
        <v>11.9</v>
      </c>
      <c r="CN563" s="299">
        <v>4.5</v>
      </c>
      <c r="CO563" s="299">
        <v>5.0999999999999996</v>
      </c>
      <c r="CP563" s="299">
        <v>4.3</v>
      </c>
      <c r="CQ563" s="299">
        <v>6.8</v>
      </c>
      <c r="CR563" s="299">
        <v>4.2</v>
      </c>
      <c r="CS563" s="299">
        <v>4.4000000000000004</v>
      </c>
      <c r="CT563" s="298">
        <v>5.6</v>
      </c>
      <c r="CU563" s="299">
        <v>7.2</v>
      </c>
      <c r="CV563" s="299">
        <v>6.3</v>
      </c>
      <c r="CW563" s="299">
        <v>3.8</v>
      </c>
      <c r="CX563" s="299">
        <v>4.8</v>
      </c>
      <c r="CY563" s="299">
        <v>3.3</v>
      </c>
      <c r="CZ563" s="298">
        <v>12.8</v>
      </c>
      <c r="DA563" s="299">
        <v>6.1</v>
      </c>
      <c r="DB563" s="299">
        <v>5.5</v>
      </c>
      <c r="DC563" s="299">
        <v>19.5</v>
      </c>
      <c r="DD563" s="299">
        <v>13</v>
      </c>
      <c r="DE563" s="299">
        <v>10.3</v>
      </c>
      <c r="DF563" s="299">
        <v>7.4</v>
      </c>
      <c r="DG563" s="298">
        <v>9.6</v>
      </c>
      <c r="DH563" s="300" t="s">
        <v>695</v>
      </c>
      <c r="DI563" s="299">
        <v>10.5</v>
      </c>
      <c r="DJ563" s="299">
        <v>11</v>
      </c>
      <c r="DK563" s="299">
        <v>37.200000000000003</v>
      </c>
      <c r="DL563" s="300" t="s">
        <v>695</v>
      </c>
      <c r="DM563" s="301">
        <v>13.6</v>
      </c>
      <c r="DN563" s="302">
        <v>63</v>
      </c>
      <c r="DO563" s="298">
        <v>9.8000000000000007</v>
      </c>
    </row>
    <row r="564" spans="1:129" ht="16.5" customHeight="1" x14ac:dyDescent="0.2">
      <c r="A564" s="49" t="s">
        <v>200</v>
      </c>
    </row>
    <row r="566" spans="1:129" s="11" customFormat="1" ht="16.5" customHeight="1" x14ac:dyDescent="0.2">
      <c r="A566" s="30" t="s">
        <v>347</v>
      </c>
    </row>
    <row r="567" spans="1:129" ht="15.75" customHeight="1" x14ac:dyDescent="0.2">
      <c r="A567" s="37" t="s">
        <v>553</v>
      </c>
    </row>
    <row r="568" spans="1:129" ht="16.5" customHeight="1" x14ac:dyDescent="0.2">
      <c r="A568" s="218" t="s">
        <v>423</v>
      </c>
    </row>
    <row r="569" spans="1:129" ht="32.25" customHeight="1" x14ac:dyDescent="0.2">
      <c r="A569" s="50"/>
      <c r="B569" s="228" t="s">
        <v>583</v>
      </c>
      <c r="C569" s="229" t="s">
        <v>584</v>
      </c>
      <c r="D569" s="229" t="s">
        <v>585</v>
      </c>
      <c r="E569" s="229" t="s">
        <v>586</v>
      </c>
      <c r="F569" s="229" t="s">
        <v>587</v>
      </c>
      <c r="G569" s="229" t="s">
        <v>588</v>
      </c>
      <c r="H569" s="229" t="s">
        <v>589</v>
      </c>
      <c r="I569" s="229" t="s">
        <v>590</v>
      </c>
      <c r="J569" s="229" t="s">
        <v>591</v>
      </c>
      <c r="K569" s="229" t="s">
        <v>592</v>
      </c>
      <c r="L569" s="229" t="s">
        <v>593</v>
      </c>
      <c r="M569" s="229" t="s">
        <v>594</v>
      </c>
      <c r="N569" s="229" t="s">
        <v>595</v>
      </c>
      <c r="O569" s="228" t="s">
        <v>596</v>
      </c>
      <c r="P569" s="229" t="s">
        <v>597</v>
      </c>
      <c r="Q569" s="229" t="s">
        <v>598</v>
      </c>
      <c r="R569" s="229" t="s">
        <v>599</v>
      </c>
      <c r="S569" s="229" t="s">
        <v>600</v>
      </c>
      <c r="T569" s="229" t="s">
        <v>601</v>
      </c>
      <c r="U569" s="229" t="s">
        <v>602</v>
      </c>
      <c r="V569" s="229" t="s">
        <v>603</v>
      </c>
      <c r="W569" s="229" t="s">
        <v>604</v>
      </c>
      <c r="X569" s="228" t="s">
        <v>579</v>
      </c>
      <c r="Y569" s="229" t="s">
        <v>605</v>
      </c>
      <c r="Z569" s="229" t="s">
        <v>606</v>
      </c>
      <c r="AA569" s="229" t="s">
        <v>607</v>
      </c>
      <c r="AB569" s="229" t="s">
        <v>608</v>
      </c>
      <c r="AC569" s="228" t="s">
        <v>609</v>
      </c>
      <c r="AD569" s="229" t="s">
        <v>610</v>
      </c>
      <c r="AE569" s="229" t="s">
        <v>611</v>
      </c>
      <c r="AF569" s="229" t="s">
        <v>612</v>
      </c>
      <c r="AG569" s="229" t="s">
        <v>613</v>
      </c>
      <c r="AH569" s="229" t="s">
        <v>614</v>
      </c>
      <c r="AI569" s="229" t="s">
        <v>615</v>
      </c>
      <c r="AJ569" s="228" t="s">
        <v>616</v>
      </c>
      <c r="AK569" s="229" t="s">
        <v>617</v>
      </c>
      <c r="AL569" s="229" t="s">
        <v>618</v>
      </c>
      <c r="AM569" s="228" t="s">
        <v>580</v>
      </c>
      <c r="AN569" s="229" t="s">
        <v>619</v>
      </c>
      <c r="AO569" s="229" t="s">
        <v>620</v>
      </c>
      <c r="AP569" s="229" t="s">
        <v>621</v>
      </c>
      <c r="AQ569" s="229" t="s">
        <v>622</v>
      </c>
      <c r="AR569" s="229" t="s">
        <v>623</v>
      </c>
      <c r="AS569" s="229" t="s">
        <v>624</v>
      </c>
      <c r="AT569" s="229" t="s">
        <v>625</v>
      </c>
      <c r="AU569" s="229" t="s">
        <v>626</v>
      </c>
      <c r="AV569" s="229" t="s">
        <v>627</v>
      </c>
      <c r="AW569" s="229" t="s">
        <v>628</v>
      </c>
      <c r="AX569" s="228" t="s">
        <v>629</v>
      </c>
      <c r="AY569" s="229" t="s">
        <v>630</v>
      </c>
      <c r="AZ569" s="229" t="s">
        <v>631</v>
      </c>
      <c r="BA569" s="229" t="s">
        <v>632</v>
      </c>
      <c r="BB569" s="229" t="s">
        <v>633</v>
      </c>
      <c r="BC569" s="229" t="s">
        <v>634</v>
      </c>
      <c r="BD569" s="230" t="s">
        <v>635</v>
      </c>
      <c r="BE569" s="229" t="s">
        <v>636</v>
      </c>
      <c r="BF569" s="229" t="s">
        <v>637</v>
      </c>
      <c r="BG569" s="229" t="s">
        <v>638</v>
      </c>
      <c r="BH569" s="229" t="s">
        <v>639</v>
      </c>
      <c r="BI569" s="229" t="s">
        <v>640</v>
      </c>
      <c r="BJ569" s="229" t="s">
        <v>641</v>
      </c>
      <c r="BK569" s="229" t="s">
        <v>642</v>
      </c>
      <c r="BL569" s="229" t="s">
        <v>643</v>
      </c>
      <c r="BM569" s="228" t="s">
        <v>581</v>
      </c>
      <c r="BN569" s="229" t="s">
        <v>644</v>
      </c>
      <c r="BO569" s="229" t="s">
        <v>645</v>
      </c>
      <c r="BP569" s="229" t="s">
        <v>646</v>
      </c>
      <c r="BQ569" s="229" t="s">
        <v>647</v>
      </c>
      <c r="BR569" s="229" t="s">
        <v>648</v>
      </c>
      <c r="BS569" s="228" t="s">
        <v>577</v>
      </c>
      <c r="BT569" s="229" t="s">
        <v>649</v>
      </c>
      <c r="BU569" s="229" t="s">
        <v>650</v>
      </c>
      <c r="BV569" s="229" t="s">
        <v>651</v>
      </c>
      <c r="BW569" s="229" t="s">
        <v>652</v>
      </c>
      <c r="BX569" s="229" t="s">
        <v>653</v>
      </c>
      <c r="BY569" s="229" t="s">
        <v>654</v>
      </c>
      <c r="BZ569" s="229" t="s">
        <v>655</v>
      </c>
      <c r="CA569" s="229" t="s">
        <v>656</v>
      </c>
      <c r="CB569" s="229" t="s">
        <v>657</v>
      </c>
      <c r="CC569" s="229" t="s">
        <v>658</v>
      </c>
      <c r="CD569" s="229" t="s">
        <v>659</v>
      </c>
      <c r="CE569" s="229" t="s">
        <v>660</v>
      </c>
      <c r="CF569" s="228" t="s">
        <v>582</v>
      </c>
      <c r="CG569" s="229" t="s">
        <v>661</v>
      </c>
      <c r="CH569" s="229" t="s">
        <v>662</v>
      </c>
      <c r="CI569" s="229" t="s">
        <v>663</v>
      </c>
      <c r="CJ569" s="229" t="s">
        <v>664</v>
      </c>
      <c r="CK569" s="229" t="s">
        <v>665</v>
      </c>
      <c r="CL569" s="229" t="s">
        <v>666</v>
      </c>
      <c r="CM569" s="229" t="s">
        <v>667</v>
      </c>
      <c r="CN569" s="229" t="s">
        <v>668</v>
      </c>
      <c r="CO569" s="229" t="s">
        <v>669</v>
      </c>
      <c r="CP569" s="229" t="s">
        <v>670</v>
      </c>
      <c r="CQ569" s="229" t="s">
        <v>671</v>
      </c>
      <c r="CR569" s="229" t="s">
        <v>672</v>
      </c>
      <c r="CS569" s="229" t="s">
        <v>673</v>
      </c>
      <c r="CT569" s="228" t="s">
        <v>578</v>
      </c>
      <c r="CU569" s="229" t="s">
        <v>674</v>
      </c>
      <c r="CV569" s="229" t="s">
        <v>675</v>
      </c>
      <c r="CW569" s="229" t="s">
        <v>676</v>
      </c>
      <c r="CX569" s="229" t="s">
        <v>677</v>
      </c>
      <c r="CY569" s="229" t="s">
        <v>678</v>
      </c>
      <c r="CZ569" s="228" t="s">
        <v>679</v>
      </c>
      <c r="DA569" s="229" t="s">
        <v>680</v>
      </c>
      <c r="DB569" s="229" t="s">
        <v>681</v>
      </c>
      <c r="DC569" s="229" t="s">
        <v>682</v>
      </c>
      <c r="DD569" s="229" t="s">
        <v>683</v>
      </c>
      <c r="DE569" s="229" t="s">
        <v>684</v>
      </c>
      <c r="DF569" s="229" t="s">
        <v>685</v>
      </c>
      <c r="DG569" s="228" t="s">
        <v>686</v>
      </c>
      <c r="DH569" s="228" t="s">
        <v>687</v>
      </c>
      <c r="DI569" s="229" t="s">
        <v>688</v>
      </c>
      <c r="DJ569" s="229" t="s">
        <v>689</v>
      </c>
      <c r="DK569" s="229" t="s">
        <v>690</v>
      </c>
      <c r="DL569" s="228" t="s">
        <v>691</v>
      </c>
      <c r="DM569" s="229" t="s">
        <v>692</v>
      </c>
      <c r="DN569" s="231" t="s">
        <v>693</v>
      </c>
      <c r="DO569" s="228" t="s">
        <v>694</v>
      </c>
    </row>
    <row r="570" spans="1:129" ht="16.5" customHeight="1" x14ac:dyDescent="0.2">
      <c r="A570" s="84" t="s">
        <v>424</v>
      </c>
      <c r="B570" s="269">
        <f t="shared" ref="B570:B583" si="1571">SUM(C570:N570)</f>
        <v>6349</v>
      </c>
      <c r="C570" s="270">
        <v>169</v>
      </c>
      <c r="D570" s="270">
        <v>57</v>
      </c>
      <c r="E570" s="270">
        <v>29</v>
      </c>
      <c r="F570" s="270">
        <v>1</v>
      </c>
      <c r="G570" s="270">
        <v>88</v>
      </c>
      <c r="H570" s="270">
        <v>700</v>
      </c>
      <c r="I570" s="270">
        <v>46</v>
      </c>
      <c r="J570" s="270">
        <v>0</v>
      </c>
      <c r="K570" s="270">
        <v>195</v>
      </c>
      <c r="L570" s="270">
        <v>2626</v>
      </c>
      <c r="M570" s="270">
        <v>209</v>
      </c>
      <c r="N570" s="270">
        <v>2229</v>
      </c>
      <c r="O570" s="269">
        <f t="shared" ref="O570:O583" si="1572">SUM(P570:W570)</f>
        <v>565</v>
      </c>
      <c r="P570" s="270">
        <v>336</v>
      </c>
      <c r="Q570" s="270">
        <v>111</v>
      </c>
      <c r="R570" s="270">
        <v>31</v>
      </c>
      <c r="S570" s="270">
        <v>0</v>
      </c>
      <c r="T570" s="270">
        <v>0</v>
      </c>
      <c r="U570" s="270">
        <v>36</v>
      </c>
      <c r="V570" s="270">
        <v>29</v>
      </c>
      <c r="W570" s="270">
        <v>22</v>
      </c>
      <c r="X570" s="269">
        <f t="shared" ref="X570:X583" si="1573">SUM(Y570:AB570)</f>
        <v>440</v>
      </c>
      <c r="Y570" s="270">
        <v>136</v>
      </c>
      <c r="Z570" s="270">
        <v>121</v>
      </c>
      <c r="AA570" s="270">
        <v>0</v>
      </c>
      <c r="AB570" s="270">
        <v>183</v>
      </c>
      <c r="AC570" s="269">
        <f t="shared" ref="AC570:AC583" si="1574">SUM(AD570:AI570)</f>
        <v>698</v>
      </c>
      <c r="AD570" s="270">
        <v>64</v>
      </c>
      <c r="AE570" s="270">
        <v>269</v>
      </c>
      <c r="AF570" s="270">
        <v>6</v>
      </c>
      <c r="AG570" s="270">
        <v>99</v>
      </c>
      <c r="AH570" s="270">
        <v>64</v>
      </c>
      <c r="AI570" s="270">
        <v>196</v>
      </c>
      <c r="AJ570" s="269">
        <f t="shared" ref="AJ570:AJ583" si="1575">SUM(AK570:AL570)</f>
        <v>450</v>
      </c>
      <c r="AK570" s="270">
        <v>275</v>
      </c>
      <c r="AL570" s="270">
        <v>175</v>
      </c>
      <c r="AM570" s="269">
        <f t="shared" ref="AM570:AM583" si="1576">SUM(AN570:AW570)</f>
        <v>1582</v>
      </c>
      <c r="AN570" s="270">
        <v>14</v>
      </c>
      <c r="AO570" s="270">
        <v>115</v>
      </c>
      <c r="AP570" s="270">
        <v>190</v>
      </c>
      <c r="AQ570" s="270">
        <v>1</v>
      </c>
      <c r="AR570" s="270">
        <v>55</v>
      </c>
      <c r="AS570" s="270">
        <v>0</v>
      </c>
      <c r="AT570" s="270">
        <v>538</v>
      </c>
      <c r="AU570" s="270">
        <v>516</v>
      </c>
      <c r="AV570" s="270">
        <v>152</v>
      </c>
      <c r="AW570" s="270">
        <v>1</v>
      </c>
      <c r="AX570" s="269">
        <f t="shared" ref="AX570:AX583" si="1577">SUM(AY570:BC570)</f>
        <v>2717</v>
      </c>
      <c r="AY570" s="270">
        <v>53</v>
      </c>
      <c r="AZ570" s="270">
        <v>957</v>
      </c>
      <c r="BA570" s="270">
        <v>858</v>
      </c>
      <c r="BB570" s="270">
        <v>381</v>
      </c>
      <c r="BC570" s="270">
        <v>468</v>
      </c>
      <c r="BD570" s="269">
        <f t="shared" ref="BD570:BD583" si="1578">SUM(BE570:BL570)</f>
        <v>56180</v>
      </c>
      <c r="BE570" s="270">
        <v>11134</v>
      </c>
      <c r="BF570" s="270">
        <v>4122</v>
      </c>
      <c r="BG570" s="270">
        <v>4414</v>
      </c>
      <c r="BH570" s="270">
        <v>3934</v>
      </c>
      <c r="BI570" s="270">
        <v>7717</v>
      </c>
      <c r="BJ570" s="270">
        <v>12967</v>
      </c>
      <c r="BK570" s="270">
        <v>6488</v>
      </c>
      <c r="BL570" s="270">
        <v>5404</v>
      </c>
      <c r="BM570" s="269">
        <f t="shared" ref="BM570:BM583" si="1579">SUM(BN570:BR570)</f>
        <v>828</v>
      </c>
      <c r="BN570" s="270">
        <v>315</v>
      </c>
      <c r="BO570" s="270">
        <v>208</v>
      </c>
      <c r="BP570" s="270">
        <v>33</v>
      </c>
      <c r="BQ570" s="270">
        <v>28</v>
      </c>
      <c r="BR570" s="270">
        <v>244</v>
      </c>
      <c r="BS570" s="269">
        <f t="shared" ref="BS570:BS583" si="1580">SUM(BT570:CE570)</f>
        <v>2637</v>
      </c>
      <c r="BT570" s="271">
        <v>27</v>
      </c>
      <c r="BU570" s="270">
        <v>213</v>
      </c>
      <c r="BV570" s="270">
        <v>27</v>
      </c>
      <c r="BW570" s="270">
        <v>0</v>
      </c>
      <c r="BX570" s="270">
        <v>29</v>
      </c>
      <c r="BY570" s="270">
        <v>1569</v>
      </c>
      <c r="BZ570" s="270">
        <v>97</v>
      </c>
      <c r="CA570" s="270">
        <v>27</v>
      </c>
      <c r="CB570" s="270">
        <v>543</v>
      </c>
      <c r="CC570" s="270">
        <v>6</v>
      </c>
      <c r="CD570" s="270">
        <v>77</v>
      </c>
      <c r="CE570" s="270">
        <v>22</v>
      </c>
      <c r="CF570" s="269">
        <f t="shared" ref="CF570:CF583" si="1581">SUM(CG570:CS570)</f>
        <v>4876</v>
      </c>
      <c r="CG570" s="270">
        <v>10</v>
      </c>
      <c r="CH570" s="270">
        <v>329</v>
      </c>
      <c r="CI570" s="270">
        <v>1</v>
      </c>
      <c r="CJ570" s="270">
        <v>438</v>
      </c>
      <c r="CK570" s="270">
        <v>2093</v>
      </c>
      <c r="CL570" s="270">
        <v>0</v>
      </c>
      <c r="CM570" s="270">
        <v>1721</v>
      </c>
      <c r="CN570" s="270">
        <v>1</v>
      </c>
      <c r="CO570" s="270">
        <v>3</v>
      </c>
      <c r="CP570" s="270">
        <v>12</v>
      </c>
      <c r="CQ570" s="270">
        <v>237</v>
      </c>
      <c r="CR570" s="270">
        <v>12</v>
      </c>
      <c r="CS570" s="270">
        <v>19</v>
      </c>
      <c r="CT570" s="269">
        <f t="shared" ref="CT570:CT583" si="1582">SUM(CU570:CY570)</f>
        <v>1944</v>
      </c>
      <c r="CU570" s="270">
        <v>1298</v>
      </c>
      <c r="CV570" s="270">
        <v>118</v>
      </c>
      <c r="CW570" s="270">
        <v>19</v>
      </c>
      <c r="CX570" s="270">
        <v>111</v>
      </c>
      <c r="CY570" s="270">
        <v>398</v>
      </c>
      <c r="CZ570" s="269">
        <f t="shared" ref="CZ570:CZ583" si="1583">SUM(DA570:DF570)</f>
        <v>13792</v>
      </c>
      <c r="DA570" s="270">
        <v>31</v>
      </c>
      <c r="DB570" s="270">
        <v>11</v>
      </c>
      <c r="DC570" s="270">
        <v>2921</v>
      </c>
      <c r="DD570" s="270">
        <v>7305</v>
      </c>
      <c r="DE570" s="270">
        <v>3041</v>
      </c>
      <c r="DF570" s="270">
        <v>483</v>
      </c>
      <c r="DG570" s="269">
        <f t="shared" ref="DG570:DG583" si="1584">AM570+BS570+B570+O570+X570+AC570+AJ570+BD570+CF570+AX570+BM570+CT570+CZ570</f>
        <v>93058</v>
      </c>
      <c r="DH570" s="272">
        <f t="shared" ref="DH570:DH583" si="1585">SUM(DI570:DK570)</f>
        <v>693</v>
      </c>
      <c r="DI570" s="435">
        <v>103</v>
      </c>
      <c r="DJ570" s="367">
        <v>104</v>
      </c>
      <c r="DK570" s="367">
        <v>486</v>
      </c>
      <c r="DL570" s="272">
        <f t="shared" ref="DL570:DL583" si="1586">SUM(DM570:DN570)</f>
        <v>800</v>
      </c>
      <c r="DM570" s="366">
        <v>800</v>
      </c>
      <c r="DN570" s="432" t="s">
        <v>695</v>
      </c>
      <c r="DO570" s="269">
        <f t="shared" ref="DO570:DO583" si="1587">DG570+DH570+DL570</f>
        <v>94551</v>
      </c>
    </row>
    <row r="571" spans="1:129" s="133" customFormat="1" ht="16.5" customHeight="1" x14ac:dyDescent="0.15">
      <c r="A571" s="167" t="s">
        <v>159</v>
      </c>
      <c r="B571" s="253">
        <f t="shared" si="1571"/>
        <v>22</v>
      </c>
      <c r="C571" s="417">
        <v>1</v>
      </c>
      <c r="D571" s="417">
        <v>2</v>
      </c>
      <c r="E571" s="417">
        <v>0</v>
      </c>
      <c r="F571" s="417">
        <v>0</v>
      </c>
      <c r="G571" s="417">
        <v>1</v>
      </c>
      <c r="H571" s="417">
        <v>8</v>
      </c>
      <c r="I571" s="417">
        <v>0</v>
      </c>
      <c r="J571" s="417">
        <v>0</v>
      </c>
      <c r="K571" s="417">
        <v>0</v>
      </c>
      <c r="L571" s="417">
        <v>3</v>
      </c>
      <c r="M571" s="417">
        <v>1</v>
      </c>
      <c r="N571" s="417">
        <v>6</v>
      </c>
      <c r="O571" s="253">
        <f t="shared" si="1572"/>
        <v>22</v>
      </c>
      <c r="P571" s="417">
        <v>15</v>
      </c>
      <c r="Q571" s="417">
        <v>0</v>
      </c>
      <c r="R571" s="417">
        <v>0</v>
      </c>
      <c r="S571" s="417">
        <v>0</v>
      </c>
      <c r="T571" s="417">
        <v>0</v>
      </c>
      <c r="U571" s="417">
        <v>3</v>
      </c>
      <c r="V571" s="417">
        <v>4</v>
      </c>
      <c r="W571" s="417">
        <v>0</v>
      </c>
      <c r="X571" s="253">
        <f t="shared" si="1573"/>
        <v>10</v>
      </c>
      <c r="Y571" s="417">
        <v>1</v>
      </c>
      <c r="Z571" s="417">
        <v>0</v>
      </c>
      <c r="AA571" s="417">
        <v>0</v>
      </c>
      <c r="AB571" s="417">
        <v>9</v>
      </c>
      <c r="AC571" s="253">
        <f t="shared" si="1574"/>
        <v>6</v>
      </c>
      <c r="AD571" s="417">
        <v>1</v>
      </c>
      <c r="AE571" s="417">
        <v>0</v>
      </c>
      <c r="AF571" s="417">
        <v>1</v>
      </c>
      <c r="AG571" s="417">
        <v>2</v>
      </c>
      <c r="AH571" s="417">
        <v>1</v>
      </c>
      <c r="AI571" s="417">
        <v>1</v>
      </c>
      <c r="AJ571" s="253">
        <f t="shared" si="1575"/>
        <v>2</v>
      </c>
      <c r="AK571" s="417">
        <v>2</v>
      </c>
      <c r="AL571" s="417">
        <v>0</v>
      </c>
      <c r="AM571" s="253">
        <f t="shared" si="1576"/>
        <v>5</v>
      </c>
      <c r="AN571" s="417">
        <v>1</v>
      </c>
      <c r="AO571" s="417">
        <v>0</v>
      </c>
      <c r="AP571" s="417">
        <v>0</v>
      </c>
      <c r="AQ571" s="417">
        <v>0</v>
      </c>
      <c r="AR571" s="417">
        <v>0</v>
      </c>
      <c r="AS571" s="417">
        <v>0</v>
      </c>
      <c r="AT571" s="417">
        <v>0</v>
      </c>
      <c r="AU571" s="417">
        <v>2</v>
      </c>
      <c r="AV571" s="417">
        <v>2</v>
      </c>
      <c r="AW571" s="417">
        <v>0</v>
      </c>
      <c r="AX571" s="253">
        <f t="shared" si="1577"/>
        <v>24</v>
      </c>
      <c r="AY571" s="417">
        <v>0</v>
      </c>
      <c r="AZ571" s="417">
        <v>0</v>
      </c>
      <c r="BA571" s="417">
        <v>24</v>
      </c>
      <c r="BB571" s="417">
        <v>0</v>
      </c>
      <c r="BC571" s="417">
        <v>0</v>
      </c>
      <c r="BD571" s="253">
        <f t="shared" si="1578"/>
        <v>31</v>
      </c>
      <c r="BE571" s="417">
        <v>7</v>
      </c>
      <c r="BF571" s="417">
        <v>1</v>
      </c>
      <c r="BG571" s="417">
        <v>3</v>
      </c>
      <c r="BH571" s="417">
        <v>0</v>
      </c>
      <c r="BI571" s="417">
        <v>0</v>
      </c>
      <c r="BJ571" s="417">
        <v>4</v>
      </c>
      <c r="BK571" s="417">
        <v>6</v>
      </c>
      <c r="BL571" s="417">
        <v>10</v>
      </c>
      <c r="BM571" s="253">
        <f t="shared" si="1579"/>
        <v>11</v>
      </c>
      <c r="BN571" s="417">
        <v>1</v>
      </c>
      <c r="BO571" s="417">
        <v>7</v>
      </c>
      <c r="BP571" s="417">
        <v>0</v>
      </c>
      <c r="BQ571" s="417">
        <v>3</v>
      </c>
      <c r="BR571" s="417">
        <v>0</v>
      </c>
      <c r="BS571" s="253">
        <f t="shared" si="1580"/>
        <v>41</v>
      </c>
      <c r="BT571" s="416">
        <v>0</v>
      </c>
      <c r="BU571" s="417">
        <v>1</v>
      </c>
      <c r="BV571" s="417">
        <v>0</v>
      </c>
      <c r="BW571" s="417">
        <v>0</v>
      </c>
      <c r="BX571" s="417">
        <v>6</v>
      </c>
      <c r="BY571" s="417">
        <v>2</v>
      </c>
      <c r="BZ571" s="417">
        <v>27</v>
      </c>
      <c r="CA571" s="417">
        <v>1</v>
      </c>
      <c r="CB571" s="417">
        <v>3</v>
      </c>
      <c r="CC571" s="417">
        <v>1</v>
      </c>
      <c r="CD571" s="417">
        <v>0</v>
      </c>
      <c r="CE571" s="417">
        <v>0</v>
      </c>
      <c r="CF571" s="253">
        <f t="shared" si="1581"/>
        <v>30</v>
      </c>
      <c r="CG571" s="417">
        <v>1</v>
      </c>
      <c r="CH571" s="417">
        <v>1</v>
      </c>
      <c r="CI571" s="417">
        <v>1</v>
      </c>
      <c r="CJ571" s="417">
        <v>0</v>
      </c>
      <c r="CK571" s="417">
        <v>7</v>
      </c>
      <c r="CL571" s="417">
        <v>0</v>
      </c>
      <c r="CM571" s="417">
        <v>1</v>
      </c>
      <c r="CN571" s="417">
        <v>0</v>
      </c>
      <c r="CO571" s="417">
        <v>2</v>
      </c>
      <c r="CP571" s="417">
        <v>12</v>
      </c>
      <c r="CQ571" s="417">
        <v>0</v>
      </c>
      <c r="CR571" s="417">
        <v>5</v>
      </c>
      <c r="CS571" s="417">
        <v>0</v>
      </c>
      <c r="CT571" s="253">
        <f t="shared" si="1582"/>
        <v>11</v>
      </c>
      <c r="CU571" s="417">
        <v>9</v>
      </c>
      <c r="CV571" s="417">
        <v>0</v>
      </c>
      <c r="CW571" s="417">
        <v>2</v>
      </c>
      <c r="CX571" s="417">
        <v>0</v>
      </c>
      <c r="CY571" s="417">
        <v>0</v>
      </c>
      <c r="CZ571" s="253">
        <f t="shared" si="1583"/>
        <v>28</v>
      </c>
      <c r="DA571" s="417">
        <v>1</v>
      </c>
      <c r="DB571" s="417">
        <v>0</v>
      </c>
      <c r="DC571" s="417">
        <v>0</v>
      </c>
      <c r="DD571" s="417">
        <v>3</v>
      </c>
      <c r="DE571" s="417">
        <v>20</v>
      </c>
      <c r="DF571" s="417">
        <v>4</v>
      </c>
      <c r="DG571" s="253">
        <f t="shared" si="1584"/>
        <v>243</v>
      </c>
      <c r="DH571" s="256">
        <f t="shared" si="1585"/>
        <v>81</v>
      </c>
      <c r="DI571" s="436">
        <v>4</v>
      </c>
      <c r="DJ571" s="276">
        <v>0</v>
      </c>
      <c r="DK571" s="276">
        <v>77</v>
      </c>
      <c r="DL571" s="256">
        <f t="shared" si="1586"/>
        <v>0</v>
      </c>
      <c r="DM571" s="275">
        <v>0</v>
      </c>
      <c r="DN571" s="334" t="s">
        <v>695</v>
      </c>
      <c r="DO571" s="253">
        <f t="shared" si="1587"/>
        <v>324</v>
      </c>
      <c r="DP571" s="4"/>
      <c r="DQ571" s="4"/>
      <c r="DR571" s="4"/>
      <c r="DS571" s="4"/>
      <c r="DT571" s="4"/>
      <c r="DU571" s="4"/>
      <c r="DV571" s="4"/>
      <c r="DW571" s="4"/>
      <c r="DX571" s="4"/>
      <c r="DY571" s="4"/>
    </row>
    <row r="572" spans="1:129" s="133" customFormat="1" ht="16.5" customHeight="1" x14ac:dyDescent="0.15">
      <c r="A572" s="167" t="s">
        <v>160</v>
      </c>
      <c r="B572" s="253">
        <f t="shared" si="1571"/>
        <v>6327</v>
      </c>
      <c r="C572" s="417">
        <v>168</v>
      </c>
      <c r="D572" s="417">
        <v>55</v>
      </c>
      <c r="E572" s="417">
        <v>29</v>
      </c>
      <c r="F572" s="417">
        <v>1</v>
      </c>
      <c r="G572" s="417">
        <v>87</v>
      </c>
      <c r="H572" s="417">
        <v>692</v>
      </c>
      <c r="I572" s="417">
        <v>46</v>
      </c>
      <c r="J572" s="417">
        <v>0</v>
      </c>
      <c r="K572" s="417">
        <v>195</v>
      </c>
      <c r="L572" s="417">
        <v>2623</v>
      </c>
      <c r="M572" s="417">
        <v>208</v>
      </c>
      <c r="N572" s="417">
        <v>2223</v>
      </c>
      <c r="O572" s="253">
        <f t="shared" si="1572"/>
        <v>543</v>
      </c>
      <c r="P572" s="417">
        <v>321</v>
      </c>
      <c r="Q572" s="417">
        <v>111</v>
      </c>
      <c r="R572" s="417">
        <v>31</v>
      </c>
      <c r="S572" s="417">
        <v>0</v>
      </c>
      <c r="T572" s="417">
        <v>0</v>
      </c>
      <c r="U572" s="417">
        <v>33</v>
      </c>
      <c r="V572" s="417">
        <v>25</v>
      </c>
      <c r="W572" s="417">
        <v>22</v>
      </c>
      <c r="X572" s="253">
        <f t="shared" si="1573"/>
        <v>430</v>
      </c>
      <c r="Y572" s="417">
        <v>135</v>
      </c>
      <c r="Z572" s="417">
        <v>121</v>
      </c>
      <c r="AA572" s="417">
        <v>0</v>
      </c>
      <c r="AB572" s="417">
        <v>174</v>
      </c>
      <c r="AC572" s="253">
        <f t="shared" si="1574"/>
        <v>692</v>
      </c>
      <c r="AD572" s="417">
        <v>63</v>
      </c>
      <c r="AE572" s="417">
        <v>269</v>
      </c>
      <c r="AF572" s="417">
        <v>5</v>
      </c>
      <c r="AG572" s="417">
        <v>97</v>
      </c>
      <c r="AH572" s="417">
        <v>63</v>
      </c>
      <c r="AI572" s="417">
        <v>195</v>
      </c>
      <c r="AJ572" s="253">
        <f t="shared" si="1575"/>
        <v>448</v>
      </c>
      <c r="AK572" s="417">
        <v>273</v>
      </c>
      <c r="AL572" s="417">
        <v>175</v>
      </c>
      <c r="AM572" s="253">
        <f t="shared" si="1576"/>
        <v>1577</v>
      </c>
      <c r="AN572" s="417">
        <v>13</v>
      </c>
      <c r="AO572" s="417">
        <v>115</v>
      </c>
      <c r="AP572" s="417">
        <v>190</v>
      </c>
      <c r="AQ572" s="417">
        <v>1</v>
      </c>
      <c r="AR572" s="417">
        <v>55</v>
      </c>
      <c r="AS572" s="417">
        <v>0</v>
      </c>
      <c r="AT572" s="417">
        <v>538</v>
      </c>
      <c r="AU572" s="417">
        <v>514</v>
      </c>
      <c r="AV572" s="417">
        <v>150</v>
      </c>
      <c r="AW572" s="417">
        <v>1</v>
      </c>
      <c r="AX572" s="253">
        <f t="shared" si="1577"/>
        <v>2693</v>
      </c>
      <c r="AY572" s="417">
        <v>53</v>
      </c>
      <c r="AZ572" s="417">
        <v>957</v>
      </c>
      <c r="BA572" s="417">
        <v>834</v>
      </c>
      <c r="BB572" s="417">
        <v>381</v>
      </c>
      <c r="BC572" s="417">
        <v>468</v>
      </c>
      <c r="BD572" s="253">
        <f t="shared" si="1578"/>
        <v>56149</v>
      </c>
      <c r="BE572" s="417">
        <v>11127</v>
      </c>
      <c r="BF572" s="417">
        <v>4121</v>
      </c>
      <c r="BG572" s="417">
        <v>4411</v>
      </c>
      <c r="BH572" s="417">
        <v>3934</v>
      </c>
      <c r="BI572" s="417">
        <v>7717</v>
      </c>
      <c r="BJ572" s="417">
        <v>12963</v>
      </c>
      <c r="BK572" s="417">
        <v>6482</v>
      </c>
      <c r="BL572" s="417">
        <v>5394</v>
      </c>
      <c r="BM572" s="253">
        <f t="shared" si="1579"/>
        <v>817</v>
      </c>
      <c r="BN572" s="417">
        <v>314</v>
      </c>
      <c r="BO572" s="417">
        <v>201</v>
      </c>
      <c r="BP572" s="417">
        <v>33</v>
      </c>
      <c r="BQ572" s="417">
        <v>25</v>
      </c>
      <c r="BR572" s="417">
        <v>244</v>
      </c>
      <c r="BS572" s="253">
        <f t="shared" si="1580"/>
        <v>2596</v>
      </c>
      <c r="BT572" s="416">
        <v>27</v>
      </c>
      <c r="BU572" s="417">
        <v>212</v>
      </c>
      <c r="BV572" s="417">
        <v>27</v>
      </c>
      <c r="BW572" s="417">
        <v>0</v>
      </c>
      <c r="BX572" s="417">
        <v>23</v>
      </c>
      <c r="BY572" s="417">
        <v>1567</v>
      </c>
      <c r="BZ572" s="417">
        <v>70</v>
      </c>
      <c r="CA572" s="417">
        <v>26</v>
      </c>
      <c r="CB572" s="417">
        <v>540</v>
      </c>
      <c r="CC572" s="417">
        <v>5</v>
      </c>
      <c r="CD572" s="417">
        <v>77</v>
      </c>
      <c r="CE572" s="417">
        <v>22</v>
      </c>
      <c r="CF572" s="253">
        <f t="shared" si="1581"/>
        <v>4846</v>
      </c>
      <c r="CG572" s="417">
        <v>9</v>
      </c>
      <c r="CH572" s="417">
        <v>328</v>
      </c>
      <c r="CI572" s="417">
        <v>0</v>
      </c>
      <c r="CJ572" s="417">
        <v>438</v>
      </c>
      <c r="CK572" s="417">
        <v>2086</v>
      </c>
      <c r="CL572" s="417">
        <v>0</v>
      </c>
      <c r="CM572" s="417">
        <v>1720</v>
      </c>
      <c r="CN572" s="417">
        <v>1</v>
      </c>
      <c r="CO572" s="417">
        <v>1</v>
      </c>
      <c r="CP572" s="417">
        <v>0</v>
      </c>
      <c r="CQ572" s="417">
        <v>237</v>
      </c>
      <c r="CR572" s="417">
        <v>7</v>
      </c>
      <c r="CS572" s="417">
        <v>19</v>
      </c>
      <c r="CT572" s="253">
        <f t="shared" si="1582"/>
        <v>1933</v>
      </c>
      <c r="CU572" s="417">
        <v>1289</v>
      </c>
      <c r="CV572" s="417">
        <v>118</v>
      </c>
      <c r="CW572" s="417">
        <v>17</v>
      </c>
      <c r="CX572" s="417">
        <v>111</v>
      </c>
      <c r="CY572" s="417">
        <v>398</v>
      </c>
      <c r="CZ572" s="253">
        <f t="shared" si="1583"/>
        <v>13764</v>
      </c>
      <c r="DA572" s="417">
        <v>30</v>
      </c>
      <c r="DB572" s="417">
        <v>11</v>
      </c>
      <c r="DC572" s="417">
        <v>2921</v>
      </c>
      <c r="DD572" s="417">
        <v>7302</v>
      </c>
      <c r="DE572" s="417">
        <v>3021</v>
      </c>
      <c r="DF572" s="417">
        <v>479</v>
      </c>
      <c r="DG572" s="253">
        <f t="shared" si="1584"/>
        <v>92815</v>
      </c>
      <c r="DH572" s="256">
        <f t="shared" si="1585"/>
        <v>601</v>
      </c>
      <c r="DI572" s="436">
        <v>88</v>
      </c>
      <c r="DJ572" s="276">
        <v>104</v>
      </c>
      <c r="DK572" s="276">
        <v>409</v>
      </c>
      <c r="DL572" s="256">
        <f t="shared" si="1586"/>
        <v>800</v>
      </c>
      <c r="DM572" s="275">
        <v>800</v>
      </c>
      <c r="DN572" s="334" t="s">
        <v>695</v>
      </c>
      <c r="DO572" s="253">
        <f t="shared" si="1587"/>
        <v>94216</v>
      </c>
      <c r="DP572" s="4"/>
      <c r="DQ572" s="4"/>
      <c r="DR572" s="4"/>
      <c r="DS572" s="4"/>
      <c r="DT572" s="4"/>
      <c r="DU572" s="4"/>
      <c r="DV572" s="4"/>
      <c r="DW572" s="4"/>
      <c r="DX572" s="4"/>
      <c r="DY572" s="4"/>
    </row>
    <row r="573" spans="1:129" s="133" customFormat="1" ht="16.5" customHeight="1" x14ac:dyDescent="0.15">
      <c r="A573" s="168" t="s">
        <v>161</v>
      </c>
      <c r="B573" s="253">
        <f t="shared" si="1571"/>
        <v>2332</v>
      </c>
      <c r="C573" s="417">
        <v>44</v>
      </c>
      <c r="D573" s="417">
        <v>43</v>
      </c>
      <c r="E573" s="417">
        <v>16</v>
      </c>
      <c r="F573" s="417">
        <v>0</v>
      </c>
      <c r="G573" s="417">
        <v>28</v>
      </c>
      <c r="H573" s="417">
        <v>250</v>
      </c>
      <c r="I573" s="417">
        <v>14</v>
      </c>
      <c r="J573" s="417">
        <v>0</v>
      </c>
      <c r="K573" s="417">
        <v>62</v>
      </c>
      <c r="L573" s="417">
        <v>1124</v>
      </c>
      <c r="M573" s="417">
        <v>68</v>
      </c>
      <c r="N573" s="417">
        <v>683</v>
      </c>
      <c r="O573" s="253">
        <f t="shared" si="1572"/>
        <v>256</v>
      </c>
      <c r="P573" s="417">
        <v>153</v>
      </c>
      <c r="Q573" s="417">
        <v>47</v>
      </c>
      <c r="R573" s="417">
        <v>23</v>
      </c>
      <c r="S573" s="417">
        <v>0</v>
      </c>
      <c r="T573" s="417">
        <v>0</v>
      </c>
      <c r="U573" s="417">
        <v>7</v>
      </c>
      <c r="V573" s="417">
        <v>16</v>
      </c>
      <c r="W573" s="417">
        <v>10</v>
      </c>
      <c r="X573" s="253">
        <f t="shared" si="1573"/>
        <v>190</v>
      </c>
      <c r="Y573" s="417">
        <v>53</v>
      </c>
      <c r="Z573" s="417">
        <v>49</v>
      </c>
      <c r="AA573" s="417">
        <v>0</v>
      </c>
      <c r="AB573" s="417">
        <v>88</v>
      </c>
      <c r="AC573" s="253">
        <f t="shared" si="1574"/>
        <v>264</v>
      </c>
      <c r="AD573" s="417">
        <v>27</v>
      </c>
      <c r="AE573" s="417">
        <v>141</v>
      </c>
      <c r="AF573" s="417">
        <v>2</v>
      </c>
      <c r="AG573" s="417">
        <v>21</v>
      </c>
      <c r="AH573" s="417">
        <v>16</v>
      </c>
      <c r="AI573" s="417">
        <v>57</v>
      </c>
      <c r="AJ573" s="253">
        <f t="shared" si="1575"/>
        <v>241</v>
      </c>
      <c r="AK573" s="417">
        <v>141</v>
      </c>
      <c r="AL573" s="417">
        <v>100</v>
      </c>
      <c r="AM573" s="253">
        <f t="shared" si="1576"/>
        <v>603</v>
      </c>
      <c r="AN573" s="417">
        <v>7</v>
      </c>
      <c r="AO573" s="417">
        <v>42</v>
      </c>
      <c r="AP573" s="417">
        <v>101</v>
      </c>
      <c r="AQ573" s="417">
        <v>0</v>
      </c>
      <c r="AR573" s="417">
        <v>18</v>
      </c>
      <c r="AS573" s="417">
        <v>0</v>
      </c>
      <c r="AT573" s="417">
        <v>282</v>
      </c>
      <c r="AU573" s="417">
        <v>92</v>
      </c>
      <c r="AV573" s="417">
        <v>61</v>
      </c>
      <c r="AW573" s="417">
        <v>0</v>
      </c>
      <c r="AX573" s="253">
        <f t="shared" si="1577"/>
        <v>992</v>
      </c>
      <c r="AY573" s="417">
        <v>30</v>
      </c>
      <c r="AZ573" s="417">
        <v>195</v>
      </c>
      <c r="BA573" s="417">
        <v>335</v>
      </c>
      <c r="BB573" s="417">
        <v>161</v>
      </c>
      <c r="BC573" s="417">
        <v>271</v>
      </c>
      <c r="BD573" s="253">
        <f t="shared" si="1578"/>
        <v>19790</v>
      </c>
      <c r="BE573" s="417">
        <v>4368</v>
      </c>
      <c r="BF573" s="417">
        <v>1485</v>
      </c>
      <c r="BG573" s="417">
        <v>1446</v>
      </c>
      <c r="BH573" s="417">
        <v>852</v>
      </c>
      <c r="BI573" s="417">
        <v>2969</v>
      </c>
      <c r="BJ573" s="417">
        <v>4788</v>
      </c>
      <c r="BK573" s="417">
        <v>2382</v>
      </c>
      <c r="BL573" s="417">
        <v>1500</v>
      </c>
      <c r="BM573" s="253">
        <f t="shared" si="1579"/>
        <v>264</v>
      </c>
      <c r="BN573" s="417">
        <v>128</v>
      </c>
      <c r="BO573" s="417">
        <v>53</v>
      </c>
      <c r="BP573" s="417">
        <v>4</v>
      </c>
      <c r="BQ573" s="417">
        <v>17</v>
      </c>
      <c r="BR573" s="417">
        <v>62</v>
      </c>
      <c r="BS573" s="253">
        <f t="shared" si="1580"/>
        <v>702</v>
      </c>
      <c r="BT573" s="416">
        <v>20</v>
      </c>
      <c r="BU573" s="417">
        <v>36</v>
      </c>
      <c r="BV573" s="417">
        <v>6</v>
      </c>
      <c r="BW573" s="417">
        <v>0</v>
      </c>
      <c r="BX573" s="417">
        <v>18</v>
      </c>
      <c r="BY573" s="417">
        <v>356</v>
      </c>
      <c r="BZ573" s="417">
        <v>47</v>
      </c>
      <c r="CA573" s="417">
        <v>13</v>
      </c>
      <c r="CB573" s="417">
        <v>139</v>
      </c>
      <c r="CC573" s="417">
        <v>3</v>
      </c>
      <c r="CD573" s="417">
        <v>48</v>
      </c>
      <c r="CE573" s="417">
        <v>16</v>
      </c>
      <c r="CF573" s="253">
        <f t="shared" si="1581"/>
        <v>1217</v>
      </c>
      <c r="CG573" s="417">
        <v>4</v>
      </c>
      <c r="CH573" s="417">
        <v>112</v>
      </c>
      <c r="CI573" s="417">
        <v>0</v>
      </c>
      <c r="CJ573" s="417">
        <v>152</v>
      </c>
      <c r="CK573" s="417">
        <v>517</v>
      </c>
      <c r="CL573" s="417">
        <v>0</v>
      </c>
      <c r="CM573" s="417">
        <v>330</v>
      </c>
      <c r="CN573" s="417">
        <v>0</v>
      </c>
      <c r="CO573" s="417">
        <v>1</v>
      </c>
      <c r="CP573" s="417">
        <v>0</v>
      </c>
      <c r="CQ573" s="417">
        <v>95</v>
      </c>
      <c r="CR573" s="417">
        <v>3</v>
      </c>
      <c r="CS573" s="417">
        <v>3</v>
      </c>
      <c r="CT573" s="253">
        <f t="shared" si="1582"/>
        <v>756</v>
      </c>
      <c r="CU573" s="417">
        <v>522</v>
      </c>
      <c r="CV573" s="417">
        <v>40</v>
      </c>
      <c r="CW573" s="417">
        <v>6</v>
      </c>
      <c r="CX573" s="417">
        <v>49</v>
      </c>
      <c r="CY573" s="417">
        <v>139</v>
      </c>
      <c r="CZ573" s="253">
        <f t="shared" si="1583"/>
        <v>4419</v>
      </c>
      <c r="DA573" s="417">
        <v>13</v>
      </c>
      <c r="DB573" s="417">
        <v>1</v>
      </c>
      <c r="DC573" s="417">
        <v>594</v>
      </c>
      <c r="DD573" s="417">
        <v>2796</v>
      </c>
      <c r="DE573" s="417">
        <v>882</v>
      </c>
      <c r="DF573" s="417">
        <v>133</v>
      </c>
      <c r="DG573" s="253">
        <f t="shared" si="1584"/>
        <v>32026</v>
      </c>
      <c r="DH573" s="256">
        <f t="shared" si="1585"/>
        <v>231</v>
      </c>
      <c r="DI573" s="436">
        <v>76</v>
      </c>
      <c r="DJ573" s="276">
        <v>41</v>
      </c>
      <c r="DK573" s="276">
        <v>114</v>
      </c>
      <c r="DL573" s="256">
        <f t="shared" si="1586"/>
        <v>220</v>
      </c>
      <c r="DM573" s="275">
        <v>220</v>
      </c>
      <c r="DN573" s="334" t="s">
        <v>695</v>
      </c>
      <c r="DO573" s="253">
        <f t="shared" si="1587"/>
        <v>32477</v>
      </c>
      <c r="DP573" s="4"/>
      <c r="DQ573" s="4"/>
      <c r="DR573" s="4"/>
      <c r="DS573" s="4"/>
      <c r="DT573" s="4"/>
      <c r="DU573" s="4"/>
      <c r="DV573" s="4"/>
      <c r="DW573" s="4"/>
      <c r="DX573" s="4"/>
      <c r="DY573" s="4"/>
    </row>
    <row r="574" spans="1:129" s="133" customFormat="1" ht="16.5" customHeight="1" x14ac:dyDescent="0.15">
      <c r="A574" s="168" t="s">
        <v>162</v>
      </c>
      <c r="B574" s="253">
        <f t="shared" si="1571"/>
        <v>3350</v>
      </c>
      <c r="C574" s="417">
        <v>102</v>
      </c>
      <c r="D574" s="417">
        <v>5</v>
      </c>
      <c r="E574" s="417">
        <v>7</v>
      </c>
      <c r="F574" s="417">
        <v>1</v>
      </c>
      <c r="G574" s="417">
        <v>37</v>
      </c>
      <c r="H574" s="417">
        <v>349</v>
      </c>
      <c r="I574" s="417">
        <v>29</v>
      </c>
      <c r="J574" s="417">
        <v>0</v>
      </c>
      <c r="K574" s="417">
        <v>88</v>
      </c>
      <c r="L574" s="417">
        <v>1291</v>
      </c>
      <c r="M574" s="417">
        <v>93</v>
      </c>
      <c r="N574" s="417">
        <v>1348</v>
      </c>
      <c r="O574" s="253">
        <f t="shared" si="1572"/>
        <v>187</v>
      </c>
      <c r="P574" s="417">
        <v>124</v>
      </c>
      <c r="Q574" s="417">
        <v>41</v>
      </c>
      <c r="R574" s="417">
        <v>2</v>
      </c>
      <c r="S574" s="417">
        <v>0</v>
      </c>
      <c r="T574" s="417">
        <v>0</v>
      </c>
      <c r="U574" s="417">
        <v>14</v>
      </c>
      <c r="V574" s="417">
        <v>3</v>
      </c>
      <c r="W574" s="417">
        <v>3</v>
      </c>
      <c r="X574" s="253">
        <f t="shared" si="1573"/>
        <v>151</v>
      </c>
      <c r="Y574" s="417">
        <v>41</v>
      </c>
      <c r="Z574" s="417">
        <v>46</v>
      </c>
      <c r="AA574" s="417">
        <v>0</v>
      </c>
      <c r="AB574" s="417">
        <v>64</v>
      </c>
      <c r="AC574" s="253">
        <f t="shared" si="1574"/>
        <v>281</v>
      </c>
      <c r="AD574" s="417">
        <v>16</v>
      </c>
      <c r="AE574" s="417">
        <v>72</v>
      </c>
      <c r="AF574" s="417">
        <v>2</v>
      </c>
      <c r="AG574" s="417">
        <v>64</v>
      </c>
      <c r="AH574" s="417">
        <v>23</v>
      </c>
      <c r="AI574" s="417">
        <v>104</v>
      </c>
      <c r="AJ574" s="253">
        <f t="shared" si="1575"/>
        <v>182</v>
      </c>
      <c r="AK574" s="417">
        <v>126</v>
      </c>
      <c r="AL574" s="417">
        <v>56</v>
      </c>
      <c r="AM574" s="253">
        <f t="shared" si="1576"/>
        <v>707</v>
      </c>
      <c r="AN574" s="417">
        <v>1</v>
      </c>
      <c r="AO574" s="417">
        <v>37</v>
      </c>
      <c r="AP574" s="417">
        <v>50</v>
      </c>
      <c r="AQ574" s="417">
        <v>0</v>
      </c>
      <c r="AR574" s="417">
        <v>26</v>
      </c>
      <c r="AS574" s="417">
        <v>0</v>
      </c>
      <c r="AT574" s="417">
        <v>193</v>
      </c>
      <c r="AU574" s="417">
        <v>360</v>
      </c>
      <c r="AV574" s="417">
        <v>39</v>
      </c>
      <c r="AW574" s="417">
        <v>1</v>
      </c>
      <c r="AX574" s="253">
        <f t="shared" si="1577"/>
        <v>1278</v>
      </c>
      <c r="AY574" s="417">
        <v>9</v>
      </c>
      <c r="AZ574" s="417">
        <v>643</v>
      </c>
      <c r="BA574" s="417">
        <v>355</v>
      </c>
      <c r="BB574" s="417">
        <v>158</v>
      </c>
      <c r="BC574" s="417">
        <v>113</v>
      </c>
      <c r="BD574" s="253">
        <f t="shared" si="1578"/>
        <v>33460</v>
      </c>
      <c r="BE574" s="417">
        <v>6172</v>
      </c>
      <c r="BF574" s="417">
        <v>2330</v>
      </c>
      <c r="BG574" s="417">
        <v>2641</v>
      </c>
      <c r="BH574" s="417">
        <v>2862</v>
      </c>
      <c r="BI574" s="417">
        <v>4369</v>
      </c>
      <c r="BJ574" s="417">
        <v>7832</v>
      </c>
      <c r="BK574" s="417">
        <v>3740</v>
      </c>
      <c r="BL574" s="417">
        <v>3514</v>
      </c>
      <c r="BM574" s="253">
        <f t="shared" si="1579"/>
        <v>333</v>
      </c>
      <c r="BN574" s="417">
        <v>106</v>
      </c>
      <c r="BO574" s="417">
        <v>104</v>
      </c>
      <c r="BP574" s="417">
        <v>20</v>
      </c>
      <c r="BQ574" s="417">
        <v>4</v>
      </c>
      <c r="BR574" s="417">
        <v>99</v>
      </c>
      <c r="BS574" s="253">
        <f t="shared" si="1580"/>
        <v>1537</v>
      </c>
      <c r="BT574" s="416">
        <v>3</v>
      </c>
      <c r="BU574" s="417">
        <v>120</v>
      </c>
      <c r="BV574" s="417">
        <v>18</v>
      </c>
      <c r="BW574" s="417">
        <v>0</v>
      </c>
      <c r="BX574" s="417">
        <v>5</v>
      </c>
      <c r="BY574" s="417">
        <v>1020</v>
      </c>
      <c r="BZ574" s="417">
        <v>11</v>
      </c>
      <c r="CA574" s="417">
        <v>6</v>
      </c>
      <c r="CB574" s="417">
        <v>328</v>
      </c>
      <c r="CC574" s="417">
        <v>2</v>
      </c>
      <c r="CD574" s="417">
        <v>20</v>
      </c>
      <c r="CE574" s="417">
        <v>4</v>
      </c>
      <c r="CF574" s="253">
        <f t="shared" si="1581"/>
        <v>3091</v>
      </c>
      <c r="CG574" s="417">
        <v>4</v>
      </c>
      <c r="CH574" s="417">
        <v>179</v>
      </c>
      <c r="CI574" s="417">
        <v>0</v>
      </c>
      <c r="CJ574" s="417">
        <v>169</v>
      </c>
      <c r="CK574" s="417">
        <v>1337</v>
      </c>
      <c r="CL574" s="417">
        <v>0</v>
      </c>
      <c r="CM574" s="417">
        <v>1289</v>
      </c>
      <c r="CN574" s="417">
        <v>0</v>
      </c>
      <c r="CO574" s="417">
        <v>0</v>
      </c>
      <c r="CP574" s="417">
        <v>0</v>
      </c>
      <c r="CQ574" s="417">
        <v>98</v>
      </c>
      <c r="CR574" s="417">
        <v>0</v>
      </c>
      <c r="CS574" s="417">
        <v>15</v>
      </c>
      <c r="CT574" s="253">
        <f t="shared" si="1582"/>
        <v>833</v>
      </c>
      <c r="CU574" s="417">
        <v>541</v>
      </c>
      <c r="CV574" s="417">
        <v>50</v>
      </c>
      <c r="CW574" s="417">
        <v>2</v>
      </c>
      <c r="CX574" s="417">
        <v>48</v>
      </c>
      <c r="CY574" s="417">
        <v>192</v>
      </c>
      <c r="CZ574" s="253">
        <f t="shared" si="1583"/>
        <v>8587</v>
      </c>
      <c r="DA574" s="417">
        <v>13</v>
      </c>
      <c r="DB574" s="417">
        <v>6</v>
      </c>
      <c r="DC574" s="417">
        <v>2152</v>
      </c>
      <c r="DD574" s="417">
        <v>4241</v>
      </c>
      <c r="DE574" s="417">
        <v>1864</v>
      </c>
      <c r="DF574" s="417">
        <v>311</v>
      </c>
      <c r="DG574" s="253">
        <f t="shared" si="1584"/>
        <v>53977</v>
      </c>
      <c r="DH574" s="256">
        <f t="shared" si="1585"/>
        <v>237</v>
      </c>
      <c r="DI574" s="436">
        <v>5</v>
      </c>
      <c r="DJ574" s="276">
        <v>36</v>
      </c>
      <c r="DK574" s="276">
        <v>196</v>
      </c>
      <c r="DL574" s="256">
        <f t="shared" si="1586"/>
        <v>336</v>
      </c>
      <c r="DM574" s="275">
        <v>336</v>
      </c>
      <c r="DN574" s="334" t="s">
        <v>695</v>
      </c>
      <c r="DO574" s="253">
        <f t="shared" si="1587"/>
        <v>54550</v>
      </c>
      <c r="DP574" s="4"/>
      <c r="DQ574" s="4"/>
      <c r="DR574" s="4"/>
      <c r="DS574" s="4"/>
      <c r="DT574" s="4"/>
      <c r="DU574" s="4"/>
      <c r="DV574" s="4"/>
      <c r="DW574" s="4"/>
      <c r="DX574" s="4"/>
      <c r="DY574" s="4"/>
    </row>
    <row r="575" spans="1:129" s="133" customFormat="1" ht="16.5" customHeight="1" x14ac:dyDescent="0.15">
      <c r="A575" s="168" t="s">
        <v>152</v>
      </c>
      <c r="B575" s="253">
        <f t="shared" si="1571"/>
        <v>506</v>
      </c>
      <c r="C575" s="417">
        <v>16</v>
      </c>
      <c r="D575" s="417">
        <v>4</v>
      </c>
      <c r="E575" s="417">
        <v>4</v>
      </c>
      <c r="F575" s="417">
        <v>0</v>
      </c>
      <c r="G575" s="417">
        <v>18</v>
      </c>
      <c r="H575" s="417">
        <v>75</v>
      </c>
      <c r="I575" s="417">
        <v>1</v>
      </c>
      <c r="J575" s="417">
        <v>0</v>
      </c>
      <c r="K575" s="417">
        <v>26</v>
      </c>
      <c r="L575" s="417">
        <v>187</v>
      </c>
      <c r="M575" s="417">
        <v>31</v>
      </c>
      <c r="N575" s="417">
        <v>144</v>
      </c>
      <c r="O575" s="253">
        <f t="shared" si="1572"/>
        <v>68</v>
      </c>
      <c r="P575" s="417">
        <v>41</v>
      </c>
      <c r="Q575" s="417">
        <v>11</v>
      </c>
      <c r="R575" s="417">
        <v>3</v>
      </c>
      <c r="S575" s="417">
        <v>0</v>
      </c>
      <c r="T575" s="417">
        <v>0</v>
      </c>
      <c r="U575" s="417">
        <v>7</v>
      </c>
      <c r="V575" s="417">
        <v>4</v>
      </c>
      <c r="W575" s="417">
        <v>2</v>
      </c>
      <c r="X575" s="253">
        <f t="shared" si="1573"/>
        <v>64</v>
      </c>
      <c r="Y575" s="417">
        <v>28</v>
      </c>
      <c r="Z575" s="417">
        <v>16</v>
      </c>
      <c r="AA575" s="417">
        <v>0</v>
      </c>
      <c r="AB575" s="417">
        <v>20</v>
      </c>
      <c r="AC575" s="253">
        <f t="shared" si="1574"/>
        <v>91</v>
      </c>
      <c r="AD575" s="417">
        <v>13</v>
      </c>
      <c r="AE575" s="417">
        <v>40</v>
      </c>
      <c r="AF575" s="417">
        <v>1</v>
      </c>
      <c r="AG575" s="417">
        <v>7</v>
      </c>
      <c r="AH575" s="417">
        <v>12</v>
      </c>
      <c r="AI575" s="417">
        <v>18</v>
      </c>
      <c r="AJ575" s="253">
        <f t="shared" si="1575"/>
        <v>22</v>
      </c>
      <c r="AK575" s="417">
        <v>6</v>
      </c>
      <c r="AL575" s="417">
        <v>16</v>
      </c>
      <c r="AM575" s="253">
        <f t="shared" si="1576"/>
        <v>172</v>
      </c>
      <c r="AN575" s="417">
        <v>2</v>
      </c>
      <c r="AO575" s="417">
        <v>27</v>
      </c>
      <c r="AP575" s="417">
        <v>25</v>
      </c>
      <c r="AQ575" s="417">
        <v>1</v>
      </c>
      <c r="AR575" s="417">
        <v>2</v>
      </c>
      <c r="AS575" s="417">
        <v>0</v>
      </c>
      <c r="AT575" s="417">
        <v>34</v>
      </c>
      <c r="AU575" s="417">
        <v>45</v>
      </c>
      <c r="AV575" s="417">
        <v>36</v>
      </c>
      <c r="AW575" s="417">
        <v>0</v>
      </c>
      <c r="AX575" s="253">
        <f t="shared" si="1577"/>
        <v>354</v>
      </c>
      <c r="AY575" s="417">
        <v>10</v>
      </c>
      <c r="AZ575" s="417">
        <v>113</v>
      </c>
      <c r="BA575" s="417">
        <v>133</v>
      </c>
      <c r="BB575" s="417">
        <v>48</v>
      </c>
      <c r="BC575" s="417">
        <v>50</v>
      </c>
      <c r="BD575" s="253">
        <f t="shared" si="1578"/>
        <v>2106</v>
      </c>
      <c r="BE575" s="417">
        <v>542</v>
      </c>
      <c r="BF575" s="417">
        <v>215</v>
      </c>
      <c r="BG575" s="417">
        <v>81</v>
      </c>
      <c r="BH575" s="417">
        <v>200</v>
      </c>
      <c r="BI575" s="417">
        <v>250</v>
      </c>
      <c r="BJ575" s="417">
        <v>324</v>
      </c>
      <c r="BK575" s="417">
        <v>352</v>
      </c>
      <c r="BL575" s="417">
        <v>142</v>
      </c>
      <c r="BM575" s="253">
        <f t="shared" si="1579"/>
        <v>121</v>
      </c>
      <c r="BN575" s="417">
        <v>36</v>
      </c>
      <c r="BO575" s="417">
        <v>28</v>
      </c>
      <c r="BP575" s="417">
        <v>4</v>
      </c>
      <c r="BQ575" s="417">
        <v>2</v>
      </c>
      <c r="BR575" s="417">
        <v>51</v>
      </c>
      <c r="BS575" s="253">
        <f t="shared" si="1580"/>
        <v>247</v>
      </c>
      <c r="BT575" s="416">
        <v>2</v>
      </c>
      <c r="BU575" s="417">
        <v>25</v>
      </c>
      <c r="BV575" s="417">
        <v>3</v>
      </c>
      <c r="BW575" s="417">
        <v>0</v>
      </c>
      <c r="BX575" s="417">
        <v>0</v>
      </c>
      <c r="BY575" s="417">
        <v>127</v>
      </c>
      <c r="BZ575" s="417">
        <v>11</v>
      </c>
      <c r="CA575" s="417">
        <v>5</v>
      </c>
      <c r="CB575" s="417">
        <v>66</v>
      </c>
      <c r="CC575" s="417">
        <v>0</v>
      </c>
      <c r="CD575" s="417">
        <v>6</v>
      </c>
      <c r="CE575" s="417">
        <v>2</v>
      </c>
      <c r="CF575" s="253">
        <f t="shared" si="1581"/>
        <v>399</v>
      </c>
      <c r="CG575" s="417">
        <v>0</v>
      </c>
      <c r="CH575" s="417">
        <v>35</v>
      </c>
      <c r="CI575" s="417">
        <v>0</v>
      </c>
      <c r="CJ575" s="417">
        <v>80</v>
      </c>
      <c r="CK575" s="417">
        <v>178</v>
      </c>
      <c r="CL575" s="417">
        <v>0</v>
      </c>
      <c r="CM575" s="417">
        <v>62</v>
      </c>
      <c r="CN575" s="417">
        <v>0</v>
      </c>
      <c r="CO575" s="417">
        <v>0</v>
      </c>
      <c r="CP575" s="417">
        <v>0</v>
      </c>
      <c r="CQ575" s="417">
        <v>39</v>
      </c>
      <c r="CR575" s="417">
        <v>4</v>
      </c>
      <c r="CS575" s="417">
        <v>1</v>
      </c>
      <c r="CT575" s="253">
        <f t="shared" si="1582"/>
        <v>264</v>
      </c>
      <c r="CU575" s="417">
        <v>168</v>
      </c>
      <c r="CV575" s="417">
        <v>25</v>
      </c>
      <c r="CW575" s="417">
        <v>2</v>
      </c>
      <c r="CX575" s="417">
        <v>6</v>
      </c>
      <c r="CY575" s="417">
        <v>63</v>
      </c>
      <c r="CZ575" s="253">
        <f t="shared" si="1583"/>
        <v>667</v>
      </c>
      <c r="DA575" s="417">
        <v>3</v>
      </c>
      <c r="DB575" s="417">
        <v>4</v>
      </c>
      <c r="DC575" s="417">
        <v>133</v>
      </c>
      <c r="DD575" s="417">
        <v>253</v>
      </c>
      <c r="DE575" s="417">
        <v>241</v>
      </c>
      <c r="DF575" s="417">
        <v>33</v>
      </c>
      <c r="DG575" s="253">
        <f t="shared" si="1584"/>
        <v>5081</v>
      </c>
      <c r="DH575" s="256">
        <f t="shared" si="1585"/>
        <v>127</v>
      </c>
      <c r="DI575" s="436">
        <v>7</v>
      </c>
      <c r="DJ575" s="276">
        <v>21</v>
      </c>
      <c r="DK575" s="276">
        <v>99</v>
      </c>
      <c r="DL575" s="256">
        <f t="shared" si="1586"/>
        <v>243</v>
      </c>
      <c r="DM575" s="275">
        <v>243</v>
      </c>
      <c r="DN575" s="334" t="s">
        <v>695</v>
      </c>
      <c r="DO575" s="253">
        <f t="shared" si="1587"/>
        <v>5451</v>
      </c>
      <c r="DP575" s="4"/>
      <c r="DQ575" s="4"/>
      <c r="DR575" s="4"/>
      <c r="DS575" s="4"/>
      <c r="DT575" s="4"/>
      <c r="DU575" s="4"/>
      <c r="DV575" s="4"/>
      <c r="DW575" s="4"/>
      <c r="DX575" s="4"/>
      <c r="DY575" s="4"/>
    </row>
    <row r="576" spans="1:129" s="133" customFormat="1" ht="16.5" customHeight="1" x14ac:dyDescent="0.15">
      <c r="A576" s="168" t="s">
        <v>163</v>
      </c>
      <c r="B576" s="253">
        <f t="shared" si="1571"/>
        <v>139</v>
      </c>
      <c r="C576" s="417">
        <v>6</v>
      </c>
      <c r="D576" s="417">
        <v>3</v>
      </c>
      <c r="E576" s="417">
        <v>2</v>
      </c>
      <c r="F576" s="417">
        <v>0</v>
      </c>
      <c r="G576" s="417">
        <v>4</v>
      </c>
      <c r="H576" s="417">
        <v>18</v>
      </c>
      <c r="I576" s="417">
        <v>2</v>
      </c>
      <c r="J576" s="417">
        <v>0</v>
      </c>
      <c r="K576" s="417">
        <v>19</v>
      </c>
      <c r="L576" s="417">
        <v>21</v>
      </c>
      <c r="M576" s="417">
        <v>16</v>
      </c>
      <c r="N576" s="417">
        <v>48</v>
      </c>
      <c r="O576" s="253">
        <f t="shared" si="1572"/>
        <v>32</v>
      </c>
      <c r="P576" s="417">
        <v>3</v>
      </c>
      <c r="Q576" s="417">
        <v>12</v>
      </c>
      <c r="R576" s="417">
        <v>3</v>
      </c>
      <c r="S576" s="417">
        <v>0</v>
      </c>
      <c r="T576" s="417">
        <v>0</v>
      </c>
      <c r="U576" s="417">
        <v>5</v>
      </c>
      <c r="V576" s="417">
        <v>2</v>
      </c>
      <c r="W576" s="417">
        <v>7</v>
      </c>
      <c r="X576" s="253">
        <f t="shared" si="1573"/>
        <v>25</v>
      </c>
      <c r="Y576" s="417">
        <v>13</v>
      </c>
      <c r="Z576" s="417">
        <v>10</v>
      </c>
      <c r="AA576" s="417">
        <v>0</v>
      </c>
      <c r="AB576" s="417">
        <v>2</v>
      </c>
      <c r="AC576" s="253">
        <f t="shared" si="1574"/>
        <v>56</v>
      </c>
      <c r="AD576" s="417">
        <v>7</v>
      </c>
      <c r="AE576" s="417">
        <v>16</v>
      </c>
      <c r="AF576" s="417">
        <v>0</v>
      </c>
      <c r="AG576" s="417">
        <v>5</v>
      </c>
      <c r="AH576" s="417">
        <v>12</v>
      </c>
      <c r="AI576" s="417">
        <v>16</v>
      </c>
      <c r="AJ576" s="253">
        <f t="shared" si="1575"/>
        <v>3</v>
      </c>
      <c r="AK576" s="417">
        <v>0</v>
      </c>
      <c r="AL576" s="417">
        <v>3</v>
      </c>
      <c r="AM576" s="253">
        <f t="shared" si="1576"/>
        <v>95</v>
      </c>
      <c r="AN576" s="417">
        <v>3</v>
      </c>
      <c r="AO576" s="417">
        <v>9</v>
      </c>
      <c r="AP576" s="417">
        <v>14</v>
      </c>
      <c r="AQ576" s="417">
        <v>0</v>
      </c>
      <c r="AR576" s="417">
        <v>9</v>
      </c>
      <c r="AS576" s="417">
        <v>0</v>
      </c>
      <c r="AT576" s="417">
        <v>29</v>
      </c>
      <c r="AU576" s="417">
        <v>17</v>
      </c>
      <c r="AV576" s="417">
        <v>14</v>
      </c>
      <c r="AW576" s="417">
        <v>0</v>
      </c>
      <c r="AX576" s="253">
        <f t="shared" si="1577"/>
        <v>69</v>
      </c>
      <c r="AY576" s="417">
        <v>4</v>
      </c>
      <c r="AZ576" s="417">
        <v>6</v>
      </c>
      <c r="BA576" s="417">
        <v>11</v>
      </c>
      <c r="BB576" s="417">
        <v>14</v>
      </c>
      <c r="BC576" s="417">
        <v>34</v>
      </c>
      <c r="BD576" s="253">
        <f t="shared" si="1578"/>
        <v>793</v>
      </c>
      <c r="BE576" s="417">
        <v>45</v>
      </c>
      <c r="BF576" s="417">
        <v>91</v>
      </c>
      <c r="BG576" s="417">
        <v>243</v>
      </c>
      <c r="BH576" s="417">
        <v>20</v>
      </c>
      <c r="BI576" s="417">
        <v>129</v>
      </c>
      <c r="BJ576" s="417">
        <v>19</v>
      </c>
      <c r="BK576" s="417">
        <v>8</v>
      </c>
      <c r="BL576" s="417">
        <v>238</v>
      </c>
      <c r="BM576" s="253">
        <f t="shared" si="1579"/>
        <v>99</v>
      </c>
      <c r="BN576" s="417">
        <v>44</v>
      </c>
      <c r="BO576" s="417">
        <v>16</v>
      </c>
      <c r="BP576" s="417">
        <v>5</v>
      </c>
      <c r="BQ576" s="417">
        <v>2</v>
      </c>
      <c r="BR576" s="417">
        <v>32</v>
      </c>
      <c r="BS576" s="253">
        <f t="shared" si="1580"/>
        <v>110</v>
      </c>
      <c r="BT576" s="416">
        <v>2</v>
      </c>
      <c r="BU576" s="417">
        <v>31</v>
      </c>
      <c r="BV576" s="417">
        <v>0</v>
      </c>
      <c r="BW576" s="417">
        <v>0</v>
      </c>
      <c r="BX576" s="417">
        <v>0</v>
      </c>
      <c r="BY576" s="417">
        <v>64</v>
      </c>
      <c r="BZ576" s="417">
        <v>1</v>
      </c>
      <c r="CA576" s="417">
        <v>2</v>
      </c>
      <c r="CB576" s="417">
        <v>7</v>
      </c>
      <c r="CC576" s="417">
        <v>0</v>
      </c>
      <c r="CD576" s="417">
        <v>3</v>
      </c>
      <c r="CE576" s="417">
        <v>0</v>
      </c>
      <c r="CF576" s="253">
        <f t="shared" si="1581"/>
        <v>139</v>
      </c>
      <c r="CG576" s="417">
        <v>1</v>
      </c>
      <c r="CH576" s="417">
        <v>2</v>
      </c>
      <c r="CI576" s="417">
        <v>0</v>
      </c>
      <c r="CJ576" s="417">
        <v>37</v>
      </c>
      <c r="CK576" s="417">
        <v>54</v>
      </c>
      <c r="CL576" s="417">
        <v>0</v>
      </c>
      <c r="CM576" s="417">
        <v>39</v>
      </c>
      <c r="CN576" s="417">
        <v>1</v>
      </c>
      <c r="CO576" s="417">
        <v>0</v>
      </c>
      <c r="CP576" s="417">
        <v>0</v>
      </c>
      <c r="CQ576" s="417">
        <v>5</v>
      </c>
      <c r="CR576" s="417">
        <v>0</v>
      </c>
      <c r="CS576" s="417">
        <v>0</v>
      </c>
      <c r="CT576" s="253">
        <f t="shared" si="1582"/>
        <v>80</v>
      </c>
      <c r="CU576" s="417">
        <v>58</v>
      </c>
      <c r="CV576" s="417">
        <v>3</v>
      </c>
      <c r="CW576" s="417">
        <v>7</v>
      </c>
      <c r="CX576" s="417">
        <v>8</v>
      </c>
      <c r="CY576" s="417">
        <v>4</v>
      </c>
      <c r="CZ576" s="253">
        <f t="shared" si="1583"/>
        <v>91</v>
      </c>
      <c r="DA576" s="417">
        <v>1</v>
      </c>
      <c r="DB576" s="417">
        <v>0</v>
      </c>
      <c r="DC576" s="417">
        <v>42</v>
      </c>
      <c r="DD576" s="417">
        <v>12</v>
      </c>
      <c r="DE576" s="417">
        <v>34</v>
      </c>
      <c r="DF576" s="417">
        <v>2</v>
      </c>
      <c r="DG576" s="253">
        <f t="shared" si="1584"/>
        <v>1731</v>
      </c>
      <c r="DH576" s="256">
        <f t="shared" si="1585"/>
        <v>6</v>
      </c>
      <c r="DI576" s="436">
        <v>0</v>
      </c>
      <c r="DJ576" s="276">
        <v>6</v>
      </c>
      <c r="DK576" s="276">
        <v>0</v>
      </c>
      <c r="DL576" s="256">
        <f t="shared" si="1586"/>
        <v>1</v>
      </c>
      <c r="DM576" s="275">
        <v>1</v>
      </c>
      <c r="DN576" s="334" t="s">
        <v>695</v>
      </c>
      <c r="DO576" s="253">
        <f t="shared" si="1587"/>
        <v>1738</v>
      </c>
      <c r="DP576" s="4"/>
      <c r="DQ576" s="4"/>
      <c r="DR576" s="4"/>
      <c r="DS576" s="4"/>
      <c r="DT576" s="4"/>
      <c r="DU576" s="4"/>
      <c r="DV576" s="4"/>
      <c r="DW576" s="4"/>
      <c r="DX576" s="4"/>
      <c r="DY576" s="4"/>
    </row>
    <row r="577" spans="1:129" s="4" customFormat="1" ht="16.5" customHeight="1" x14ac:dyDescent="0.15">
      <c r="A577" s="86" t="s">
        <v>425</v>
      </c>
      <c r="B577" s="253">
        <f t="shared" si="1571"/>
        <v>1190</v>
      </c>
      <c r="C577" s="417">
        <v>1</v>
      </c>
      <c r="D577" s="417">
        <v>1</v>
      </c>
      <c r="E577" s="417">
        <v>0</v>
      </c>
      <c r="F577" s="417">
        <v>0</v>
      </c>
      <c r="G577" s="417">
        <v>2</v>
      </c>
      <c r="H577" s="417">
        <v>223</v>
      </c>
      <c r="I577" s="417">
        <v>4</v>
      </c>
      <c r="J577" s="417">
        <v>0</v>
      </c>
      <c r="K577" s="417">
        <v>17</v>
      </c>
      <c r="L577" s="417">
        <v>781</v>
      </c>
      <c r="M577" s="417">
        <v>5</v>
      </c>
      <c r="N577" s="417">
        <v>156</v>
      </c>
      <c r="O577" s="253">
        <f t="shared" si="1572"/>
        <v>5</v>
      </c>
      <c r="P577" s="417">
        <v>0</v>
      </c>
      <c r="Q577" s="417">
        <v>1</v>
      </c>
      <c r="R577" s="417">
        <v>0</v>
      </c>
      <c r="S577" s="417">
        <v>0</v>
      </c>
      <c r="T577" s="417">
        <v>0</v>
      </c>
      <c r="U577" s="417">
        <v>2</v>
      </c>
      <c r="V577" s="417">
        <v>0</v>
      </c>
      <c r="W577" s="417">
        <v>2</v>
      </c>
      <c r="X577" s="253">
        <f t="shared" si="1573"/>
        <v>76</v>
      </c>
      <c r="Y577" s="417">
        <v>65</v>
      </c>
      <c r="Z577" s="417">
        <v>3</v>
      </c>
      <c r="AA577" s="417">
        <v>0</v>
      </c>
      <c r="AB577" s="417">
        <v>8</v>
      </c>
      <c r="AC577" s="253">
        <f t="shared" si="1574"/>
        <v>64</v>
      </c>
      <c r="AD577" s="417">
        <v>0</v>
      </c>
      <c r="AE577" s="417">
        <v>8</v>
      </c>
      <c r="AF577" s="417">
        <v>0</v>
      </c>
      <c r="AG577" s="417">
        <v>4</v>
      </c>
      <c r="AH577" s="417">
        <v>4</v>
      </c>
      <c r="AI577" s="417">
        <v>48</v>
      </c>
      <c r="AJ577" s="253">
        <f t="shared" si="1575"/>
        <v>2</v>
      </c>
      <c r="AK577" s="417">
        <v>0</v>
      </c>
      <c r="AL577" s="417">
        <v>2</v>
      </c>
      <c r="AM577" s="253">
        <f t="shared" si="1576"/>
        <v>56</v>
      </c>
      <c r="AN577" s="417">
        <v>0</v>
      </c>
      <c r="AO577" s="417">
        <v>3</v>
      </c>
      <c r="AP577" s="417">
        <v>2</v>
      </c>
      <c r="AQ577" s="417">
        <v>0</v>
      </c>
      <c r="AR577" s="417">
        <v>4</v>
      </c>
      <c r="AS577" s="417">
        <v>0</v>
      </c>
      <c r="AT577" s="417">
        <v>7</v>
      </c>
      <c r="AU577" s="417">
        <v>26</v>
      </c>
      <c r="AV577" s="417">
        <v>14</v>
      </c>
      <c r="AW577" s="417">
        <v>0</v>
      </c>
      <c r="AX577" s="253">
        <f t="shared" si="1577"/>
        <v>246</v>
      </c>
      <c r="AY577" s="417">
        <v>0</v>
      </c>
      <c r="AZ577" s="417">
        <v>137</v>
      </c>
      <c r="BA577" s="417">
        <v>42</v>
      </c>
      <c r="BB577" s="417">
        <v>0</v>
      </c>
      <c r="BC577" s="417">
        <v>67</v>
      </c>
      <c r="BD577" s="253">
        <f t="shared" si="1578"/>
        <v>5897</v>
      </c>
      <c r="BE577" s="417">
        <v>1108</v>
      </c>
      <c r="BF577" s="417">
        <v>308</v>
      </c>
      <c r="BG577" s="417">
        <v>483</v>
      </c>
      <c r="BH577" s="417">
        <v>384</v>
      </c>
      <c r="BI577" s="417">
        <v>889</v>
      </c>
      <c r="BJ577" s="417">
        <v>1411</v>
      </c>
      <c r="BK577" s="417">
        <v>360</v>
      </c>
      <c r="BL577" s="417">
        <v>954</v>
      </c>
      <c r="BM577" s="253">
        <f t="shared" si="1579"/>
        <v>60</v>
      </c>
      <c r="BN577" s="417">
        <v>15</v>
      </c>
      <c r="BO577" s="417">
        <v>5</v>
      </c>
      <c r="BP577" s="417">
        <v>2</v>
      </c>
      <c r="BQ577" s="417">
        <v>0</v>
      </c>
      <c r="BR577" s="417">
        <v>38</v>
      </c>
      <c r="BS577" s="253">
        <f t="shared" si="1580"/>
        <v>164</v>
      </c>
      <c r="BT577" s="416">
        <v>0</v>
      </c>
      <c r="BU577" s="417">
        <v>16</v>
      </c>
      <c r="BV577" s="417">
        <v>0</v>
      </c>
      <c r="BW577" s="417">
        <v>1</v>
      </c>
      <c r="BX577" s="417">
        <v>0</v>
      </c>
      <c r="BY577" s="417">
        <v>121</v>
      </c>
      <c r="BZ577" s="417">
        <v>0</v>
      </c>
      <c r="CA577" s="417">
        <v>0</v>
      </c>
      <c r="CB577" s="417">
        <v>7</v>
      </c>
      <c r="CC577" s="417">
        <v>1</v>
      </c>
      <c r="CD577" s="417">
        <v>5</v>
      </c>
      <c r="CE577" s="417">
        <v>13</v>
      </c>
      <c r="CF577" s="253">
        <f t="shared" si="1581"/>
        <v>751</v>
      </c>
      <c r="CG577" s="417">
        <v>1</v>
      </c>
      <c r="CH577" s="417">
        <v>1</v>
      </c>
      <c r="CI577" s="417">
        <v>0</v>
      </c>
      <c r="CJ577" s="417">
        <v>111</v>
      </c>
      <c r="CK577" s="417">
        <v>469</v>
      </c>
      <c r="CL577" s="417">
        <v>0</v>
      </c>
      <c r="CM577" s="417">
        <v>166</v>
      </c>
      <c r="CN577" s="417">
        <v>0</v>
      </c>
      <c r="CO577" s="417">
        <v>0</v>
      </c>
      <c r="CP577" s="417">
        <v>0</v>
      </c>
      <c r="CQ577" s="417">
        <v>2</v>
      </c>
      <c r="CR577" s="417">
        <v>1</v>
      </c>
      <c r="CS577" s="417">
        <v>0</v>
      </c>
      <c r="CT577" s="253">
        <f t="shared" si="1582"/>
        <v>289</v>
      </c>
      <c r="CU577" s="417">
        <v>191</v>
      </c>
      <c r="CV577" s="417">
        <v>81</v>
      </c>
      <c r="CW577" s="417">
        <v>0</v>
      </c>
      <c r="CX577" s="417">
        <v>13</v>
      </c>
      <c r="CY577" s="417">
        <v>4</v>
      </c>
      <c r="CZ577" s="253">
        <f t="shared" si="1583"/>
        <v>909</v>
      </c>
      <c r="DA577" s="417">
        <v>2</v>
      </c>
      <c r="DB577" s="417">
        <v>0</v>
      </c>
      <c r="DC577" s="417">
        <v>66</v>
      </c>
      <c r="DD577" s="417">
        <v>775</v>
      </c>
      <c r="DE577" s="417">
        <v>64</v>
      </c>
      <c r="DF577" s="417">
        <v>2</v>
      </c>
      <c r="DG577" s="253">
        <f t="shared" si="1584"/>
        <v>9709</v>
      </c>
      <c r="DH577" s="256">
        <f t="shared" si="1585"/>
        <v>2</v>
      </c>
      <c r="DI577" s="436">
        <v>0</v>
      </c>
      <c r="DJ577" s="276">
        <v>2</v>
      </c>
      <c r="DK577" s="276">
        <v>0</v>
      </c>
      <c r="DL577" s="256">
        <f t="shared" si="1586"/>
        <v>2</v>
      </c>
      <c r="DM577" s="275">
        <v>2</v>
      </c>
      <c r="DN577" s="334" t="s">
        <v>695</v>
      </c>
      <c r="DO577" s="253">
        <f t="shared" si="1587"/>
        <v>9713</v>
      </c>
    </row>
    <row r="578" spans="1:129" s="133" customFormat="1" ht="16.5" customHeight="1" x14ac:dyDescent="0.15">
      <c r="A578" s="167" t="s">
        <v>159</v>
      </c>
      <c r="B578" s="253">
        <f t="shared" si="1571"/>
        <v>5</v>
      </c>
      <c r="C578" s="417">
        <v>0</v>
      </c>
      <c r="D578" s="417">
        <v>1</v>
      </c>
      <c r="E578" s="417">
        <v>0</v>
      </c>
      <c r="F578" s="417">
        <v>0</v>
      </c>
      <c r="G578" s="417">
        <v>0</v>
      </c>
      <c r="H578" s="417">
        <v>2</v>
      </c>
      <c r="I578" s="417">
        <v>0</v>
      </c>
      <c r="J578" s="417">
        <v>0</v>
      </c>
      <c r="K578" s="417">
        <v>0</v>
      </c>
      <c r="L578" s="417">
        <v>0</v>
      </c>
      <c r="M578" s="417">
        <v>0</v>
      </c>
      <c r="N578" s="417">
        <v>2</v>
      </c>
      <c r="O578" s="253">
        <f t="shared" si="1572"/>
        <v>2</v>
      </c>
      <c r="P578" s="417">
        <v>0</v>
      </c>
      <c r="Q578" s="417">
        <v>0</v>
      </c>
      <c r="R578" s="417">
        <v>0</v>
      </c>
      <c r="S578" s="417">
        <v>0</v>
      </c>
      <c r="T578" s="417">
        <v>0</v>
      </c>
      <c r="U578" s="417">
        <v>1</v>
      </c>
      <c r="V578" s="417">
        <v>0</v>
      </c>
      <c r="W578" s="417">
        <v>1</v>
      </c>
      <c r="X578" s="253">
        <f t="shared" si="1573"/>
        <v>1</v>
      </c>
      <c r="Y578" s="417">
        <v>1</v>
      </c>
      <c r="Z578" s="417">
        <v>0</v>
      </c>
      <c r="AA578" s="417">
        <v>0</v>
      </c>
      <c r="AB578" s="417">
        <v>0</v>
      </c>
      <c r="AC578" s="253">
        <f t="shared" si="1574"/>
        <v>0</v>
      </c>
      <c r="AD578" s="417">
        <v>0</v>
      </c>
      <c r="AE578" s="417">
        <v>0</v>
      </c>
      <c r="AF578" s="417">
        <v>0</v>
      </c>
      <c r="AG578" s="417">
        <v>0</v>
      </c>
      <c r="AH578" s="417">
        <v>0</v>
      </c>
      <c r="AI578" s="417">
        <v>0</v>
      </c>
      <c r="AJ578" s="253">
        <f t="shared" si="1575"/>
        <v>0</v>
      </c>
      <c r="AK578" s="417">
        <v>0</v>
      </c>
      <c r="AL578" s="417">
        <v>0</v>
      </c>
      <c r="AM578" s="253">
        <f t="shared" si="1576"/>
        <v>0</v>
      </c>
      <c r="AN578" s="417">
        <v>0</v>
      </c>
      <c r="AO578" s="417">
        <v>0</v>
      </c>
      <c r="AP578" s="417">
        <v>0</v>
      </c>
      <c r="AQ578" s="417">
        <v>0</v>
      </c>
      <c r="AR578" s="417">
        <v>0</v>
      </c>
      <c r="AS578" s="417">
        <v>0</v>
      </c>
      <c r="AT578" s="417">
        <v>0</v>
      </c>
      <c r="AU578" s="417">
        <v>0</v>
      </c>
      <c r="AV578" s="417">
        <v>0</v>
      </c>
      <c r="AW578" s="417">
        <v>0</v>
      </c>
      <c r="AX578" s="253">
        <f t="shared" si="1577"/>
        <v>3</v>
      </c>
      <c r="AY578" s="417">
        <v>0</v>
      </c>
      <c r="AZ578" s="417">
        <v>0</v>
      </c>
      <c r="BA578" s="417">
        <v>0</v>
      </c>
      <c r="BB578" s="417">
        <v>0</v>
      </c>
      <c r="BC578" s="417">
        <v>3</v>
      </c>
      <c r="BD578" s="253">
        <f t="shared" si="1578"/>
        <v>5</v>
      </c>
      <c r="BE578" s="417">
        <v>0</v>
      </c>
      <c r="BF578" s="417">
        <v>1</v>
      </c>
      <c r="BG578" s="417">
        <v>0</v>
      </c>
      <c r="BH578" s="417">
        <v>0</v>
      </c>
      <c r="BI578" s="417">
        <v>0</v>
      </c>
      <c r="BJ578" s="417">
        <v>2</v>
      </c>
      <c r="BK578" s="417">
        <v>0</v>
      </c>
      <c r="BL578" s="417">
        <v>2</v>
      </c>
      <c r="BM578" s="253">
        <f t="shared" si="1579"/>
        <v>0</v>
      </c>
      <c r="BN578" s="417">
        <v>0</v>
      </c>
      <c r="BO578" s="417">
        <v>0</v>
      </c>
      <c r="BP578" s="417">
        <v>0</v>
      </c>
      <c r="BQ578" s="417">
        <v>0</v>
      </c>
      <c r="BR578" s="417">
        <v>0</v>
      </c>
      <c r="BS578" s="253">
        <f t="shared" si="1580"/>
        <v>1</v>
      </c>
      <c r="BT578" s="416">
        <v>0</v>
      </c>
      <c r="BU578" s="417">
        <v>0</v>
      </c>
      <c r="BV578" s="417">
        <v>0</v>
      </c>
      <c r="BW578" s="417">
        <v>1</v>
      </c>
      <c r="BX578" s="417">
        <v>0</v>
      </c>
      <c r="BY578" s="417">
        <v>0</v>
      </c>
      <c r="BZ578" s="417">
        <v>0</v>
      </c>
      <c r="CA578" s="417">
        <v>0</v>
      </c>
      <c r="CB578" s="417">
        <v>0</v>
      </c>
      <c r="CC578" s="417">
        <v>0</v>
      </c>
      <c r="CD578" s="417">
        <v>0</v>
      </c>
      <c r="CE578" s="417">
        <v>0</v>
      </c>
      <c r="CF578" s="253">
        <f t="shared" si="1581"/>
        <v>2</v>
      </c>
      <c r="CG578" s="417">
        <v>0</v>
      </c>
      <c r="CH578" s="417">
        <v>0</v>
      </c>
      <c r="CI578" s="417">
        <v>0</v>
      </c>
      <c r="CJ578" s="417">
        <v>0</v>
      </c>
      <c r="CK578" s="417">
        <v>0</v>
      </c>
      <c r="CL578" s="417">
        <v>0</v>
      </c>
      <c r="CM578" s="417">
        <v>1</v>
      </c>
      <c r="CN578" s="417">
        <v>0</v>
      </c>
      <c r="CO578" s="417">
        <v>0</v>
      </c>
      <c r="CP578" s="417">
        <v>0</v>
      </c>
      <c r="CQ578" s="417">
        <v>0</v>
      </c>
      <c r="CR578" s="417">
        <v>1</v>
      </c>
      <c r="CS578" s="417">
        <v>0</v>
      </c>
      <c r="CT578" s="253">
        <f t="shared" si="1582"/>
        <v>7</v>
      </c>
      <c r="CU578" s="417">
        <v>7</v>
      </c>
      <c r="CV578" s="417">
        <v>0</v>
      </c>
      <c r="CW578" s="417">
        <v>0</v>
      </c>
      <c r="CX578" s="417">
        <v>0</v>
      </c>
      <c r="CY578" s="417">
        <v>0</v>
      </c>
      <c r="CZ578" s="253">
        <f t="shared" si="1583"/>
        <v>5</v>
      </c>
      <c r="DA578" s="417">
        <v>1</v>
      </c>
      <c r="DB578" s="417">
        <v>0</v>
      </c>
      <c r="DC578" s="417">
        <v>0</v>
      </c>
      <c r="DD578" s="417">
        <v>0</v>
      </c>
      <c r="DE578" s="417">
        <v>4</v>
      </c>
      <c r="DF578" s="417">
        <v>0</v>
      </c>
      <c r="DG578" s="253">
        <f t="shared" si="1584"/>
        <v>31</v>
      </c>
      <c r="DH578" s="256">
        <f t="shared" si="1585"/>
        <v>0</v>
      </c>
      <c r="DI578" s="436">
        <v>0</v>
      </c>
      <c r="DJ578" s="276">
        <v>0</v>
      </c>
      <c r="DK578" s="276">
        <v>0</v>
      </c>
      <c r="DL578" s="256">
        <f t="shared" si="1586"/>
        <v>0</v>
      </c>
      <c r="DM578" s="275">
        <v>0</v>
      </c>
      <c r="DN578" s="334" t="s">
        <v>695</v>
      </c>
      <c r="DO578" s="253">
        <f t="shared" si="1587"/>
        <v>31</v>
      </c>
      <c r="DP578" s="4"/>
      <c r="DQ578" s="4"/>
      <c r="DR578" s="4"/>
      <c r="DS578" s="4"/>
      <c r="DT578" s="4"/>
      <c r="DU578" s="4"/>
      <c r="DV578" s="4"/>
      <c r="DW578" s="4"/>
      <c r="DX578" s="4"/>
      <c r="DY578" s="4"/>
    </row>
    <row r="579" spans="1:129" s="133" customFormat="1" ht="16.5" customHeight="1" x14ac:dyDescent="0.15">
      <c r="A579" s="167" t="s">
        <v>164</v>
      </c>
      <c r="B579" s="253">
        <f t="shared" si="1571"/>
        <v>1185</v>
      </c>
      <c r="C579" s="417">
        <v>1</v>
      </c>
      <c r="D579" s="417">
        <v>0</v>
      </c>
      <c r="E579" s="417">
        <v>0</v>
      </c>
      <c r="F579" s="417">
        <v>0</v>
      </c>
      <c r="G579" s="417">
        <v>2</v>
      </c>
      <c r="H579" s="417">
        <v>221</v>
      </c>
      <c r="I579" s="417">
        <v>4</v>
      </c>
      <c r="J579" s="417">
        <v>0</v>
      </c>
      <c r="K579" s="417">
        <v>17</v>
      </c>
      <c r="L579" s="417">
        <v>781</v>
      </c>
      <c r="M579" s="417">
        <v>5</v>
      </c>
      <c r="N579" s="417">
        <v>154</v>
      </c>
      <c r="O579" s="253">
        <f t="shared" si="1572"/>
        <v>3</v>
      </c>
      <c r="P579" s="417">
        <v>0</v>
      </c>
      <c r="Q579" s="417">
        <v>1</v>
      </c>
      <c r="R579" s="417">
        <v>0</v>
      </c>
      <c r="S579" s="417">
        <v>0</v>
      </c>
      <c r="T579" s="417">
        <v>0</v>
      </c>
      <c r="U579" s="417">
        <v>1</v>
      </c>
      <c r="V579" s="417">
        <v>0</v>
      </c>
      <c r="W579" s="417">
        <v>1</v>
      </c>
      <c r="X579" s="253">
        <f t="shared" si="1573"/>
        <v>75</v>
      </c>
      <c r="Y579" s="417">
        <v>64</v>
      </c>
      <c r="Z579" s="417">
        <v>3</v>
      </c>
      <c r="AA579" s="417">
        <v>0</v>
      </c>
      <c r="AB579" s="417">
        <v>8</v>
      </c>
      <c r="AC579" s="253">
        <f t="shared" si="1574"/>
        <v>64</v>
      </c>
      <c r="AD579" s="417">
        <v>0</v>
      </c>
      <c r="AE579" s="417">
        <v>8</v>
      </c>
      <c r="AF579" s="417">
        <v>0</v>
      </c>
      <c r="AG579" s="417">
        <v>4</v>
      </c>
      <c r="AH579" s="417">
        <v>4</v>
      </c>
      <c r="AI579" s="417">
        <v>48</v>
      </c>
      <c r="AJ579" s="253">
        <f t="shared" si="1575"/>
        <v>2</v>
      </c>
      <c r="AK579" s="417">
        <v>0</v>
      </c>
      <c r="AL579" s="417">
        <v>2</v>
      </c>
      <c r="AM579" s="253">
        <f t="shared" si="1576"/>
        <v>56</v>
      </c>
      <c r="AN579" s="417">
        <v>0</v>
      </c>
      <c r="AO579" s="417">
        <v>3</v>
      </c>
      <c r="AP579" s="417">
        <v>2</v>
      </c>
      <c r="AQ579" s="417">
        <v>0</v>
      </c>
      <c r="AR579" s="417">
        <v>4</v>
      </c>
      <c r="AS579" s="417">
        <v>0</v>
      </c>
      <c r="AT579" s="417">
        <v>7</v>
      </c>
      <c r="AU579" s="417">
        <v>26</v>
      </c>
      <c r="AV579" s="417">
        <v>14</v>
      </c>
      <c r="AW579" s="417">
        <v>0</v>
      </c>
      <c r="AX579" s="253">
        <f t="shared" si="1577"/>
        <v>243</v>
      </c>
      <c r="AY579" s="417">
        <v>0</v>
      </c>
      <c r="AZ579" s="417">
        <v>137</v>
      </c>
      <c r="BA579" s="417">
        <v>42</v>
      </c>
      <c r="BB579" s="417">
        <v>0</v>
      </c>
      <c r="BC579" s="417">
        <v>64</v>
      </c>
      <c r="BD579" s="253">
        <f t="shared" si="1578"/>
        <v>5892</v>
      </c>
      <c r="BE579" s="417">
        <v>1108</v>
      </c>
      <c r="BF579" s="417">
        <v>307</v>
      </c>
      <c r="BG579" s="417">
        <v>483</v>
      </c>
      <c r="BH579" s="417">
        <v>384</v>
      </c>
      <c r="BI579" s="417">
        <v>889</v>
      </c>
      <c r="BJ579" s="417">
        <v>1409</v>
      </c>
      <c r="BK579" s="417">
        <v>360</v>
      </c>
      <c r="BL579" s="417">
        <v>952</v>
      </c>
      <c r="BM579" s="253">
        <f t="shared" si="1579"/>
        <v>60</v>
      </c>
      <c r="BN579" s="417">
        <v>15</v>
      </c>
      <c r="BO579" s="417">
        <v>5</v>
      </c>
      <c r="BP579" s="417">
        <v>2</v>
      </c>
      <c r="BQ579" s="417">
        <v>0</v>
      </c>
      <c r="BR579" s="417">
        <v>38</v>
      </c>
      <c r="BS579" s="253">
        <f t="shared" si="1580"/>
        <v>163</v>
      </c>
      <c r="BT579" s="416">
        <v>0</v>
      </c>
      <c r="BU579" s="417">
        <v>16</v>
      </c>
      <c r="BV579" s="417">
        <v>0</v>
      </c>
      <c r="BW579" s="417">
        <v>0</v>
      </c>
      <c r="BX579" s="417">
        <v>0</v>
      </c>
      <c r="BY579" s="417">
        <v>121</v>
      </c>
      <c r="BZ579" s="417">
        <v>0</v>
      </c>
      <c r="CA579" s="417">
        <v>0</v>
      </c>
      <c r="CB579" s="417">
        <v>7</v>
      </c>
      <c r="CC579" s="417">
        <v>1</v>
      </c>
      <c r="CD579" s="417">
        <v>5</v>
      </c>
      <c r="CE579" s="417">
        <v>13</v>
      </c>
      <c r="CF579" s="253">
        <f t="shared" si="1581"/>
        <v>749</v>
      </c>
      <c r="CG579" s="417">
        <v>1</v>
      </c>
      <c r="CH579" s="417">
        <v>1</v>
      </c>
      <c r="CI579" s="417">
        <v>0</v>
      </c>
      <c r="CJ579" s="417">
        <v>111</v>
      </c>
      <c r="CK579" s="417">
        <v>469</v>
      </c>
      <c r="CL579" s="417">
        <v>0</v>
      </c>
      <c r="CM579" s="417">
        <v>165</v>
      </c>
      <c r="CN579" s="417">
        <v>0</v>
      </c>
      <c r="CO579" s="417">
        <v>0</v>
      </c>
      <c r="CP579" s="417">
        <v>0</v>
      </c>
      <c r="CQ579" s="417">
        <v>2</v>
      </c>
      <c r="CR579" s="417">
        <v>0</v>
      </c>
      <c r="CS579" s="417">
        <v>0</v>
      </c>
      <c r="CT579" s="253">
        <f t="shared" si="1582"/>
        <v>282</v>
      </c>
      <c r="CU579" s="417">
        <v>184</v>
      </c>
      <c r="CV579" s="417">
        <v>81</v>
      </c>
      <c r="CW579" s="417">
        <v>0</v>
      </c>
      <c r="CX579" s="417">
        <v>13</v>
      </c>
      <c r="CY579" s="417">
        <v>4</v>
      </c>
      <c r="CZ579" s="253">
        <f t="shared" si="1583"/>
        <v>904</v>
      </c>
      <c r="DA579" s="417">
        <v>1</v>
      </c>
      <c r="DB579" s="417">
        <v>0</v>
      </c>
      <c r="DC579" s="417">
        <v>66</v>
      </c>
      <c r="DD579" s="417">
        <v>775</v>
      </c>
      <c r="DE579" s="417">
        <v>60</v>
      </c>
      <c r="DF579" s="417">
        <v>2</v>
      </c>
      <c r="DG579" s="253">
        <f t="shared" si="1584"/>
        <v>9678</v>
      </c>
      <c r="DH579" s="256">
        <f t="shared" si="1585"/>
        <v>2</v>
      </c>
      <c r="DI579" s="436">
        <v>0</v>
      </c>
      <c r="DJ579" s="276">
        <v>2</v>
      </c>
      <c r="DK579" s="276">
        <v>0</v>
      </c>
      <c r="DL579" s="256">
        <f t="shared" si="1586"/>
        <v>2</v>
      </c>
      <c r="DM579" s="275">
        <v>2</v>
      </c>
      <c r="DN579" s="334" t="s">
        <v>695</v>
      </c>
      <c r="DO579" s="253">
        <f t="shared" si="1587"/>
        <v>9682</v>
      </c>
      <c r="DP579" s="4"/>
      <c r="DQ579" s="4"/>
      <c r="DR579" s="4"/>
      <c r="DS579" s="4"/>
      <c r="DT579" s="4"/>
      <c r="DU579" s="4"/>
      <c r="DV579" s="4"/>
      <c r="DW579" s="4"/>
      <c r="DX579" s="4"/>
      <c r="DY579" s="4"/>
    </row>
    <row r="580" spans="1:129" s="133" customFormat="1" ht="16.5" customHeight="1" x14ac:dyDescent="0.15">
      <c r="A580" s="168" t="s">
        <v>165</v>
      </c>
      <c r="B580" s="253">
        <f t="shared" si="1571"/>
        <v>697</v>
      </c>
      <c r="C580" s="417">
        <v>0</v>
      </c>
      <c r="D580" s="417">
        <v>0</v>
      </c>
      <c r="E580" s="417">
        <v>0</v>
      </c>
      <c r="F580" s="417">
        <v>0</v>
      </c>
      <c r="G580" s="417">
        <v>1</v>
      </c>
      <c r="H580" s="417">
        <v>75</v>
      </c>
      <c r="I580" s="417">
        <v>1</v>
      </c>
      <c r="J580" s="417">
        <v>0</v>
      </c>
      <c r="K580" s="417">
        <v>4</v>
      </c>
      <c r="L580" s="417">
        <v>533</v>
      </c>
      <c r="M580" s="417">
        <v>1</v>
      </c>
      <c r="N580" s="417">
        <v>82</v>
      </c>
      <c r="O580" s="253">
        <f t="shared" si="1572"/>
        <v>3</v>
      </c>
      <c r="P580" s="417">
        <v>0</v>
      </c>
      <c r="Q580" s="417">
        <v>1</v>
      </c>
      <c r="R580" s="417">
        <v>0</v>
      </c>
      <c r="S580" s="417">
        <v>0</v>
      </c>
      <c r="T580" s="417">
        <v>0</v>
      </c>
      <c r="U580" s="417">
        <v>1</v>
      </c>
      <c r="V580" s="417">
        <v>0</v>
      </c>
      <c r="W580" s="417">
        <v>1</v>
      </c>
      <c r="X580" s="253">
        <f t="shared" si="1573"/>
        <v>53</v>
      </c>
      <c r="Y580" s="417">
        <v>53</v>
      </c>
      <c r="Z580" s="417">
        <v>0</v>
      </c>
      <c r="AA580" s="417">
        <v>0</v>
      </c>
      <c r="AB580" s="417">
        <v>0</v>
      </c>
      <c r="AC580" s="253">
        <f t="shared" si="1574"/>
        <v>40</v>
      </c>
      <c r="AD580" s="417">
        <v>0</v>
      </c>
      <c r="AE580" s="417">
        <v>7</v>
      </c>
      <c r="AF580" s="417">
        <v>0</v>
      </c>
      <c r="AG580" s="417">
        <v>2</v>
      </c>
      <c r="AH580" s="417">
        <v>0</v>
      </c>
      <c r="AI580" s="417">
        <v>31</v>
      </c>
      <c r="AJ580" s="253">
        <f t="shared" si="1575"/>
        <v>1</v>
      </c>
      <c r="AK580" s="417">
        <v>0</v>
      </c>
      <c r="AL580" s="417">
        <v>1</v>
      </c>
      <c r="AM580" s="253">
        <f t="shared" si="1576"/>
        <v>24</v>
      </c>
      <c r="AN580" s="417">
        <v>0</v>
      </c>
      <c r="AO580" s="417">
        <v>3</v>
      </c>
      <c r="AP580" s="417">
        <v>0</v>
      </c>
      <c r="AQ580" s="417">
        <v>0</v>
      </c>
      <c r="AR580" s="417">
        <v>2</v>
      </c>
      <c r="AS580" s="417">
        <v>0</v>
      </c>
      <c r="AT580" s="417">
        <v>4</v>
      </c>
      <c r="AU580" s="417">
        <v>8</v>
      </c>
      <c r="AV580" s="417">
        <v>7</v>
      </c>
      <c r="AW580" s="417">
        <v>0</v>
      </c>
      <c r="AX580" s="253">
        <f t="shared" si="1577"/>
        <v>130</v>
      </c>
      <c r="AY580" s="417">
        <v>0</v>
      </c>
      <c r="AZ580" s="417">
        <v>74</v>
      </c>
      <c r="BA580" s="417">
        <v>22</v>
      </c>
      <c r="BB580" s="417">
        <v>0</v>
      </c>
      <c r="BC580" s="417">
        <v>34</v>
      </c>
      <c r="BD580" s="253">
        <f t="shared" si="1578"/>
        <v>3416</v>
      </c>
      <c r="BE580" s="417">
        <v>569</v>
      </c>
      <c r="BF580" s="417">
        <v>182</v>
      </c>
      <c r="BG580" s="417">
        <v>355</v>
      </c>
      <c r="BH580" s="417">
        <v>102</v>
      </c>
      <c r="BI580" s="417">
        <v>456</v>
      </c>
      <c r="BJ580" s="417">
        <v>1027</v>
      </c>
      <c r="BK580" s="417">
        <v>130</v>
      </c>
      <c r="BL580" s="417">
        <v>595</v>
      </c>
      <c r="BM580" s="253">
        <f t="shared" si="1579"/>
        <v>12</v>
      </c>
      <c r="BN580" s="417">
        <v>7</v>
      </c>
      <c r="BO580" s="417">
        <v>1</v>
      </c>
      <c r="BP580" s="417">
        <v>1</v>
      </c>
      <c r="BQ580" s="417">
        <v>0</v>
      </c>
      <c r="BR580" s="417">
        <v>3</v>
      </c>
      <c r="BS580" s="253">
        <f t="shared" si="1580"/>
        <v>77</v>
      </c>
      <c r="BT580" s="416">
        <v>0</v>
      </c>
      <c r="BU580" s="417">
        <v>9</v>
      </c>
      <c r="BV580" s="417">
        <v>0</v>
      </c>
      <c r="BW580" s="417">
        <v>0</v>
      </c>
      <c r="BX580" s="417">
        <v>0</v>
      </c>
      <c r="BY580" s="417">
        <v>64</v>
      </c>
      <c r="BZ580" s="417">
        <v>0</v>
      </c>
      <c r="CA580" s="417">
        <v>0</v>
      </c>
      <c r="CB580" s="417">
        <v>1</v>
      </c>
      <c r="CC580" s="417">
        <v>1</v>
      </c>
      <c r="CD580" s="417">
        <v>1</v>
      </c>
      <c r="CE580" s="417">
        <v>1</v>
      </c>
      <c r="CF580" s="253">
        <f t="shared" si="1581"/>
        <v>424</v>
      </c>
      <c r="CG580" s="417">
        <v>1</v>
      </c>
      <c r="CH580" s="417">
        <v>0</v>
      </c>
      <c r="CI580" s="417">
        <v>0</v>
      </c>
      <c r="CJ580" s="417">
        <v>83</v>
      </c>
      <c r="CK580" s="417">
        <v>230</v>
      </c>
      <c r="CL580" s="417">
        <v>0</v>
      </c>
      <c r="CM580" s="417">
        <v>110</v>
      </c>
      <c r="CN580" s="417">
        <v>0</v>
      </c>
      <c r="CO580" s="417">
        <v>0</v>
      </c>
      <c r="CP580" s="417">
        <v>0</v>
      </c>
      <c r="CQ580" s="417">
        <v>0</v>
      </c>
      <c r="CR580" s="417">
        <v>0</v>
      </c>
      <c r="CS580" s="417">
        <v>0</v>
      </c>
      <c r="CT580" s="253">
        <f t="shared" si="1582"/>
        <v>130</v>
      </c>
      <c r="CU580" s="417">
        <v>86</v>
      </c>
      <c r="CV580" s="417">
        <v>31</v>
      </c>
      <c r="CW580" s="417">
        <v>0</v>
      </c>
      <c r="CX580" s="417">
        <v>12</v>
      </c>
      <c r="CY580" s="417">
        <v>1</v>
      </c>
      <c r="CZ580" s="253">
        <f t="shared" si="1583"/>
        <v>573</v>
      </c>
      <c r="DA580" s="417">
        <v>0</v>
      </c>
      <c r="DB580" s="417">
        <v>0</v>
      </c>
      <c r="DC580" s="417">
        <v>40</v>
      </c>
      <c r="DD580" s="417">
        <v>496</v>
      </c>
      <c r="DE580" s="417">
        <v>36</v>
      </c>
      <c r="DF580" s="417">
        <v>1</v>
      </c>
      <c r="DG580" s="253">
        <f t="shared" si="1584"/>
        <v>5580</v>
      </c>
      <c r="DH580" s="256">
        <f t="shared" si="1585"/>
        <v>1</v>
      </c>
      <c r="DI580" s="436">
        <v>0</v>
      </c>
      <c r="DJ580" s="276">
        <v>1</v>
      </c>
      <c r="DK580" s="276">
        <v>0</v>
      </c>
      <c r="DL580" s="256">
        <f t="shared" si="1586"/>
        <v>1</v>
      </c>
      <c r="DM580" s="275">
        <v>1</v>
      </c>
      <c r="DN580" s="334" t="s">
        <v>695</v>
      </c>
      <c r="DO580" s="253">
        <f t="shared" si="1587"/>
        <v>5582</v>
      </c>
      <c r="DP580" s="4"/>
      <c r="DQ580" s="4"/>
      <c r="DR580" s="4"/>
      <c r="DS580" s="4"/>
      <c r="DT580" s="4"/>
      <c r="DU580" s="4"/>
      <c r="DV580" s="4"/>
      <c r="DW580" s="4"/>
      <c r="DX580" s="4"/>
      <c r="DY580" s="4"/>
    </row>
    <row r="581" spans="1:129" s="133" customFormat="1" ht="16.5" customHeight="1" x14ac:dyDescent="0.15">
      <c r="A581" s="168" t="s">
        <v>162</v>
      </c>
      <c r="B581" s="253">
        <f t="shared" si="1571"/>
        <v>371</v>
      </c>
      <c r="C581" s="417">
        <v>0</v>
      </c>
      <c r="D581" s="417">
        <v>0</v>
      </c>
      <c r="E581" s="417">
        <v>0</v>
      </c>
      <c r="F581" s="417">
        <v>0</v>
      </c>
      <c r="G581" s="417">
        <v>0</v>
      </c>
      <c r="H581" s="417">
        <v>110</v>
      </c>
      <c r="I581" s="417">
        <v>2</v>
      </c>
      <c r="J581" s="417">
        <v>0</v>
      </c>
      <c r="K581" s="417">
        <v>4</v>
      </c>
      <c r="L581" s="417">
        <v>189</v>
      </c>
      <c r="M581" s="417">
        <v>2</v>
      </c>
      <c r="N581" s="417">
        <v>64</v>
      </c>
      <c r="O581" s="253">
        <f t="shared" si="1572"/>
        <v>0</v>
      </c>
      <c r="P581" s="417">
        <v>0</v>
      </c>
      <c r="Q581" s="417">
        <v>0</v>
      </c>
      <c r="R581" s="417">
        <v>0</v>
      </c>
      <c r="S581" s="417">
        <v>0</v>
      </c>
      <c r="T581" s="417">
        <v>0</v>
      </c>
      <c r="U581" s="417">
        <v>0</v>
      </c>
      <c r="V581" s="417">
        <v>0</v>
      </c>
      <c r="W581" s="417">
        <v>0</v>
      </c>
      <c r="X581" s="253">
        <f t="shared" si="1573"/>
        <v>17</v>
      </c>
      <c r="Y581" s="417">
        <v>7</v>
      </c>
      <c r="Z581" s="417">
        <v>3</v>
      </c>
      <c r="AA581" s="417">
        <v>0</v>
      </c>
      <c r="AB581" s="417">
        <v>7</v>
      </c>
      <c r="AC581" s="253">
        <f t="shared" si="1574"/>
        <v>18</v>
      </c>
      <c r="AD581" s="417">
        <v>0</v>
      </c>
      <c r="AE581" s="417">
        <v>0</v>
      </c>
      <c r="AF581" s="417">
        <v>0</v>
      </c>
      <c r="AG581" s="417">
        <v>2</v>
      </c>
      <c r="AH581" s="417">
        <v>3</v>
      </c>
      <c r="AI581" s="417">
        <v>13</v>
      </c>
      <c r="AJ581" s="253">
        <f t="shared" si="1575"/>
        <v>1</v>
      </c>
      <c r="AK581" s="417">
        <v>0</v>
      </c>
      <c r="AL581" s="417">
        <v>1</v>
      </c>
      <c r="AM581" s="253">
        <f t="shared" si="1576"/>
        <v>22</v>
      </c>
      <c r="AN581" s="417">
        <v>0</v>
      </c>
      <c r="AO581" s="417">
        <v>0</v>
      </c>
      <c r="AP581" s="417">
        <v>1</v>
      </c>
      <c r="AQ581" s="417">
        <v>0</v>
      </c>
      <c r="AR581" s="417">
        <v>2</v>
      </c>
      <c r="AS581" s="417">
        <v>0</v>
      </c>
      <c r="AT581" s="417">
        <v>2</v>
      </c>
      <c r="AU581" s="417">
        <v>15</v>
      </c>
      <c r="AV581" s="417">
        <v>2</v>
      </c>
      <c r="AW581" s="417">
        <v>0</v>
      </c>
      <c r="AX581" s="253">
        <f t="shared" si="1577"/>
        <v>77</v>
      </c>
      <c r="AY581" s="417">
        <v>0</v>
      </c>
      <c r="AZ581" s="417">
        <v>34</v>
      </c>
      <c r="BA581" s="417">
        <v>13</v>
      </c>
      <c r="BB581" s="417">
        <v>0</v>
      </c>
      <c r="BC581" s="417">
        <v>30</v>
      </c>
      <c r="BD581" s="253">
        <f t="shared" si="1578"/>
        <v>2218</v>
      </c>
      <c r="BE581" s="417">
        <v>488</v>
      </c>
      <c r="BF581" s="417">
        <v>115</v>
      </c>
      <c r="BG581" s="417">
        <v>112</v>
      </c>
      <c r="BH581" s="417">
        <v>235</v>
      </c>
      <c r="BI581" s="417">
        <v>386</v>
      </c>
      <c r="BJ581" s="417">
        <v>378</v>
      </c>
      <c r="BK581" s="417">
        <v>222</v>
      </c>
      <c r="BL581" s="417">
        <v>282</v>
      </c>
      <c r="BM581" s="253">
        <f t="shared" si="1579"/>
        <v>41</v>
      </c>
      <c r="BN581" s="417">
        <v>8</v>
      </c>
      <c r="BO581" s="417">
        <v>4</v>
      </c>
      <c r="BP581" s="417">
        <v>0</v>
      </c>
      <c r="BQ581" s="417">
        <v>0</v>
      </c>
      <c r="BR581" s="417">
        <v>29</v>
      </c>
      <c r="BS581" s="253">
        <f t="shared" si="1580"/>
        <v>77</v>
      </c>
      <c r="BT581" s="416">
        <v>0</v>
      </c>
      <c r="BU581" s="417">
        <v>7</v>
      </c>
      <c r="BV581" s="417">
        <v>0</v>
      </c>
      <c r="BW581" s="417">
        <v>0</v>
      </c>
      <c r="BX581" s="417">
        <v>0</v>
      </c>
      <c r="BY581" s="417">
        <v>55</v>
      </c>
      <c r="BZ581" s="417">
        <v>0</v>
      </c>
      <c r="CA581" s="417">
        <v>0</v>
      </c>
      <c r="CB581" s="417">
        <v>6</v>
      </c>
      <c r="CC581" s="417">
        <v>0</v>
      </c>
      <c r="CD581" s="417">
        <v>2</v>
      </c>
      <c r="CE581" s="417">
        <v>7</v>
      </c>
      <c r="CF581" s="253">
        <f t="shared" si="1581"/>
        <v>259</v>
      </c>
      <c r="CG581" s="417">
        <v>0</v>
      </c>
      <c r="CH581" s="417">
        <v>0</v>
      </c>
      <c r="CI581" s="417">
        <v>0</v>
      </c>
      <c r="CJ581" s="417">
        <v>22</v>
      </c>
      <c r="CK581" s="417">
        <v>184</v>
      </c>
      <c r="CL581" s="417">
        <v>0</v>
      </c>
      <c r="CM581" s="417">
        <v>52</v>
      </c>
      <c r="CN581" s="417">
        <v>0</v>
      </c>
      <c r="CO581" s="417">
        <v>0</v>
      </c>
      <c r="CP581" s="417">
        <v>0</v>
      </c>
      <c r="CQ581" s="417">
        <v>1</v>
      </c>
      <c r="CR581" s="417">
        <v>0</v>
      </c>
      <c r="CS581" s="417">
        <v>0</v>
      </c>
      <c r="CT581" s="253">
        <f t="shared" si="1582"/>
        <v>137</v>
      </c>
      <c r="CU581" s="417">
        <v>93</v>
      </c>
      <c r="CV581" s="417">
        <v>41</v>
      </c>
      <c r="CW581" s="417">
        <v>0</v>
      </c>
      <c r="CX581" s="417">
        <v>1</v>
      </c>
      <c r="CY581" s="417">
        <v>2</v>
      </c>
      <c r="CZ581" s="253">
        <f t="shared" si="1583"/>
        <v>285</v>
      </c>
      <c r="DA581" s="417">
        <v>1</v>
      </c>
      <c r="DB581" s="417">
        <v>0</v>
      </c>
      <c r="DC581" s="417">
        <v>23</v>
      </c>
      <c r="DD581" s="417">
        <v>244</v>
      </c>
      <c r="DE581" s="417">
        <v>16</v>
      </c>
      <c r="DF581" s="417">
        <v>1</v>
      </c>
      <c r="DG581" s="253">
        <f t="shared" si="1584"/>
        <v>3523</v>
      </c>
      <c r="DH581" s="256">
        <f t="shared" si="1585"/>
        <v>0</v>
      </c>
      <c r="DI581" s="436">
        <v>0</v>
      </c>
      <c r="DJ581" s="276">
        <v>0</v>
      </c>
      <c r="DK581" s="276">
        <v>0</v>
      </c>
      <c r="DL581" s="256">
        <f t="shared" si="1586"/>
        <v>0</v>
      </c>
      <c r="DM581" s="275">
        <v>0</v>
      </c>
      <c r="DN581" s="334" t="s">
        <v>695</v>
      </c>
      <c r="DO581" s="253">
        <f t="shared" si="1587"/>
        <v>3523</v>
      </c>
      <c r="DP581" s="4"/>
      <c r="DQ581" s="4"/>
      <c r="DR581" s="4"/>
      <c r="DS581" s="4"/>
      <c r="DT581" s="4"/>
      <c r="DU581" s="4"/>
      <c r="DV581" s="4"/>
      <c r="DW581" s="4"/>
      <c r="DX581" s="4"/>
      <c r="DY581" s="4"/>
    </row>
    <row r="582" spans="1:129" s="133" customFormat="1" ht="16.5" customHeight="1" x14ac:dyDescent="0.15">
      <c r="A582" s="168" t="s">
        <v>152</v>
      </c>
      <c r="B582" s="253">
        <f t="shared" si="1571"/>
        <v>98</v>
      </c>
      <c r="C582" s="417">
        <v>1</v>
      </c>
      <c r="D582" s="417">
        <v>0</v>
      </c>
      <c r="E582" s="417">
        <v>0</v>
      </c>
      <c r="F582" s="417">
        <v>0</v>
      </c>
      <c r="G582" s="417">
        <v>1</v>
      </c>
      <c r="H582" s="417">
        <v>34</v>
      </c>
      <c r="I582" s="417">
        <v>0</v>
      </c>
      <c r="J582" s="417">
        <v>0</v>
      </c>
      <c r="K582" s="417">
        <v>8</v>
      </c>
      <c r="L582" s="417">
        <v>47</v>
      </c>
      <c r="M582" s="417">
        <v>2</v>
      </c>
      <c r="N582" s="417">
        <v>5</v>
      </c>
      <c r="O582" s="253">
        <f t="shared" si="1572"/>
        <v>0</v>
      </c>
      <c r="P582" s="417">
        <v>0</v>
      </c>
      <c r="Q582" s="417">
        <v>0</v>
      </c>
      <c r="R582" s="417">
        <v>0</v>
      </c>
      <c r="S582" s="417">
        <v>0</v>
      </c>
      <c r="T582" s="417">
        <v>0</v>
      </c>
      <c r="U582" s="417">
        <v>0</v>
      </c>
      <c r="V582" s="417">
        <v>0</v>
      </c>
      <c r="W582" s="417">
        <v>0</v>
      </c>
      <c r="X582" s="253">
        <f t="shared" si="1573"/>
        <v>5</v>
      </c>
      <c r="Y582" s="417">
        <v>4</v>
      </c>
      <c r="Z582" s="417">
        <v>0</v>
      </c>
      <c r="AA582" s="417">
        <v>0</v>
      </c>
      <c r="AB582" s="417">
        <v>1</v>
      </c>
      <c r="AC582" s="253">
        <f t="shared" si="1574"/>
        <v>3</v>
      </c>
      <c r="AD582" s="417">
        <v>0</v>
      </c>
      <c r="AE582" s="417">
        <v>0</v>
      </c>
      <c r="AF582" s="417">
        <v>0</v>
      </c>
      <c r="AG582" s="417">
        <v>0</v>
      </c>
      <c r="AH582" s="417">
        <v>1</v>
      </c>
      <c r="AI582" s="417">
        <v>2</v>
      </c>
      <c r="AJ582" s="253">
        <f t="shared" si="1575"/>
        <v>0</v>
      </c>
      <c r="AK582" s="417">
        <v>0</v>
      </c>
      <c r="AL582" s="417">
        <v>0</v>
      </c>
      <c r="AM582" s="253">
        <f t="shared" si="1576"/>
        <v>8</v>
      </c>
      <c r="AN582" s="417">
        <v>0</v>
      </c>
      <c r="AO582" s="417">
        <v>0</v>
      </c>
      <c r="AP582" s="417">
        <v>1</v>
      </c>
      <c r="AQ582" s="417">
        <v>0</v>
      </c>
      <c r="AR582" s="417">
        <v>0</v>
      </c>
      <c r="AS582" s="417">
        <v>0</v>
      </c>
      <c r="AT582" s="417">
        <v>1</v>
      </c>
      <c r="AU582" s="417">
        <v>2</v>
      </c>
      <c r="AV582" s="417">
        <v>4</v>
      </c>
      <c r="AW582" s="417">
        <v>0</v>
      </c>
      <c r="AX582" s="253">
        <f t="shared" si="1577"/>
        <v>34</v>
      </c>
      <c r="AY582" s="417">
        <v>0</v>
      </c>
      <c r="AZ582" s="417">
        <v>27</v>
      </c>
      <c r="BA582" s="417">
        <v>7</v>
      </c>
      <c r="BB582" s="417">
        <v>0</v>
      </c>
      <c r="BC582" s="417">
        <v>0</v>
      </c>
      <c r="BD582" s="253">
        <f t="shared" si="1578"/>
        <v>157</v>
      </c>
      <c r="BE582" s="417">
        <v>44</v>
      </c>
      <c r="BF582" s="417">
        <v>9</v>
      </c>
      <c r="BG582" s="417">
        <v>15</v>
      </c>
      <c r="BH582" s="417">
        <v>26</v>
      </c>
      <c r="BI582" s="417">
        <v>25</v>
      </c>
      <c r="BJ582" s="417">
        <v>4</v>
      </c>
      <c r="BK582" s="417">
        <v>3</v>
      </c>
      <c r="BL582" s="417">
        <v>31</v>
      </c>
      <c r="BM582" s="253">
        <f t="shared" si="1579"/>
        <v>7</v>
      </c>
      <c r="BN582" s="417">
        <v>0</v>
      </c>
      <c r="BO582" s="417">
        <v>0</v>
      </c>
      <c r="BP582" s="417">
        <v>1</v>
      </c>
      <c r="BQ582" s="417">
        <v>0</v>
      </c>
      <c r="BR582" s="417">
        <v>6</v>
      </c>
      <c r="BS582" s="253">
        <f t="shared" si="1580"/>
        <v>9</v>
      </c>
      <c r="BT582" s="416">
        <v>0</v>
      </c>
      <c r="BU582" s="417">
        <v>0</v>
      </c>
      <c r="BV582" s="417">
        <v>0</v>
      </c>
      <c r="BW582" s="417">
        <v>0</v>
      </c>
      <c r="BX582" s="417">
        <v>0</v>
      </c>
      <c r="BY582" s="417">
        <v>2</v>
      </c>
      <c r="BZ582" s="417">
        <v>0</v>
      </c>
      <c r="CA582" s="417">
        <v>0</v>
      </c>
      <c r="CB582" s="417">
        <v>0</v>
      </c>
      <c r="CC582" s="417">
        <v>0</v>
      </c>
      <c r="CD582" s="417">
        <v>2</v>
      </c>
      <c r="CE582" s="417">
        <v>5</v>
      </c>
      <c r="CF582" s="253">
        <f t="shared" si="1581"/>
        <v>64</v>
      </c>
      <c r="CG582" s="417">
        <v>0</v>
      </c>
      <c r="CH582" s="417">
        <v>0</v>
      </c>
      <c r="CI582" s="417">
        <v>0</v>
      </c>
      <c r="CJ582" s="417">
        <v>6</v>
      </c>
      <c r="CK582" s="417">
        <v>55</v>
      </c>
      <c r="CL582" s="417">
        <v>0</v>
      </c>
      <c r="CM582" s="417">
        <v>3</v>
      </c>
      <c r="CN582" s="417">
        <v>0</v>
      </c>
      <c r="CO582" s="417">
        <v>0</v>
      </c>
      <c r="CP582" s="417">
        <v>0</v>
      </c>
      <c r="CQ582" s="417">
        <v>0</v>
      </c>
      <c r="CR582" s="417">
        <v>0</v>
      </c>
      <c r="CS582" s="417">
        <v>0</v>
      </c>
      <c r="CT582" s="253">
        <f t="shared" si="1582"/>
        <v>14</v>
      </c>
      <c r="CU582" s="417">
        <v>5</v>
      </c>
      <c r="CV582" s="417">
        <v>8</v>
      </c>
      <c r="CW582" s="417">
        <v>0</v>
      </c>
      <c r="CX582" s="417">
        <v>0</v>
      </c>
      <c r="CY582" s="417">
        <v>1</v>
      </c>
      <c r="CZ582" s="253">
        <f t="shared" si="1583"/>
        <v>42</v>
      </c>
      <c r="DA582" s="417">
        <v>0</v>
      </c>
      <c r="DB582" s="417">
        <v>0</v>
      </c>
      <c r="DC582" s="417">
        <v>3</v>
      </c>
      <c r="DD582" s="417">
        <v>32</v>
      </c>
      <c r="DE582" s="417">
        <v>7</v>
      </c>
      <c r="DF582" s="417">
        <v>0</v>
      </c>
      <c r="DG582" s="253">
        <f t="shared" si="1584"/>
        <v>441</v>
      </c>
      <c r="DH582" s="256">
        <f t="shared" si="1585"/>
        <v>0</v>
      </c>
      <c r="DI582" s="436">
        <v>0</v>
      </c>
      <c r="DJ582" s="276">
        <v>0</v>
      </c>
      <c r="DK582" s="276">
        <v>0</v>
      </c>
      <c r="DL582" s="256">
        <f t="shared" si="1586"/>
        <v>1</v>
      </c>
      <c r="DM582" s="275">
        <v>1</v>
      </c>
      <c r="DN582" s="334" t="s">
        <v>695</v>
      </c>
      <c r="DO582" s="253">
        <f t="shared" si="1587"/>
        <v>442</v>
      </c>
      <c r="DP582" s="4"/>
      <c r="DQ582" s="4"/>
      <c r="DR582" s="4"/>
      <c r="DS582" s="4"/>
      <c r="DT582" s="4"/>
      <c r="DU582" s="4"/>
      <c r="DV582" s="4"/>
      <c r="DW582" s="4"/>
      <c r="DX582" s="4"/>
      <c r="DY582" s="4"/>
    </row>
    <row r="583" spans="1:129" s="133" customFormat="1" ht="16.5" customHeight="1" x14ac:dyDescent="0.15">
      <c r="A583" s="168" t="s">
        <v>166</v>
      </c>
      <c r="B583" s="253">
        <f t="shared" si="1571"/>
        <v>139</v>
      </c>
      <c r="C583" s="417">
        <v>6</v>
      </c>
      <c r="D583" s="417">
        <v>3</v>
      </c>
      <c r="E583" s="417">
        <v>2</v>
      </c>
      <c r="F583" s="417">
        <v>0</v>
      </c>
      <c r="G583" s="417">
        <v>4</v>
      </c>
      <c r="H583" s="417">
        <v>18</v>
      </c>
      <c r="I583" s="417">
        <v>2</v>
      </c>
      <c r="J583" s="417">
        <v>0</v>
      </c>
      <c r="K583" s="417">
        <v>19</v>
      </c>
      <c r="L583" s="417">
        <v>21</v>
      </c>
      <c r="M583" s="417">
        <v>16</v>
      </c>
      <c r="N583" s="417">
        <v>48</v>
      </c>
      <c r="O583" s="253">
        <f t="shared" si="1572"/>
        <v>32</v>
      </c>
      <c r="P583" s="417">
        <v>3</v>
      </c>
      <c r="Q583" s="417">
        <v>12</v>
      </c>
      <c r="R583" s="417">
        <v>3</v>
      </c>
      <c r="S583" s="417">
        <v>0</v>
      </c>
      <c r="T583" s="417">
        <v>0</v>
      </c>
      <c r="U583" s="417">
        <v>5</v>
      </c>
      <c r="V583" s="417">
        <v>2</v>
      </c>
      <c r="W583" s="417">
        <v>7</v>
      </c>
      <c r="X583" s="253">
        <f t="shared" si="1573"/>
        <v>25</v>
      </c>
      <c r="Y583" s="417">
        <v>13</v>
      </c>
      <c r="Z583" s="417">
        <v>10</v>
      </c>
      <c r="AA583" s="417">
        <v>0</v>
      </c>
      <c r="AB583" s="417">
        <v>2</v>
      </c>
      <c r="AC583" s="253">
        <f t="shared" si="1574"/>
        <v>56</v>
      </c>
      <c r="AD583" s="417">
        <v>7</v>
      </c>
      <c r="AE583" s="417">
        <v>16</v>
      </c>
      <c r="AF583" s="417">
        <v>0</v>
      </c>
      <c r="AG583" s="417">
        <v>5</v>
      </c>
      <c r="AH583" s="417">
        <v>12</v>
      </c>
      <c r="AI583" s="417">
        <v>16</v>
      </c>
      <c r="AJ583" s="253">
        <f t="shared" si="1575"/>
        <v>3</v>
      </c>
      <c r="AK583" s="417">
        <v>0</v>
      </c>
      <c r="AL583" s="417">
        <v>3</v>
      </c>
      <c r="AM583" s="253">
        <f t="shared" si="1576"/>
        <v>95</v>
      </c>
      <c r="AN583" s="417">
        <v>3</v>
      </c>
      <c r="AO583" s="417">
        <v>9</v>
      </c>
      <c r="AP583" s="417">
        <v>14</v>
      </c>
      <c r="AQ583" s="417">
        <v>0</v>
      </c>
      <c r="AR583" s="417">
        <v>9</v>
      </c>
      <c r="AS583" s="417">
        <v>0</v>
      </c>
      <c r="AT583" s="417">
        <v>29</v>
      </c>
      <c r="AU583" s="417">
        <v>17</v>
      </c>
      <c r="AV583" s="417">
        <v>14</v>
      </c>
      <c r="AW583" s="417">
        <v>0</v>
      </c>
      <c r="AX583" s="253">
        <f t="shared" si="1577"/>
        <v>69</v>
      </c>
      <c r="AY583" s="417">
        <v>4</v>
      </c>
      <c r="AZ583" s="417">
        <v>6</v>
      </c>
      <c r="BA583" s="417">
        <v>11</v>
      </c>
      <c r="BB583" s="417">
        <v>14</v>
      </c>
      <c r="BC583" s="417">
        <v>34</v>
      </c>
      <c r="BD583" s="253">
        <f t="shared" si="1578"/>
        <v>793</v>
      </c>
      <c r="BE583" s="417">
        <v>45</v>
      </c>
      <c r="BF583" s="417">
        <v>91</v>
      </c>
      <c r="BG583" s="417">
        <v>243</v>
      </c>
      <c r="BH583" s="417">
        <v>20</v>
      </c>
      <c r="BI583" s="417">
        <v>129</v>
      </c>
      <c r="BJ583" s="417">
        <v>19</v>
      </c>
      <c r="BK583" s="417">
        <v>8</v>
      </c>
      <c r="BL583" s="417">
        <v>238</v>
      </c>
      <c r="BM583" s="253">
        <f t="shared" si="1579"/>
        <v>99</v>
      </c>
      <c r="BN583" s="417">
        <v>44</v>
      </c>
      <c r="BO583" s="417">
        <v>16</v>
      </c>
      <c r="BP583" s="417">
        <v>5</v>
      </c>
      <c r="BQ583" s="417">
        <v>2</v>
      </c>
      <c r="BR583" s="417">
        <v>32</v>
      </c>
      <c r="BS583" s="253">
        <f t="shared" si="1580"/>
        <v>110</v>
      </c>
      <c r="BT583" s="416">
        <v>2</v>
      </c>
      <c r="BU583" s="417">
        <v>31</v>
      </c>
      <c r="BV583" s="417">
        <v>0</v>
      </c>
      <c r="BW583" s="417">
        <v>0</v>
      </c>
      <c r="BX583" s="417">
        <v>0</v>
      </c>
      <c r="BY583" s="417">
        <v>64</v>
      </c>
      <c r="BZ583" s="417">
        <v>1</v>
      </c>
      <c r="CA583" s="417">
        <v>2</v>
      </c>
      <c r="CB583" s="417">
        <v>7</v>
      </c>
      <c r="CC583" s="417">
        <v>0</v>
      </c>
      <c r="CD583" s="417">
        <v>3</v>
      </c>
      <c r="CE583" s="417">
        <v>0</v>
      </c>
      <c r="CF583" s="253">
        <f t="shared" si="1581"/>
        <v>139</v>
      </c>
      <c r="CG583" s="417">
        <v>1</v>
      </c>
      <c r="CH583" s="417">
        <v>2</v>
      </c>
      <c r="CI583" s="417">
        <v>0</v>
      </c>
      <c r="CJ583" s="417">
        <v>37</v>
      </c>
      <c r="CK583" s="417">
        <v>54</v>
      </c>
      <c r="CL583" s="417">
        <v>0</v>
      </c>
      <c r="CM583" s="417">
        <v>39</v>
      </c>
      <c r="CN583" s="417">
        <v>1</v>
      </c>
      <c r="CO583" s="417">
        <v>0</v>
      </c>
      <c r="CP583" s="417">
        <v>0</v>
      </c>
      <c r="CQ583" s="417">
        <v>5</v>
      </c>
      <c r="CR583" s="417">
        <v>0</v>
      </c>
      <c r="CS583" s="417">
        <v>0</v>
      </c>
      <c r="CT583" s="253">
        <f t="shared" si="1582"/>
        <v>80</v>
      </c>
      <c r="CU583" s="417">
        <v>58</v>
      </c>
      <c r="CV583" s="417">
        <v>3</v>
      </c>
      <c r="CW583" s="417">
        <v>7</v>
      </c>
      <c r="CX583" s="417">
        <v>8</v>
      </c>
      <c r="CY583" s="417">
        <v>4</v>
      </c>
      <c r="CZ583" s="253">
        <f t="shared" si="1583"/>
        <v>91</v>
      </c>
      <c r="DA583" s="417">
        <v>1</v>
      </c>
      <c r="DB583" s="417">
        <v>0</v>
      </c>
      <c r="DC583" s="417">
        <v>42</v>
      </c>
      <c r="DD583" s="417">
        <v>12</v>
      </c>
      <c r="DE583" s="417">
        <v>34</v>
      </c>
      <c r="DF583" s="417">
        <v>2</v>
      </c>
      <c r="DG583" s="253">
        <f t="shared" si="1584"/>
        <v>1731</v>
      </c>
      <c r="DH583" s="256">
        <f t="shared" si="1585"/>
        <v>6</v>
      </c>
      <c r="DI583" s="436">
        <v>0</v>
      </c>
      <c r="DJ583" s="276">
        <v>6</v>
      </c>
      <c r="DK583" s="276">
        <v>0</v>
      </c>
      <c r="DL583" s="256">
        <f t="shared" si="1586"/>
        <v>1</v>
      </c>
      <c r="DM583" s="275">
        <v>1</v>
      </c>
      <c r="DN583" s="334" t="s">
        <v>695</v>
      </c>
      <c r="DO583" s="253">
        <f t="shared" si="1587"/>
        <v>1738</v>
      </c>
      <c r="DP583" s="4"/>
      <c r="DQ583" s="4"/>
      <c r="DR583" s="4"/>
      <c r="DS583" s="4"/>
      <c r="DT583" s="4"/>
      <c r="DU583" s="4"/>
      <c r="DV583" s="4"/>
      <c r="DW583" s="4"/>
      <c r="DX583" s="4"/>
      <c r="DY583" s="4"/>
    </row>
    <row r="584" spans="1:129" s="4" customFormat="1" ht="16.5" customHeight="1" x14ac:dyDescent="0.15">
      <c r="A584" s="86" t="s">
        <v>167</v>
      </c>
      <c r="B584" s="253">
        <f>B570+B577</f>
        <v>7539</v>
      </c>
      <c r="C584" s="417">
        <f t="shared" ref="C584:BN588" si="1588">C570+C577</f>
        <v>170</v>
      </c>
      <c r="D584" s="417">
        <f t="shared" si="1588"/>
        <v>58</v>
      </c>
      <c r="E584" s="417">
        <f t="shared" si="1588"/>
        <v>29</v>
      </c>
      <c r="F584" s="417">
        <f t="shared" si="1588"/>
        <v>1</v>
      </c>
      <c r="G584" s="417">
        <f t="shared" si="1588"/>
        <v>90</v>
      </c>
      <c r="H584" s="417">
        <f t="shared" si="1588"/>
        <v>923</v>
      </c>
      <c r="I584" s="417">
        <f t="shared" si="1588"/>
        <v>50</v>
      </c>
      <c r="J584" s="417">
        <f t="shared" si="1588"/>
        <v>0</v>
      </c>
      <c r="K584" s="417">
        <f t="shared" si="1588"/>
        <v>212</v>
      </c>
      <c r="L584" s="417">
        <f t="shared" si="1588"/>
        <v>3407</v>
      </c>
      <c r="M584" s="417">
        <f t="shared" si="1588"/>
        <v>214</v>
      </c>
      <c r="N584" s="417">
        <f t="shared" si="1588"/>
        <v>2385</v>
      </c>
      <c r="O584" s="253">
        <f t="shared" si="1588"/>
        <v>570</v>
      </c>
      <c r="P584" s="417">
        <f t="shared" si="1588"/>
        <v>336</v>
      </c>
      <c r="Q584" s="417">
        <f t="shared" si="1588"/>
        <v>112</v>
      </c>
      <c r="R584" s="417">
        <f t="shared" si="1588"/>
        <v>31</v>
      </c>
      <c r="S584" s="417">
        <f t="shared" si="1588"/>
        <v>0</v>
      </c>
      <c r="T584" s="417">
        <f t="shared" si="1588"/>
        <v>0</v>
      </c>
      <c r="U584" s="417">
        <f t="shared" si="1588"/>
        <v>38</v>
      </c>
      <c r="V584" s="417">
        <f t="shared" si="1588"/>
        <v>29</v>
      </c>
      <c r="W584" s="417">
        <f t="shared" si="1588"/>
        <v>24</v>
      </c>
      <c r="X584" s="253">
        <f t="shared" si="1588"/>
        <v>516</v>
      </c>
      <c r="Y584" s="417">
        <f t="shared" si="1588"/>
        <v>201</v>
      </c>
      <c r="Z584" s="417">
        <f t="shared" si="1588"/>
        <v>124</v>
      </c>
      <c r="AA584" s="417">
        <f t="shared" si="1588"/>
        <v>0</v>
      </c>
      <c r="AB584" s="417">
        <f t="shared" si="1588"/>
        <v>191</v>
      </c>
      <c r="AC584" s="253">
        <f t="shared" si="1588"/>
        <v>762</v>
      </c>
      <c r="AD584" s="417">
        <f t="shared" si="1588"/>
        <v>64</v>
      </c>
      <c r="AE584" s="417">
        <f t="shared" si="1588"/>
        <v>277</v>
      </c>
      <c r="AF584" s="417">
        <f t="shared" si="1588"/>
        <v>6</v>
      </c>
      <c r="AG584" s="417">
        <f t="shared" si="1588"/>
        <v>103</v>
      </c>
      <c r="AH584" s="417">
        <f t="shared" si="1588"/>
        <v>68</v>
      </c>
      <c r="AI584" s="417">
        <f t="shared" si="1588"/>
        <v>244</v>
      </c>
      <c r="AJ584" s="253">
        <f t="shared" si="1588"/>
        <v>452</v>
      </c>
      <c r="AK584" s="417">
        <f t="shared" si="1588"/>
        <v>275</v>
      </c>
      <c r="AL584" s="417">
        <f t="shared" si="1588"/>
        <v>177</v>
      </c>
      <c r="AM584" s="253">
        <f t="shared" si="1588"/>
        <v>1638</v>
      </c>
      <c r="AN584" s="417">
        <f t="shared" si="1588"/>
        <v>14</v>
      </c>
      <c r="AO584" s="417">
        <f t="shared" si="1588"/>
        <v>118</v>
      </c>
      <c r="AP584" s="417">
        <f t="shared" si="1588"/>
        <v>192</v>
      </c>
      <c r="AQ584" s="417">
        <f t="shared" si="1588"/>
        <v>1</v>
      </c>
      <c r="AR584" s="417">
        <f t="shared" si="1588"/>
        <v>59</v>
      </c>
      <c r="AS584" s="417">
        <f t="shared" si="1588"/>
        <v>0</v>
      </c>
      <c r="AT584" s="417">
        <f t="shared" si="1588"/>
        <v>545</v>
      </c>
      <c r="AU584" s="417">
        <f t="shared" si="1588"/>
        <v>542</v>
      </c>
      <c r="AV584" s="417">
        <f t="shared" si="1588"/>
        <v>166</v>
      </c>
      <c r="AW584" s="417">
        <f t="shared" si="1588"/>
        <v>1</v>
      </c>
      <c r="AX584" s="253">
        <f t="shared" si="1588"/>
        <v>2963</v>
      </c>
      <c r="AY584" s="417">
        <f t="shared" si="1588"/>
        <v>53</v>
      </c>
      <c r="AZ584" s="417">
        <f t="shared" si="1588"/>
        <v>1094</v>
      </c>
      <c r="BA584" s="417">
        <f t="shared" si="1588"/>
        <v>900</v>
      </c>
      <c r="BB584" s="417">
        <f t="shared" si="1588"/>
        <v>381</v>
      </c>
      <c r="BC584" s="417">
        <f t="shared" si="1588"/>
        <v>535</v>
      </c>
      <c r="BD584" s="253">
        <f t="shared" si="1588"/>
        <v>62077</v>
      </c>
      <c r="BE584" s="417">
        <f t="shared" si="1588"/>
        <v>12242</v>
      </c>
      <c r="BF584" s="417">
        <f t="shared" si="1588"/>
        <v>4430</v>
      </c>
      <c r="BG584" s="417">
        <f t="shared" si="1588"/>
        <v>4897</v>
      </c>
      <c r="BH584" s="417">
        <f t="shared" si="1588"/>
        <v>4318</v>
      </c>
      <c r="BI584" s="417">
        <f t="shared" si="1588"/>
        <v>8606</v>
      </c>
      <c r="BJ584" s="417">
        <f t="shared" si="1588"/>
        <v>14378</v>
      </c>
      <c r="BK584" s="417">
        <f t="shared" si="1588"/>
        <v>6848</v>
      </c>
      <c r="BL584" s="417">
        <f t="shared" si="1588"/>
        <v>6358</v>
      </c>
      <c r="BM584" s="253">
        <f t="shared" si="1588"/>
        <v>888</v>
      </c>
      <c r="BN584" s="417">
        <f t="shared" si="1588"/>
        <v>330</v>
      </c>
      <c r="BO584" s="417">
        <f t="shared" ref="BO584:DK589" si="1589">BO570+BO577</f>
        <v>213</v>
      </c>
      <c r="BP584" s="417">
        <f t="shared" si="1589"/>
        <v>35</v>
      </c>
      <c r="BQ584" s="417">
        <f t="shared" si="1589"/>
        <v>28</v>
      </c>
      <c r="BR584" s="417">
        <f t="shared" si="1589"/>
        <v>282</v>
      </c>
      <c r="BS584" s="253">
        <f t="shared" si="1589"/>
        <v>2801</v>
      </c>
      <c r="BT584" s="416">
        <f t="shared" si="1589"/>
        <v>27</v>
      </c>
      <c r="BU584" s="417">
        <f t="shared" si="1589"/>
        <v>229</v>
      </c>
      <c r="BV584" s="417">
        <f t="shared" si="1589"/>
        <v>27</v>
      </c>
      <c r="BW584" s="417">
        <f t="shared" si="1589"/>
        <v>1</v>
      </c>
      <c r="BX584" s="417">
        <f t="shared" si="1589"/>
        <v>29</v>
      </c>
      <c r="BY584" s="417">
        <f t="shared" si="1589"/>
        <v>1690</v>
      </c>
      <c r="BZ584" s="417">
        <f t="shared" si="1589"/>
        <v>97</v>
      </c>
      <c r="CA584" s="417">
        <f t="shared" si="1589"/>
        <v>27</v>
      </c>
      <c r="CB584" s="417">
        <f t="shared" si="1589"/>
        <v>550</v>
      </c>
      <c r="CC584" s="417">
        <f t="shared" si="1589"/>
        <v>7</v>
      </c>
      <c r="CD584" s="417">
        <f t="shared" si="1589"/>
        <v>82</v>
      </c>
      <c r="CE584" s="417">
        <f t="shared" si="1589"/>
        <v>35</v>
      </c>
      <c r="CF584" s="253">
        <f t="shared" si="1589"/>
        <v>5627</v>
      </c>
      <c r="CG584" s="417">
        <f t="shared" si="1589"/>
        <v>11</v>
      </c>
      <c r="CH584" s="417">
        <f t="shared" si="1589"/>
        <v>330</v>
      </c>
      <c r="CI584" s="417">
        <f t="shared" si="1589"/>
        <v>1</v>
      </c>
      <c r="CJ584" s="417">
        <f t="shared" si="1589"/>
        <v>549</v>
      </c>
      <c r="CK584" s="417">
        <f t="shared" si="1589"/>
        <v>2562</v>
      </c>
      <c r="CL584" s="417">
        <f t="shared" si="1589"/>
        <v>0</v>
      </c>
      <c r="CM584" s="417">
        <f t="shared" si="1589"/>
        <v>1887</v>
      </c>
      <c r="CN584" s="417">
        <f t="shared" si="1589"/>
        <v>1</v>
      </c>
      <c r="CO584" s="417">
        <f t="shared" si="1589"/>
        <v>3</v>
      </c>
      <c r="CP584" s="417">
        <f t="shared" si="1589"/>
        <v>12</v>
      </c>
      <c r="CQ584" s="417">
        <f t="shared" si="1589"/>
        <v>239</v>
      </c>
      <c r="CR584" s="417">
        <f t="shared" si="1589"/>
        <v>13</v>
      </c>
      <c r="CS584" s="417">
        <f t="shared" si="1589"/>
        <v>19</v>
      </c>
      <c r="CT584" s="253">
        <f t="shared" si="1589"/>
        <v>2233</v>
      </c>
      <c r="CU584" s="417">
        <f t="shared" si="1589"/>
        <v>1489</v>
      </c>
      <c r="CV584" s="417">
        <f t="shared" si="1589"/>
        <v>199</v>
      </c>
      <c r="CW584" s="417">
        <f t="shared" si="1589"/>
        <v>19</v>
      </c>
      <c r="CX584" s="417">
        <f t="shared" si="1589"/>
        <v>124</v>
      </c>
      <c r="CY584" s="417">
        <f t="shared" si="1589"/>
        <v>402</v>
      </c>
      <c r="CZ584" s="253">
        <f t="shared" si="1589"/>
        <v>14701</v>
      </c>
      <c r="DA584" s="417">
        <f t="shared" si="1589"/>
        <v>33</v>
      </c>
      <c r="DB584" s="417">
        <f t="shared" si="1589"/>
        <v>11</v>
      </c>
      <c r="DC584" s="417">
        <f t="shared" si="1589"/>
        <v>2987</v>
      </c>
      <c r="DD584" s="417">
        <f t="shared" si="1589"/>
        <v>8080</v>
      </c>
      <c r="DE584" s="417">
        <f t="shared" si="1589"/>
        <v>3105</v>
      </c>
      <c r="DF584" s="417">
        <f t="shared" si="1589"/>
        <v>485</v>
      </c>
      <c r="DG584" s="253">
        <f t="shared" si="1589"/>
        <v>102767</v>
      </c>
      <c r="DH584" s="256">
        <f t="shared" si="1589"/>
        <v>695</v>
      </c>
      <c r="DI584" s="276">
        <f t="shared" ref="DI584:DI585" si="1590">DI570+DI577</f>
        <v>103</v>
      </c>
      <c r="DJ584" s="276">
        <f t="shared" si="1589"/>
        <v>106</v>
      </c>
      <c r="DK584" s="276">
        <f t="shared" si="1589"/>
        <v>486</v>
      </c>
      <c r="DL584" s="256" t="s">
        <v>695</v>
      </c>
      <c r="DM584" s="275">
        <f t="shared" ref="DM584:DM589" si="1591">DM570+DM577</f>
        <v>802</v>
      </c>
      <c r="DN584" s="334" t="s">
        <v>695</v>
      </c>
      <c r="DO584" s="253">
        <f t="shared" ref="DO584:DO589" si="1592">DO570+DO577</f>
        <v>104264</v>
      </c>
    </row>
    <row r="585" spans="1:129" s="133" customFormat="1" ht="16.5" customHeight="1" x14ac:dyDescent="0.15">
      <c r="A585" s="167" t="s">
        <v>159</v>
      </c>
      <c r="B585" s="253">
        <f t="shared" ref="B585:Q589" si="1593">B571+B578</f>
        <v>27</v>
      </c>
      <c r="C585" s="417">
        <f t="shared" si="1593"/>
        <v>1</v>
      </c>
      <c r="D585" s="417">
        <f t="shared" si="1593"/>
        <v>3</v>
      </c>
      <c r="E585" s="417">
        <f t="shared" si="1593"/>
        <v>0</v>
      </c>
      <c r="F585" s="417">
        <f t="shared" si="1593"/>
        <v>0</v>
      </c>
      <c r="G585" s="417">
        <f t="shared" si="1593"/>
        <v>1</v>
      </c>
      <c r="H585" s="417">
        <f t="shared" si="1593"/>
        <v>10</v>
      </c>
      <c r="I585" s="417">
        <f t="shared" si="1593"/>
        <v>0</v>
      </c>
      <c r="J585" s="417">
        <f t="shared" si="1593"/>
        <v>0</v>
      </c>
      <c r="K585" s="417">
        <f t="shared" si="1593"/>
        <v>0</v>
      </c>
      <c r="L585" s="417">
        <f t="shared" si="1593"/>
        <v>3</v>
      </c>
      <c r="M585" s="417">
        <f t="shared" si="1593"/>
        <v>1</v>
      </c>
      <c r="N585" s="417">
        <f t="shared" si="1593"/>
        <v>8</v>
      </c>
      <c r="O585" s="253">
        <f t="shared" si="1593"/>
        <v>24</v>
      </c>
      <c r="P585" s="417">
        <f t="shared" si="1593"/>
        <v>15</v>
      </c>
      <c r="Q585" s="417">
        <f t="shared" si="1593"/>
        <v>0</v>
      </c>
      <c r="R585" s="417">
        <f t="shared" si="1588"/>
        <v>0</v>
      </c>
      <c r="S585" s="417">
        <f t="shared" si="1588"/>
        <v>0</v>
      </c>
      <c r="T585" s="417">
        <f t="shared" si="1588"/>
        <v>0</v>
      </c>
      <c r="U585" s="417">
        <f t="shared" si="1588"/>
        <v>4</v>
      </c>
      <c r="V585" s="417">
        <f t="shared" si="1588"/>
        <v>4</v>
      </c>
      <c r="W585" s="417">
        <f t="shared" si="1588"/>
        <v>1</v>
      </c>
      <c r="X585" s="253">
        <f t="shared" si="1588"/>
        <v>11</v>
      </c>
      <c r="Y585" s="417">
        <f t="shared" si="1588"/>
        <v>2</v>
      </c>
      <c r="Z585" s="417">
        <f t="shared" si="1588"/>
        <v>0</v>
      </c>
      <c r="AA585" s="417">
        <f t="shared" si="1588"/>
        <v>0</v>
      </c>
      <c r="AB585" s="417">
        <f t="shared" si="1588"/>
        <v>9</v>
      </c>
      <c r="AC585" s="253">
        <f t="shared" si="1588"/>
        <v>6</v>
      </c>
      <c r="AD585" s="417">
        <f t="shared" si="1588"/>
        <v>1</v>
      </c>
      <c r="AE585" s="417">
        <f t="shared" si="1588"/>
        <v>0</v>
      </c>
      <c r="AF585" s="417">
        <f t="shared" si="1588"/>
        <v>1</v>
      </c>
      <c r="AG585" s="417">
        <f t="shared" si="1588"/>
        <v>2</v>
      </c>
      <c r="AH585" s="417">
        <f t="shared" si="1588"/>
        <v>1</v>
      </c>
      <c r="AI585" s="417">
        <f t="shared" si="1588"/>
        <v>1</v>
      </c>
      <c r="AJ585" s="253">
        <f t="shared" si="1588"/>
        <v>2</v>
      </c>
      <c r="AK585" s="417">
        <f t="shared" si="1588"/>
        <v>2</v>
      </c>
      <c r="AL585" s="417">
        <f t="shared" si="1588"/>
        <v>0</v>
      </c>
      <c r="AM585" s="253">
        <f t="shared" si="1588"/>
        <v>5</v>
      </c>
      <c r="AN585" s="417">
        <f t="shared" si="1588"/>
        <v>1</v>
      </c>
      <c r="AO585" s="417">
        <f t="shared" si="1588"/>
        <v>0</v>
      </c>
      <c r="AP585" s="417">
        <f t="shared" si="1588"/>
        <v>0</v>
      </c>
      <c r="AQ585" s="417">
        <f t="shared" si="1588"/>
        <v>0</v>
      </c>
      <c r="AR585" s="417">
        <f t="shared" si="1588"/>
        <v>0</v>
      </c>
      <c r="AS585" s="417">
        <f t="shared" si="1588"/>
        <v>0</v>
      </c>
      <c r="AT585" s="417">
        <f t="shared" si="1588"/>
        <v>0</v>
      </c>
      <c r="AU585" s="417">
        <f t="shared" si="1588"/>
        <v>2</v>
      </c>
      <c r="AV585" s="417">
        <f t="shared" si="1588"/>
        <v>2</v>
      </c>
      <c r="AW585" s="417">
        <f t="shared" si="1588"/>
        <v>0</v>
      </c>
      <c r="AX585" s="253">
        <f t="shared" si="1588"/>
        <v>27</v>
      </c>
      <c r="AY585" s="417">
        <f t="shared" si="1588"/>
        <v>0</v>
      </c>
      <c r="AZ585" s="417">
        <f t="shared" si="1588"/>
        <v>0</v>
      </c>
      <c r="BA585" s="417">
        <f t="shared" si="1588"/>
        <v>24</v>
      </c>
      <c r="BB585" s="417">
        <f t="shared" si="1588"/>
        <v>0</v>
      </c>
      <c r="BC585" s="417">
        <f t="shared" si="1588"/>
        <v>3</v>
      </c>
      <c r="BD585" s="253">
        <f t="shared" si="1588"/>
        <v>36</v>
      </c>
      <c r="BE585" s="417">
        <f t="shared" si="1588"/>
        <v>7</v>
      </c>
      <c r="BF585" s="417">
        <f t="shared" si="1588"/>
        <v>2</v>
      </c>
      <c r="BG585" s="417">
        <f t="shared" si="1588"/>
        <v>3</v>
      </c>
      <c r="BH585" s="417">
        <f t="shared" si="1588"/>
        <v>0</v>
      </c>
      <c r="BI585" s="417">
        <f t="shared" si="1588"/>
        <v>0</v>
      </c>
      <c r="BJ585" s="417">
        <f t="shared" si="1588"/>
        <v>6</v>
      </c>
      <c r="BK585" s="417">
        <f t="shared" si="1588"/>
        <v>6</v>
      </c>
      <c r="BL585" s="417">
        <f t="shared" si="1588"/>
        <v>12</v>
      </c>
      <c r="BM585" s="253">
        <f t="shared" si="1588"/>
        <v>11</v>
      </c>
      <c r="BN585" s="417">
        <f t="shared" si="1588"/>
        <v>1</v>
      </c>
      <c r="BO585" s="417">
        <f t="shared" si="1589"/>
        <v>7</v>
      </c>
      <c r="BP585" s="417">
        <f t="shared" si="1589"/>
        <v>0</v>
      </c>
      <c r="BQ585" s="417">
        <f t="shared" si="1589"/>
        <v>3</v>
      </c>
      <c r="BR585" s="417">
        <f t="shared" si="1589"/>
        <v>0</v>
      </c>
      <c r="BS585" s="253">
        <f t="shared" si="1589"/>
        <v>42</v>
      </c>
      <c r="BT585" s="416">
        <f t="shared" si="1589"/>
        <v>0</v>
      </c>
      <c r="BU585" s="417">
        <f t="shared" si="1589"/>
        <v>1</v>
      </c>
      <c r="BV585" s="417">
        <f t="shared" si="1589"/>
        <v>0</v>
      </c>
      <c r="BW585" s="417">
        <f t="shared" si="1589"/>
        <v>1</v>
      </c>
      <c r="BX585" s="417">
        <f t="shared" si="1589"/>
        <v>6</v>
      </c>
      <c r="BY585" s="417">
        <f t="shared" si="1589"/>
        <v>2</v>
      </c>
      <c r="BZ585" s="417">
        <f t="shared" si="1589"/>
        <v>27</v>
      </c>
      <c r="CA585" s="417">
        <f t="shared" si="1589"/>
        <v>1</v>
      </c>
      <c r="CB585" s="417">
        <f t="shared" si="1589"/>
        <v>3</v>
      </c>
      <c r="CC585" s="417">
        <f t="shared" si="1589"/>
        <v>1</v>
      </c>
      <c r="CD585" s="417">
        <f t="shared" si="1589"/>
        <v>0</v>
      </c>
      <c r="CE585" s="417">
        <f t="shared" si="1589"/>
        <v>0</v>
      </c>
      <c r="CF585" s="253">
        <f t="shared" si="1589"/>
        <v>32</v>
      </c>
      <c r="CG585" s="417">
        <f t="shared" si="1589"/>
        <v>1</v>
      </c>
      <c r="CH585" s="417">
        <f t="shared" si="1589"/>
        <v>1</v>
      </c>
      <c r="CI585" s="417">
        <f t="shared" si="1589"/>
        <v>1</v>
      </c>
      <c r="CJ585" s="417">
        <f t="shared" si="1589"/>
        <v>0</v>
      </c>
      <c r="CK585" s="417">
        <f t="shared" si="1589"/>
        <v>7</v>
      </c>
      <c r="CL585" s="417">
        <f t="shared" si="1589"/>
        <v>0</v>
      </c>
      <c r="CM585" s="417">
        <f t="shared" si="1589"/>
        <v>2</v>
      </c>
      <c r="CN585" s="417">
        <f t="shared" si="1589"/>
        <v>0</v>
      </c>
      <c r="CO585" s="417">
        <f t="shared" si="1589"/>
        <v>2</v>
      </c>
      <c r="CP585" s="417">
        <f t="shared" si="1589"/>
        <v>12</v>
      </c>
      <c r="CQ585" s="417">
        <f t="shared" si="1589"/>
        <v>0</v>
      </c>
      <c r="CR585" s="417">
        <f t="shared" si="1589"/>
        <v>6</v>
      </c>
      <c r="CS585" s="417">
        <f t="shared" si="1589"/>
        <v>0</v>
      </c>
      <c r="CT585" s="253">
        <f t="shared" si="1589"/>
        <v>18</v>
      </c>
      <c r="CU585" s="417">
        <f t="shared" si="1589"/>
        <v>16</v>
      </c>
      <c r="CV585" s="417">
        <f t="shared" si="1589"/>
        <v>0</v>
      </c>
      <c r="CW585" s="417">
        <f t="shared" si="1589"/>
        <v>2</v>
      </c>
      <c r="CX585" s="417">
        <f t="shared" si="1589"/>
        <v>0</v>
      </c>
      <c r="CY585" s="417">
        <f t="shared" si="1589"/>
        <v>0</v>
      </c>
      <c r="CZ585" s="253">
        <f t="shared" si="1589"/>
        <v>33</v>
      </c>
      <c r="DA585" s="417">
        <f t="shared" si="1589"/>
        <v>2</v>
      </c>
      <c r="DB585" s="417">
        <f t="shared" si="1589"/>
        <v>0</v>
      </c>
      <c r="DC585" s="417">
        <f t="shared" si="1589"/>
        <v>0</v>
      </c>
      <c r="DD585" s="417">
        <f t="shared" si="1589"/>
        <v>3</v>
      </c>
      <c r="DE585" s="417">
        <f t="shared" si="1589"/>
        <v>24</v>
      </c>
      <c r="DF585" s="417">
        <f t="shared" si="1589"/>
        <v>4</v>
      </c>
      <c r="DG585" s="253">
        <f t="shared" si="1589"/>
        <v>274</v>
      </c>
      <c r="DH585" s="256">
        <f t="shared" si="1589"/>
        <v>81</v>
      </c>
      <c r="DI585" s="276">
        <f t="shared" si="1590"/>
        <v>4</v>
      </c>
      <c r="DJ585" s="276">
        <f t="shared" si="1589"/>
        <v>0</v>
      </c>
      <c r="DK585" s="276">
        <f t="shared" si="1589"/>
        <v>77</v>
      </c>
      <c r="DL585" s="256" t="s">
        <v>695</v>
      </c>
      <c r="DM585" s="275">
        <f t="shared" si="1591"/>
        <v>0</v>
      </c>
      <c r="DN585" s="334" t="s">
        <v>695</v>
      </c>
      <c r="DO585" s="253">
        <f t="shared" si="1592"/>
        <v>355</v>
      </c>
    </row>
    <row r="586" spans="1:129" s="133" customFormat="1" ht="16.5" customHeight="1" x14ac:dyDescent="0.15">
      <c r="A586" s="167" t="s">
        <v>168</v>
      </c>
      <c r="B586" s="253">
        <f t="shared" si="1593"/>
        <v>7512</v>
      </c>
      <c r="C586" s="417">
        <f t="shared" si="1593"/>
        <v>169</v>
      </c>
      <c r="D586" s="417">
        <f t="shared" si="1593"/>
        <v>55</v>
      </c>
      <c r="E586" s="417">
        <f t="shared" si="1593"/>
        <v>29</v>
      </c>
      <c r="F586" s="417">
        <f t="shared" si="1593"/>
        <v>1</v>
      </c>
      <c r="G586" s="417">
        <f t="shared" si="1593"/>
        <v>89</v>
      </c>
      <c r="H586" s="417">
        <f t="shared" si="1593"/>
        <v>913</v>
      </c>
      <c r="I586" s="417">
        <f t="shared" si="1593"/>
        <v>50</v>
      </c>
      <c r="J586" s="417">
        <f t="shared" si="1593"/>
        <v>0</v>
      </c>
      <c r="K586" s="417">
        <f t="shared" si="1593"/>
        <v>212</v>
      </c>
      <c r="L586" s="417">
        <f t="shared" si="1593"/>
        <v>3404</v>
      </c>
      <c r="M586" s="417">
        <f t="shared" si="1593"/>
        <v>213</v>
      </c>
      <c r="N586" s="417">
        <f t="shared" si="1593"/>
        <v>2377</v>
      </c>
      <c r="O586" s="253">
        <f t="shared" si="1593"/>
        <v>546</v>
      </c>
      <c r="P586" s="417">
        <f t="shared" si="1593"/>
        <v>321</v>
      </c>
      <c r="Q586" s="417">
        <f t="shared" si="1593"/>
        <v>112</v>
      </c>
      <c r="R586" s="417">
        <f t="shared" si="1588"/>
        <v>31</v>
      </c>
      <c r="S586" s="417">
        <f t="shared" si="1588"/>
        <v>0</v>
      </c>
      <c r="T586" s="417">
        <f t="shared" si="1588"/>
        <v>0</v>
      </c>
      <c r="U586" s="417">
        <f t="shared" si="1588"/>
        <v>34</v>
      </c>
      <c r="V586" s="417">
        <f t="shared" si="1588"/>
        <v>25</v>
      </c>
      <c r="W586" s="417">
        <f t="shared" si="1588"/>
        <v>23</v>
      </c>
      <c r="X586" s="253">
        <f t="shared" si="1588"/>
        <v>505</v>
      </c>
      <c r="Y586" s="417">
        <f t="shared" si="1588"/>
        <v>199</v>
      </c>
      <c r="Z586" s="417">
        <f t="shared" si="1588"/>
        <v>124</v>
      </c>
      <c r="AA586" s="417">
        <f t="shared" si="1588"/>
        <v>0</v>
      </c>
      <c r="AB586" s="417">
        <f t="shared" si="1588"/>
        <v>182</v>
      </c>
      <c r="AC586" s="253">
        <f t="shared" si="1588"/>
        <v>756</v>
      </c>
      <c r="AD586" s="417">
        <f t="shared" si="1588"/>
        <v>63</v>
      </c>
      <c r="AE586" s="417">
        <f t="shared" si="1588"/>
        <v>277</v>
      </c>
      <c r="AF586" s="417">
        <f t="shared" si="1588"/>
        <v>5</v>
      </c>
      <c r="AG586" s="417">
        <f t="shared" si="1588"/>
        <v>101</v>
      </c>
      <c r="AH586" s="417">
        <f t="shared" si="1588"/>
        <v>67</v>
      </c>
      <c r="AI586" s="417">
        <f t="shared" si="1588"/>
        <v>243</v>
      </c>
      <c r="AJ586" s="253">
        <f t="shared" si="1588"/>
        <v>450</v>
      </c>
      <c r="AK586" s="417">
        <f t="shared" si="1588"/>
        <v>273</v>
      </c>
      <c r="AL586" s="417">
        <f t="shared" si="1588"/>
        <v>177</v>
      </c>
      <c r="AM586" s="253">
        <f t="shared" si="1588"/>
        <v>1633</v>
      </c>
      <c r="AN586" s="417">
        <f t="shared" si="1588"/>
        <v>13</v>
      </c>
      <c r="AO586" s="417">
        <f t="shared" si="1588"/>
        <v>118</v>
      </c>
      <c r="AP586" s="417">
        <f t="shared" si="1588"/>
        <v>192</v>
      </c>
      <c r="AQ586" s="417">
        <f t="shared" si="1588"/>
        <v>1</v>
      </c>
      <c r="AR586" s="417">
        <f t="shared" si="1588"/>
        <v>59</v>
      </c>
      <c r="AS586" s="417">
        <f t="shared" si="1588"/>
        <v>0</v>
      </c>
      <c r="AT586" s="417">
        <f t="shared" si="1588"/>
        <v>545</v>
      </c>
      <c r="AU586" s="417">
        <f t="shared" si="1588"/>
        <v>540</v>
      </c>
      <c r="AV586" s="417">
        <f t="shared" si="1588"/>
        <v>164</v>
      </c>
      <c r="AW586" s="417">
        <f t="shared" si="1588"/>
        <v>1</v>
      </c>
      <c r="AX586" s="253">
        <f t="shared" si="1588"/>
        <v>2936</v>
      </c>
      <c r="AY586" s="417">
        <f t="shared" si="1588"/>
        <v>53</v>
      </c>
      <c r="AZ586" s="417">
        <f t="shared" si="1588"/>
        <v>1094</v>
      </c>
      <c r="BA586" s="417">
        <f t="shared" si="1588"/>
        <v>876</v>
      </c>
      <c r="BB586" s="417">
        <f t="shared" si="1588"/>
        <v>381</v>
      </c>
      <c r="BC586" s="417">
        <f t="shared" si="1588"/>
        <v>532</v>
      </c>
      <c r="BD586" s="253">
        <f t="shared" si="1588"/>
        <v>62041</v>
      </c>
      <c r="BE586" s="417">
        <f t="shared" si="1588"/>
        <v>12235</v>
      </c>
      <c r="BF586" s="417">
        <f t="shared" si="1588"/>
        <v>4428</v>
      </c>
      <c r="BG586" s="417">
        <f t="shared" si="1588"/>
        <v>4894</v>
      </c>
      <c r="BH586" s="417">
        <f t="shared" si="1588"/>
        <v>4318</v>
      </c>
      <c r="BI586" s="417">
        <f t="shared" si="1588"/>
        <v>8606</v>
      </c>
      <c r="BJ586" s="417">
        <f t="shared" si="1588"/>
        <v>14372</v>
      </c>
      <c r="BK586" s="417">
        <f t="shared" si="1588"/>
        <v>6842</v>
      </c>
      <c r="BL586" s="417">
        <f t="shared" si="1588"/>
        <v>6346</v>
      </c>
      <c r="BM586" s="253">
        <f t="shared" si="1588"/>
        <v>877</v>
      </c>
      <c r="BN586" s="417">
        <f t="shared" si="1588"/>
        <v>329</v>
      </c>
      <c r="BO586" s="417">
        <f t="shared" si="1589"/>
        <v>206</v>
      </c>
      <c r="BP586" s="417">
        <f t="shared" si="1589"/>
        <v>35</v>
      </c>
      <c r="BQ586" s="417">
        <f t="shared" si="1589"/>
        <v>25</v>
      </c>
      <c r="BR586" s="417">
        <f t="shared" si="1589"/>
        <v>282</v>
      </c>
      <c r="BS586" s="253">
        <f t="shared" si="1589"/>
        <v>2759</v>
      </c>
      <c r="BT586" s="416">
        <f t="shared" si="1589"/>
        <v>27</v>
      </c>
      <c r="BU586" s="417">
        <f t="shared" si="1589"/>
        <v>228</v>
      </c>
      <c r="BV586" s="417">
        <f t="shared" si="1589"/>
        <v>27</v>
      </c>
      <c r="BW586" s="417">
        <f t="shared" si="1589"/>
        <v>0</v>
      </c>
      <c r="BX586" s="417">
        <f t="shared" si="1589"/>
        <v>23</v>
      </c>
      <c r="BY586" s="417">
        <f t="shared" si="1589"/>
        <v>1688</v>
      </c>
      <c r="BZ586" s="417">
        <f t="shared" si="1589"/>
        <v>70</v>
      </c>
      <c r="CA586" s="417">
        <f t="shared" si="1589"/>
        <v>26</v>
      </c>
      <c r="CB586" s="417">
        <f t="shared" si="1589"/>
        <v>547</v>
      </c>
      <c r="CC586" s="417">
        <f t="shared" si="1589"/>
        <v>6</v>
      </c>
      <c r="CD586" s="417">
        <f t="shared" si="1589"/>
        <v>82</v>
      </c>
      <c r="CE586" s="417">
        <f t="shared" si="1589"/>
        <v>35</v>
      </c>
      <c r="CF586" s="253">
        <f t="shared" si="1589"/>
        <v>5595</v>
      </c>
      <c r="CG586" s="417">
        <f t="shared" si="1589"/>
        <v>10</v>
      </c>
      <c r="CH586" s="417">
        <f t="shared" si="1589"/>
        <v>329</v>
      </c>
      <c r="CI586" s="417">
        <f t="shared" si="1589"/>
        <v>0</v>
      </c>
      <c r="CJ586" s="417">
        <f t="shared" si="1589"/>
        <v>549</v>
      </c>
      <c r="CK586" s="417">
        <f t="shared" si="1589"/>
        <v>2555</v>
      </c>
      <c r="CL586" s="417">
        <f t="shared" si="1589"/>
        <v>0</v>
      </c>
      <c r="CM586" s="417">
        <f t="shared" si="1589"/>
        <v>1885</v>
      </c>
      <c r="CN586" s="417">
        <f t="shared" si="1589"/>
        <v>1</v>
      </c>
      <c r="CO586" s="417">
        <f t="shared" si="1589"/>
        <v>1</v>
      </c>
      <c r="CP586" s="417">
        <f t="shared" si="1589"/>
        <v>0</v>
      </c>
      <c r="CQ586" s="417">
        <f t="shared" si="1589"/>
        <v>239</v>
      </c>
      <c r="CR586" s="417">
        <f t="shared" si="1589"/>
        <v>7</v>
      </c>
      <c r="CS586" s="417">
        <f t="shared" si="1589"/>
        <v>19</v>
      </c>
      <c r="CT586" s="253">
        <f t="shared" si="1589"/>
        <v>2215</v>
      </c>
      <c r="CU586" s="417">
        <f t="shared" si="1589"/>
        <v>1473</v>
      </c>
      <c r="CV586" s="417">
        <f t="shared" si="1589"/>
        <v>199</v>
      </c>
      <c r="CW586" s="417">
        <f t="shared" si="1589"/>
        <v>17</v>
      </c>
      <c r="CX586" s="417">
        <f t="shared" si="1589"/>
        <v>124</v>
      </c>
      <c r="CY586" s="417">
        <f t="shared" si="1589"/>
        <v>402</v>
      </c>
      <c r="CZ586" s="253">
        <f t="shared" si="1589"/>
        <v>14668</v>
      </c>
      <c r="DA586" s="417">
        <f t="shared" si="1589"/>
        <v>31</v>
      </c>
      <c r="DB586" s="417">
        <f t="shared" si="1589"/>
        <v>11</v>
      </c>
      <c r="DC586" s="417">
        <f t="shared" si="1589"/>
        <v>2987</v>
      </c>
      <c r="DD586" s="417">
        <f t="shared" si="1589"/>
        <v>8077</v>
      </c>
      <c r="DE586" s="417">
        <f t="shared" si="1589"/>
        <v>3081</v>
      </c>
      <c r="DF586" s="417">
        <f t="shared" si="1589"/>
        <v>481</v>
      </c>
      <c r="DG586" s="253">
        <f t="shared" si="1589"/>
        <v>102493</v>
      </c>
      <c r="DH586" s="256">
        <f t="shared" si="1589"/>
        <v>603</v>
      </c>
      <c r="DI586" s="276">
        <f t="shared" ref="DI586:DI589" si="1594">DI572+DI579</f>
        <v>88</v>
      </c>
      <c r="DJ586" s="276">
        <f t="shared" si="1589"/>
        <v>106</v>
      </c>
      <c r="DK586" s="276">
        <f t="shared" si="1589"/>
        <v>409</v>
      </c>
      <c r="DL586" s="256" t="s">
        <v>695</v>
      </c>
      <c r="DM586" s="275">
        <f t="shared" si="1591"/>
        <v>802</v>
      </c>
      <c r="DN586" s="334" t="s">
        <v>695</v>
      </c>
      <c r="DO586" s="253">
        <f t="shared" si="1592"/>
        <v>103898</v>
      </c>
    </row>
    <row r="587" spans="1:129" s="133" customFormat="1" ht="16.5" customHeight="1" x14ac:dyDescent="0.15">
      <c r="A587" s="168" t="s">
        <v>169</v>
      </c>
      <c r="B587" s="253">
        <f t="shared" si="1593"/>
        <v>3029</v>
      </c>
      <c r="C587" s="417">
        <f t="shared" si="1588"/>
        <v>44</v>
      </c>
      <c r="D587" s="417">
        <f t="shared" si="1588"/>
        <v>43</v>
      </c>
      <c r="E587" s="417">
        <f t="shared" si="1588"/>
        <v>16</v>
      </c>
      <c r="F587" s="417">
        <f t="shared" si="1588"/>
        <v>0</v>
      </c>
      <c r="G587" s="417">
        <f t="shared" si="1588"/>
        <v>29</v>
      </c>
      <c r="H587" s="417">
        <f t="shared" si="1588"/>
        <v>325</v>
      </c>
      <c r="I587" s="417">
        <f t="shared" si="1588"/>
        <v>15</v>
      </c>
      <c r="J587" s="417">
        <f t="shared" si="1588"/>
        <v>0</v>
      </c>
      <c r="K587" s="417">
        <f t="shared" si="1588"/>
        <v>66</v>
      </c>
      <c r="L587" s="417">
        <f t="shared" si="1588"/>
        <v>1657</v>
      </c>
      <c r="M587" s="417">
        <f t="shared" si="1588"/>
        <v>69</v>
      </c>
      <c r="N587" s="417">
        <f t="shared" si="1588"/>
        <v>765</v>
      </c>
      <c r="O587" s="253">
        <f t="shared" si="1588"/>
        <v>259</v>
      </c>
      <c r="P587" s="417">
        <f t="shared" si="1588"/>
        <v>153</v>
      </c>
      <c r="Q587" s="417">
        <f t="shared" si="1588"/>
        <v>48</v>
      </c>
      <c r="R587" s="417">
        <f t="shared" si="1588"/>
        <v>23</v>
      </c>
      <c r="S587" s="417">
        <f t="shared" si="1588"/>
        <v>0</v>
      </c>
      <c r="T587" s="417">
        <f t="shared" si="1588"/>
        <v>0</v>
      </c>
      <c r="U587" s="417">
        <f t="shared" si="1588"/>
        <v>8</v>
      </c>
      <c r="V587" s="417">
        <f t="shared" si="1588"/>
        <v>16</v>
      </c>
      <c r="W587" s="417">
        <f t="shared" si="1588"/>
        <v>11</v>
      </c>
      <c r="X587" s="253">
        <f t="shared" si="1588"/>
        <v>243</v>
      </c>
      <c r="Y587" s="417">
        <f t="shared" si="1588"/>
        <v>106</v>
      </c>
      <c r="Z587" s="417">
        <f t="shared" si="1588"/>
        <v>49</v>
      </c>
      <c r="AA587" s="417">
        <f t="shared" si="1588"/>
        <v>0</v>
      </c>
      <c r="AB587" s="417">
        <f t="shared" si="1588"/>
        <v>88</v>
      </c>
      <c r="AC587" s="253">
        <f t="shared" si="1588"/>
        <v>304</v>
      </c>
      <c r="AD587" s="417">
        <f t="shared" si="1588"/>
        <v>27</v>
      </c>
      <c r="AE587" s="417">
        <f t="shared" si="1588"/>
        <v>148</v>
      </c>
      <c r="AF587" s="417">
        <f t="shared" si="1588"/>
        <v>2</v>
      </c>
      <c r="AG587" s="417">
        <f t="shared" si="1588"/>
        <v>23</v>
      </c>
      <c r="AH587" s="417">
        <f t="shared" si="1588"/>
        <v>16</v>
      </c>
      <c r="AI587" s="417">
        <f t="shared" si="1588"/>
        <v>88</v>
      </c>
      <c r="AJ587" s="253">
        <f t="shared" si="1588"/>
        <v>242</v>
      </c>
      <c r="AK587" s="417">
        <f t="shared" si="1588"/>
        <v>141</v>
      </c>
      <c r="AL587" s="417">
        <f t="shared" si="1588"/>
        <v>101</v>
      </c>
      <c r="AM587" s="253">
        <f t="shared" si="1588"/>
        <v>627</v>
      </c>
      <c r="AN587" s="417">
        <f t="shared" si="1588"/>
        <v>7</v>
      </c>
      <c r="AO587" s="417">
        <f t="shared" si="1588"/>
        <v>45</v>
      </c>
      <c r="AP587" s="417">
        <f t="shared" si="1588"/>
        <v>101</v>
      </c>
      <c r="AQ587" s="417">
        <f t="shared" si="1588"/>
        <v>0</v>
      </c>
      <c r="AR587" s="417">
        <f t="shared" si="1588"/>
        <v>20</v>
      </c>
      <c r="AS587" s="417">
        <f t="shared" si="1588"/>
        <v>0</v>
      </c>
      <c r="AT587" s="417">
        <f t="shared" si="1588"/>
        <v>286</v>
      </c>
      <c r="AU587" s="417">
        <f t="shared" si="1588"/>
        <v>100</v>
      </c>
      <c r="AV587" s="417">
        <f t="shared" si="1588"/>
        <v>68</v>
      </c>
      <c r="AW587" s="417">
        <f t="shared" si="1588"/>
        <v>0</v>
      </c>
      <c r="AX587" s="253">
        <f t="shared" si="1588"/>
        <v>1122</v>
      </c>
      <c r="AY587" s="417">
        <f t="shared" si="1588"/>
        <v>30</v>
      </c>
      <c r="AZ587" s="417">
        <f t="shared" si="1588"/>
        <v>269</v>
      </c>
      <c r="BA587" s="417">
        <f t="shared" si="1588"/>
        <v>357</v>
      </c>
      <c r="BB587" s="417">
        <f t="shared" si="1588"/>
        <v>161</v>
      </c>
      <c r="BC587" s="417">
        <f t="shared" si="1588"/>
        <v>305</v>
      </c>
      <c r="BD587" s="253">
        <f t="shared" si="1588"/>
        <v>23206</v>
      </c>
      <c r="BE587" s="417">
        <f t="shared" si="1588"/>
        <v>4937</v>
      </c>
      <c r="BF587" s="417">
        <f t="shared" si="1588"/>
        <v>1667</v>
      </c>
      <c r="BG587" s="417">
        <f t="shared" si="1588"/>
        <v>1801</v>
      </c>
      <c r="BH587" s="417">
        <f t="shared" si="1588"/>
        <v>954</v>
      </c>
      <c r="BI587" s="417">
        <f t="shared" si="1588"/>
        <v>3425</v>
      </c>
      <c r="BJ587" s="417">
        <f t="shared" si="1588"/>
        <v>5815</v>
      </c>
      <c r="BK587" s="417">
        <f t="shared" si="1588"/>
        <v>2512</v>
      </c>
      <c r="BL587" s="417">
        <f t="shared" si="1588"/>
        <v>2095</v>
      </c>
      <c r="BM587" s="253">
        <f t="shared" si="1588"/>
        <v>276</v>
      </c>
      <c r="BN587" s="417">
        <f t="shared" si="1588"/>
        <v>135</v>
      </c>
      <c r="BO587" s="417">
        <f t="shared" si="1589"/>
        <v>54</v>
      </c>
      <c r="BP587" s="417">
        <f t="shared" si="1589"/>
        <v>5</v>
      </c>
      <c r="BQ587" s="417">
        <f t="shared" si="1589"/>
        <v>17</v>
      </c>
      <c r="BR587" s="417">
        <f t="shared" si="1589"/>
        <v>65</v>
      </c>
      <c r="BS587" s="253">
        <f t="shared" si="1589"/>
        <v>779</v>
      </c>
      <c r="BT587" s="416">
        <f t="shared" si="1589"/>
        <v>20</v>
      </c>
      <c r="BU587" s="417">
        <f t="shared" si="1589"/>
        <v>45</v>
      </c>
      <c r="BV587" s="417">
        <f t="shared" si="1589"/>
        <v>6</v>
      </c>
      <c r="BW587" s="417">
        <f t="shared" si="1589"/>
        <v>0</v>
      </c>
      <c r="BX587" s="417">
        <f t="shared" si="1589"/>
        <v>18</v>
      </c>
      <c r="BY587" s="417">
        <f t="shared" si="1589"/>
        <v>420</v>
      </c>
      <c r="BZ587" s="417">
        <f t="shared" si="1589"/>
        <v>47</v>
      </c>
      <c r="CA587" s="417">
        <f t="shared" si="1589"/>
        <v>13</v>
      </c>
      <c r="CB587" s="417">
        <f t="shared" si="1589"/>
        <v>140</v>
      </c>
      <c r="CC587" s="417">
        <f t="shared" si="1589"/>
        <v>4</v>
      </c>
      <c r="CD587" s="417">
        <f t="shared" si="1589"/>
        <v>49</v>
      </c>
      <c r="CE587" s="417">
        <f t="shared" si="1589"/>
        <v>17</v>
      </c>
      <c r="CF587" s="253">
        <f t="shared" si="1589"/>
        <v>1641</v>
      </c>
      <c r="CG587" s="417">
        <f t="shared" si="1589"/>
        <v>5</v>
      </c>
      <c r="CH587" s="417">
        <f t="shared" si="1589"/>
        <v>112</v>
      </c>
      <c r="CI587" s="417">
        <f t="shared" si="1589"/>
        <v>0</v>
      </c>
      <c r="CJ587" s="417">
        <f t="shared" si="1589"/>
        <v>235</v>
      </c>
      <c r="CK587" s="417">
        <f t="shared" si="1589"/>
        <v>747</v>
      </c>
      <c r="CL587" s="417">
        <f t="shared" si="1589"/>
        <v>0</v>
      </c>
      <c r="CM587" s="417">
        <f t="shared" si="1589"/>
        <v>440</v>
      </c>
      <c r="CN587" s="417">
        <f t="shared" si="1589"/>
        <v>0</v>
      </c>
      <c r="CO587" s="417">
        <f t="shared" si="1589"/>
        <v>1</v>
      </c>
      <c r="CP587" s="417">
        <f t="shared" si="1589"/>
        <v>0</v>
      </c>
      <c r="CQ587" s="417">
        <f t="shared" si="1589"/>
        <v>95</v>
      </c>
      <c r="CR587" s="417">
        <f t="shared" si="1589"/>
        <v>3</v>
      </c>
      <c r="CS587" s="417">
        <f t="shared" si="1589"/>
        <v>3</v>
      </c>
      <c r="CT587" s="253">
        <f t="shared" si="1589"/>
        <v>886</v>
      </c>
      <c r="CU587" s="417">
        <f t="shared" si="1589"/>
        <v>608</v>
      </c>
      <c r="CV587" s="417">
        <f t="shared" si="1589"/>
        <v>71</v>
      </c>
      <c r="CW587" s="417">
        <f t="shared" si="1589"/>
        <v>6</v>
      </c>
      <c r="CX587" s="417">
        <f t="shared" si="1589"/>
        <v>61</v>
      </c>
      <c r="CY587" s="417">
        <f t="shared" si="1589"/>
        <v>140</v>
      </c>
      <c r="CZ587" s="253">
        <f t="shared" si="1589"/>
        <v>4992</v>
      </c>
      <c r="DA587" s="417">
        <f t="shared" si="1589"/>
        <v>13</v>
      </c>
      <c r="DB587" s="417">
        <f t="shared" si="1589"/>
        <v>1</v>
      </c>
      <c r="DC587" s="417">
        <f t="shared" si="1589"/>
        <v>634</v>
      </c>
      <c r="DD587" s="417">
        <f t="shared" si="1589"/>
        <v>3292</v>
      </c>
      <c r="DE587" s="417">
        <f t="shared" si="1589"/>
        <v>918</v>
      </c>
      <c r="DF587" s="417">
        <f t="shared" si="1589"/>
        <v>134</v>
      </c>
      <c r="DG587" s="253">
        <f t="shared" si="1589"/>
        <v>37606</v>
      </c>
      <c r="DH587" s="256">
        <f t="shared" si="1589"/>
        <v>232</v>
      </c>
      <c r="DI587" s="276">
        <f t="shared" si="1594"/>
        <v>76</v>
      </c>
      <c r="DJ587" s="276">
        <f t="shared" si="1589"/>
        <v>42</v>
      </c>
      <c r="DK587" s="276">
        <f t="shared" si="1589"/>
        <v>114</v>
      </c>
      <c r="DL587" s="256" t="s">
        <v>695</v>
      </c>
      <c r="DM587" s="275">
        <f t="shared" si="1591"/>
        <v>221</v>
      </c>
      <c r="DN587" s="334" t="s">
        <v>695</v>
      </c>
      <c r="DO587" s="253">
        <f t="shared" si="1592"/>
        <v>38059</v>
      </c>
    </row>
    <row r="588" spans="1:129" s="133" customFormat="1" ht="16.5" customHeight="1" x14ac:dyDescent="0.15">
      <c r="A588" s="168" t="s">
        <v>162</v>
      </c>
      <c r="B588" s="253">
        <f t="shared" si="1593"/>
        <v>3721</v>
      </c>
      <c r="C588" s="417">
        <f t="shared" si="1588"/>
        <v>102</v>
      </c>
      <c r="D588" s="417">
        <f t="shared" si="1588"/>
        <v>5</v>
      </c>
      <c r="E588" s="417">
        <f t="shared" si="1588"/>
        <v>7</v>
      </c>
      <c r="F588" s="417">
        <f t="shared" si="1588"/>
        <v>1</v>
      </c>
      <c r="G588" s="417">
        <f t="shared" si="1588"/>
        <v>37</v>
      </c>
      <c r="H588" s="417">
        <f t="shared" si="1588"/>
        <v>459</v>
      </c>
      <c r="I588" s="417">
        <f t="shared" si="1588"/>
        <v>31</v>
      </c>
      <c r="J588" s="417">
        <f t="shared" si="1588"/>
        <v>0</v>
      </c>
      <c r="K588" s="417">
        <f t="shared" si="1588"/>
        <v>92</v>
      </c>
      <c r="L588" s="417">
        <f t="shared" si="1588"/>
        <v>1480</v>
      </c>
      <c r="M588" s="417">
        <f t="shared" si="1588"/>
        <v>95</v>
      </c>
      <c r="N588" s="417">
        <f t="shared" si="1588"/>
        <v>1412</v>
      </c>
      <c r="O588" s="253">
        <f t="shared" si="1588"/>
        <v>187</v>
      </c>
      <c r="P588" s="417">
        <f t="shared" si="1588"/>
        <v>124</v>
      </c>
      <c r="Q588" s="417">
        <f t="shared" si="1588"/>
        <v>41</v>
      </c>
      <c r="R588" s="417">
        <f t="shared" si="1588"/>
        <v>2</v>
      </c>
      <c r="S588" s="417">
        <f t="shared" si="1588"/>
        <v>0</v>
      </c>
      <c r="T588" s="417">
        <f t="shared" si="1588"/>
        <v>0</v>
      </c>
      <c r="U588" s="417">
        <f t="shared" si="1588"/>
        <v>14</v>
      </c>
      <c r="V588" s="417">
        <f t="shared" si="1588"/>
        <v>3</v>
      </c>
      <c r="W588" s="417">
        <f t="shared" si="1588"/>
        <v>3</v>
      </c>
      <c r="X588" s="253">
        <f t="shared" si="1588"/>
        <v>168</v>
      </c>
      <c r="Y588" s="417">
        <f t="shared" si="1588"/>
        <v>48</v>
      </c>
      <c r="Z588" s="417">
        <f t="shared" si="1588"/>
        <v>49</v>
      </c>
      <c r="AA588" s="417">
        <f t="shared" si="1588"/>
        <v>0</v>
      </c>
      <c r="AB588" s="417">
        <f t="shared" si="1588"/>
        <v>71</v>
      </c>
      <c r="AC588" s="253">
        <f t="shared" si="1588"/>
        <v>299</v>
      </c>
      <c r="AD588" s="417">
        <f t="shared" si="1588"/>
        <v>16</v>
      </c>
      <c r="AE588" s="417">
        <f t="shared" si="1588"/>
        <v>72</v>
      </c>
      <c r="AF588" s="417">
        <f t="shared" ref="AF588:CQ589" si="1595">AF574+AF581</f>
        <v>2</v>
      </c>
      <c r="AG588" s="417">
        <f t="shared" si="1595"/>
        <v>66</v>
      </c>
      <c r="AH588" s="417">
        <f t="shared" si="1595"/>
        <v>26</v>
      </c>
      <c r="AI588" s="417">
        <f t="shared" si="1595"/>
        <v>117</v>
      </c>
      <c r="AJ588" s="253">
        <f t="shared" si="1595"/>
        <v>183</v>
      </c>
      <c r="AK588" s="417">
        <f t="shared" si="1595"/>
        <v>126</v>
      </c>
      <c r="AL588" s="417">
        <f t="shared" si="1595"/>
        <v>57</v>
      </c>
      <c r="AM588" s="253">
        <f t="shared" si="1595"/>
        <v>729</v>
      </c>
      <c r="AN588" s="417">
        <f t="shared" si="1595"/>
        <v>1</v>
      </c>
      <c r="AO588" s="417">
        <f t="shared" si="1595"/>
        <v>37</v>
      </c>
      <c r="AP588" s="417">
        <f t="shared" si="1595"/>
        <v>51</v>
      </c>
      <c r="AQ588" s="417">
        <f t="shared" si="1595"/>
        <v>0</v>
      </c>
      <c r="AR588" s="417">
        <f t="shared" si="1595"/>
        <v>28</v>
      </c>
      <c r="AS588" s="417">
        <f t="shared" si="1595"/>
        <v>0</v>
      </c>
      <c r="AT588" s="417">
        <f t="shared" si="1595"/>
        <v>195</v>
      </c>
      <c r="AU588" s="417">
        <f t="shared" si="1595"/>
        <v>375</v>
      </c>
      <c r="AV588" s="417">
        <f t="shared" si="1595"/>
        <v>41</v>
      </c>
      <c r="AW588" s="417">
        <f t="shared" si="1595"/>
        <v>1</v>
      </c>
      <c r="AX588" s="253">
        <f t="shared" si="1595"/>
        <v>1355</v>
      </c>
      <c r="AY588" s="417">
        <f t="shared" si="1595"/>
        <v>9</v>
      </c>
      <c r="AZ588" s="417">
        <f t="shared" si="1595"/>
        <v>677</v>
      </c>
      <c r="BA588" s="417">
        <f t="shared" si="1595"/>
        <v>368</v>
      </c>
      <c r="BB588" s="417">
        <f t="shared" si="1595"/>
        <v>158</v>
      </c>
      <c r="BC588" s="417">
        <f t="shared" si="1595"/>
        <v>143</v>
      </c>
      <c r="BD588" s="253">
        <f t="shared" si="1595"/>
        <v>35678</v>
      </c>
      <c r="BE588" s="417">
        <f t="shared" si="1595"/>
        <v>6660</v>
      </c>
      <c r="BF588" s="417">
        <f t="shared" si="1595"/>
        <v>2445</v>
      </c>
      <c r="BG588" s="417">
        <f t="shared" si="1595"/>
        <v>2753</v>
      </c>
      <c r="BH588" s="417">
        <f t="shared" si="1595"/>
        <v>3097</v>
      </c>
      <c r="BI588" s="417">
        <f t="shared" si="1595"/>
        <v>4755</v>
      </c>
      <c r="BJ588" s="417">
        <f t="shared" si="1595"/>
        <v>8210</v>
      </c>
      <c r="BK588" s="417">
        <f t="shared" si="1595"/>
        <v>3962</v>
      </c>
      <c r="BL588" s="417">
        <f t="shared" si="1595"/>
        <v>3796</v>
      </c>
      <c r="BM588" s="253">
        <f t="shared" si="1595"/>
        <v>374</v>
      </c>
      <c r="BN588" s="417">
        <f t="shared" si="1595"/>
        <v>114</v>
      </c>
      <c r="BO588" s="417">
        <f t="shared" si="1589"/>
        <v>108</v>
      </c>
      <c r="BP588" s="417">
        <f t="shared" si="1589"/>
        <v>20</v>
      </c>
      <c r="BQ588" s="417">
        <f t="shared" si="1589"/>
        <v>4</v>
      </c>
      <c r="BR588" s="417">
        <f t="shared" si="1589"/>
        <v>128</v>
      </c>
      <c r="BS588" s="253">
        <f t="shared" si="1589"/>
        <v>1614</v>
      </c>
      <c r="BT588" s="416">
        <f t="shared" si="1589"/>
        <v>3</v>
      </c>
      <c r="BU588" s="417">
        <f t="shared" si="1589"/>
        <v>127</v>
      </c>
      <c r="BV588" s="417">
        <f t="shared" si="1589"/>
        <v>18</v>
      </c>
      <c r="BW588" s="417">
        <f t="shared" si="1589"/>
        <v>0</v>
      </c>
      <c r="BX588" s="417">
        <f t="shared" si="1589"/>
        <v>5</v>
      </c>
      <c r="BY588" s="417">
        <f t="shared" si="1589"/>
        <v>1075</v>
      </c>
      <c r="BZ588" s="417">
        <f t="shared" si="1589"/>
        <v>11</v>
      </c>
      <c r="CA588" s="417">
        <f t="shared" si="1589"/>
        <v>6</v>
      </c>
      <c r="CB588" s="417">
        <f t="shared" si="1589"/>
        <v>334</v>
      </c>
      <c r="CC588" s="417">
        <f t="shared" si="1589"/>
        <v>2</v>
      </c>
      <c r="CD588" s="417">
        <f t="shared" si="1589"/>
        <v>22</v>
      </c>
      <c r="CE588" s="417">
        <f t="shared" si="1589"/>
        <v>11</v>
      </c>
      <c r="CF588" s="253">
        <f t="shared" si="1589"/>
        <v>3350</v>
      </c>
      <c r="CG588" s="417">
        <f t="shared" si="1589"/>
        <v>4</v>
      </c>
      <c r="CH588" s="417">
        <f t="shared" si="1589"/>
        <v>179</v>
      </c>
      <c r="CI588" s="417">
        <f t="shared" si="1589"/>
        <v>0</v>
      </c>
      <c r="CJ588" s="417">
        <f t="shared" si="1589"/>
        <v>191</v>
      </c>
      <c r="CK588" s="417">
        <f t="shared" si="1589"/>
        <v>1521</v>
      </c>
      <c r="CL588" s="417">
        <f t="shared" si="1589"/>
        <v>0</v>
      </c>
      <c r="CM588" s="417">
        <f t="shared" si="1589"/>
        <v>1341</v>
      </c>
      <c r="CN588" s="417">
        <f t="shared" si="1589"/>
        <v>0</v>
      </c>
      <c r="CO588" s="417">
        <f t="shared" si="1589"/>
        <v>0</v>
      </c>
      <c r="CP588" s="417">
        <f t="shared" si="1589"/>
        <v>0</v>
      </c>
      <c r="CQ588" s="417">
        <f t="shared" si="1589"/>
        <v>99</v>
      </c>
      <c r="CR588" s="417">
        <f t="shared" si="1589"/>
        <v>0</v>
      </c>
      <c r="CS588" s="417">
        <f t="shared" si="1589"/>
        <v>15</v>
      </c>
      <c r="CT588" s="253">
        <f t="shared" si="1589"/>
        <v>970</v>
      </c>
      <c r="CU588" s="417">
        <f t="shared" si="1589"/>
        <v>634</v>
      </c>
      <c r="CV588" s="417">
        <f t="shared" si="1589"/>
        <v>91</v>
      </c>
      <c r="CW588" s="417">
        <f t="shared" si="1589"/>
        <v>2</v>
      </c>
      <c r="CX588" s="417">
        <f t="shared" si="1589"/>
        <v>49</v>
      </c>
      <c r="CY588" s="417">
        <f t="shared" si="1589"/>
        <v>194</v>
      </c>
      <c r="CZ588" s="253">
        <f t="shared" si="1589"/>
        <v>8872</v>
      </c>
      <c r="DA588" s="417">
        <f t="shared" si="1589"/>
        <v>14</v>
      </c>
      <c r="DB588" s="417">
        <f t="shared" si="1589"/>
        <v>6</v>
      </c>
      <c r="DC588" s="417">
        <f t="shared" si="1589"/>
        <v>2175</v>
      </c>
      <c r="DD588" s="417">
        <f t="shared" si="1589"/>
        <v>4485</v>
      </c>
      <c r="DE588" s="417">
        <f t="shared" si="1589"/>
        <v>1880</v>
      </c>
      <c r="DF588" s="417">
        <f t="shared" si="1589"/>
        <v>312</v>
      </c>
      <c r="DG588" s="253">
        <f t="shared" si="1589"/>
        <v>57500</v>
      </c>
      <c r="DH588" s="256">
        <f t="shared" si="1589"/>
        <v>237</v>
      </c>
      <c r="DI588" s="276">
        <f t="shared" si="1594"/>
        <v>5</v>
      </c>
      <c r="DJ588" s="276">
        <f t="shared" si="1589"/>
        <v>36</v>
      </c>
      <c r="DK588" s="276">
        <f t="shared" si="1589"/>
        <v>196</v>
      </c>
      <c r="DL588" s="256" t="s">
        <v>695</v>
      </c>
      <c r="DM588" s="275">
        <f t="shared" si="1591"/>
        <v>336</v>
      </c>
      <c r="DN588" s="334" t="s">
        <v>695</v>
      </c>
      <c r="DO588" s="253">
        <f t="shared" si="1592"/>
        <v>58073</v>
      </c>
    </row>
    <row r="589" spans="1:129" s="133" customFormat="1" ht="16.5" customHeight="1" x14ac:dyDescent="0.15">
      <c r="A589" s="169" t="s">
        <v>152</v>
      </c>
      <c r="B589" s="264">
        <f t="shared" si="1593"/>
        <v>604</v>
      </c>
      <c r="C589" s="265">
        <f t="shared" si="1593"/>
        <v>17</v>
      </c>
      <c r="D589" s="265">
        <f t="shared" si="1593"/>
        <v>4</v>
      </c>
      <c r="E589" s="265">
        <f t="shared" si="1593"/>
        <v>4</v>
      </c>
      <c r="F589" s="265">
        <f t="shared" si="1593"/>
        <v>0</v>
      </c>
      <c r="G589" s="265">
        <f t="shared" si="1593"/>
        <v>19</v>
      </c>
      <c r="H589" s="265">
        <f t="shared" si="1593"/>
        <v>109</v>
      </c>
      <c r="I589" s="265">
        <f t="shared" si="1593"/>
        <v>1</v>
      </c>
      <c r="J589" s="265">
        <f t="shared" si="1593"/>
        <v>0</v>
      </c>
      <c r="K589" s="265">
        <f t="shared" si="1593"/>
        <v>34</v>
      </c>
      <c r="L589" s="265">
        <f t="shared" si="1593"/>
        <v>234</v>
      </c>
      <c r="M589" s="265">
        <f t="shared" si="1593"/>
        <v>33</v>
      </c>
      <c r="N589" s="265">
        <f t="shared" si="1593"/>
        <v>149</v>
      </c>
      <c r="O589" s="264">
        <f t="shared" si="1593"/>
        <v>68</v>
      </c>
      <c r="P589" s="265">
        <f t="shared" si="1593"/>
        <v>41</v>
      </c>
      <c r="Q589" s="265">
        <f t="shared" si="1593"/>
        <v>11</v>
      </c>
      <c r="R589" s="265">
        <f t="shared" ref="R589:BM589" si="1596">R575+R582</f>
        <v>3</v>
      </c>
      <c r="S589" s="265">
        <f t="shared" si="1596"/>
        <v>0</v>
      </c>
      <c r="T589" s="265">
        <f t="shared" si="1596"/>
        <v>0</v>
      </c>
      <c r="U589" s="265">
        <f t="shared" si="1596"/>
        <v>7</v>
      </c>
      <c r="V589" s="265">
        <f t="shared" si="1596"/>
        <v>4</v>
      </c>
      <c r="W589" s="265">
        <f t="shared" si="1596"/>
        <v>2</v>
      </c>
      <c r="X589" s="264">
        <f t="shared" si="1596"/>
        <v>69</v>
      </c>
      <c r="Y589" s="265">
        <f t="shared" si="1596"/>
        <v>32</v>
      </c>
      <c r="Z589" s="265">
        <f t="shared" si="1596"/>
        <v>16</v>
      </c>
      <c r="AA589" s="265">
        <f t="shared" si="1596"/>
        <v>0</v>
      </c>
      <c r="AB589" s="265">
        <f t="shared" si="1596"/>
        <v>21</v>
      </c>
      <c r="AC589" s="264">
        <f t="shared" si="1596"/>
        <v>94</v>
      </c>
      <c r="AD589" s="265">
        <f t="shared" si="1596"/>
        <v>13</v>
      </c>
      <c r="AE589" s="265">
        <f t="shared" si="1596"/>
        <v>40</v>
      </c>
      <c r="AF589" s="265">
        <f t="shared" si="1596"/>
        <v>1</v>
      </c>
      <c r="AG589" s="265">
        <f t="shared" si="1596"/>
        <v>7</v>
      </c>
      <c r="AH589" s="265">
        <f t="shared" si="1596"/>
        <v>13</v>
      </c>
      <c r="AI589" s="265">
        <f t="shared" si="1596"/>
        <v>20</v>
      </c>
      <c r="AJ589" s="264">
        <f t="shared" si="1596"/>
        <v>22</v>
      </c>
      <c r="AK589" s="265">
        <f t="shared" si="1596"/>
        <v>6</v>
      </c>
      <c r="AL589" s="265">
        <f t="shared" si="1596"/>
        <v>16</v>
      </c>
      <c r="AM589" s="264">
        <f t="shared" si="1596"/>
        <v>180</v>
      </c>
      <c r="AN589" s="265">
        <f t="shared" si="1596"/>
        <v>2</v>
      </c>
      <c r="AO589" s="265">
        <f t="shared" si="1596"/>
        <v>27</v>
      </c>
      <c r="AP589" s="265">
        <f t="shared" si="1596"/>
        <v>26</v>
      </c>
      <c r="AQ589" s="265">
        <f t="shared" si="1596"/>
        <v>1</v>
      </c>
      <c r="AR589" s="265">
        <f t="shared" si="1596"/>
        <v>2</v>
      </c>
      <c r="AS589" s="265">
        <f t="shared" si="1596"/>
        <v>0</v>
      </c>
      <c r="AT589" s="265">
        <f t="shared" si="1596"/>
        <v>35</v>
      </c>
      <c r="AU589" s="265">
        <f t="shared" si="1596"/>
        <v>47</v>
      </c>
      <c r="AV589" s="265">
        <f t="shared" si="1596"/>
        <v>40</v>
      </c>
      <c r="AW589" s="265">
        <f t="shared" si="1596"/>
        <v>0</v>
      </c>
      <c r="AX589" s="264">
        <f t="shared" si="1596"/>
        <v>388</v>
      </c>
      <c r="AY589" s="265">
        <f t="shared" si="1596"/>
        <v>10</v>
      </c>
      <c r="AZ589" s="265">
        <f t="shared" si="1596"/>
        <v>140</v>
      </c>
      <c r="BA589" s="265">
        <f t="shared" si="1596"/>
        <v>140</v>
      </c>
      <c r="BB589" s="265">
        <f t="shared" si="1596"/>
        <v>48</v>
      </c>
      <c r="BC589" s="265">
        <f t="shared" si="1596"/>
        <v>50</v>
      </c>
      <c r="BD589" s="264">
        <f t="shared" si="1596"/>
        <v>2263</v>
      </c>
      <c r="BE589" s="265">
        <f t="shared" si="1596"/>
        <v>586</v>
      </c>
      <c r="BF589" s="265">
        <f t="shared" si="1596"/>
        <v>224</v>
      </c>
      <c r="BG589" s="265">
        <f t="shared" si="1596"/>
        <v>96</v>
      </c>
      <c r="BH589" s="265">
        <f t="shared" si="1596"/>
        <v>226</v>
      </c>
      <c r="BI589" s="265">
        <f t="shared" si="1596"/>
        <v>275</v>
      </c>
      <c r="BJ589" s="265">
        <f t="shared" si="1596"/>
        <v>328</v>
      </c>
      <c r="BK589" s="265">
        <f t="shared" si="1596"/>
        <v>355</v>
      </c>
      <c r="BL589" s="265">
        <f t="shared" si="1596"/>
        <v>173</v>
      </c>
      <c r="BM589" s="264">
        <f t="shared" si="1596"/>
        <v>128</v>
      </c>
      <c r="BN589" s="265">
        <f t="shared" si="1595"/>
        <v>36</v>
      </c>
      <c r="BO589" s="265">
        <f t="shared" si="1595"/>
        <v>28</v>
      </c>
      <c r="BP589" s="265">
        <f t="shared" si="1595"/>
        <v>5</v>
      </c>
      <c r="BQ589" s="265">
        <f t="shared" si="1595"/>
        <v>2</v>
      </c>
      <c r="BR589" s="265">
        <f t="shared" si="1595"/>
        <v>57</v>
      </c>
      <c r="BS589" s="264">
        <f t="shared" si="1595"/>
        <v>256</v>
      </c>
      <c r="BT589" s="266">
        <f t="shared" si="1595"/>
        <v>2</v>
      </c>
      <c r="BU589" s="265">
        <f t="shared" si="1595"/>
        <v>25</v>
      </c>
      <c r="BV589" s="265">
        <f t="shared" si="1595"/>
        <v>3</v>
      </c>
      <c r="BW589" s="265">
        <f t="shared" si="1595"/>
        <v>0</v>
      </c>
      <c r="BX589" s="265">
        <f t="shared" si="1595"/>
        <v>0</v>
      </c>
      <c r="BY589" s="265">
        <f t="shared" si="1595"/>
        <v>129</v>
      </c>
      <c r="BZ589" s="265">
        <f t="shared" si="1595"/>
        <v>11</v>
      </c>
      <c r="CA589" s="265">
        <f t="shared" si="1595"/>
        <v>5</v>
      </c>
      <c r="CB589" s="265">
        <f t="shared" si="1595"/>
        <v>66</v>
      </c>
      <c r="CC589" s="265">
        <f t="shared" si="1595"/>
        <v>0</v>
      </c>
      <c r="CD589" s="265">
        <f t="shared" si="1595"/>
        <v>8</v>
      </c>
      <c r="CE589" s="265">
        <f t="shared" si="1595"/>
        <v>7</v>
      </c>
      <c r="CF589" s="264">
        <f t="shared" si="1595"/>
        <v>463</v>
      </c>
      <c r="CG589" s="265">
        <f t="shared" si="1595"/>
        <v>0</v>
      </c>
      <c r="CH589" s="265">
        <f t="shared" si="1595"/>
        <v>35</v>
      </c>
      <c r="CI589" s="265">
        <f t="shared" si="1595"/>
        <v>0</v>
      </c>
      <c r="CJ589" s="265">
        <f t="shared" si="1595"/>
        <v>86</v>
      </c>
      <c r="CK589" s="265">
        <f t="shared" si="1595"/>
        <v>233</v>
      </c>
      <c r="CL589" s="265">
        <f t="shared" si="1595"/>
        <v>0</v>
      </c>
      <c r="CM589" s="265">
        <f t="shared" si="1595"/>
        <v>65</v>
      </c>
      <c r="CN589" s="265">
        <f t="shared" si="1595"/>
        <v>0</v>
      </c>
      <c r="CO589" s="265">
        <f t="shared" si="1595"/>
        <v>0</v>
      </c>
      <c r="CP589" s="265">
        <f t="shared" si="1595"/>
        <v>0</v>
      </c>
      <c r="CQ589" s="265">
        <f t="shared" si="1595"/>
        <v>39</v>
      </c>
      <c r="CR589" s="265">
        <f t="shared" si="1589"/>
        <v>4</v>
      </c>
      <c r="CS589" s="265">
        <f t="shared" si="1589"/>
        <v>1</v>
      </c>
      <c r="CT589" s="264">
        <f t="shared" si="1589"/>
        <v>278</v>
      </c>
      <c r="CU589" s="265">
        <f t="shared" si="1589"/>
        <v>173</v>
      </c>
      <c r="CV589" s="265">
        <f t="shared" si="1589"/>
        <v>33</v>
      </c>
      <c r="CW589" s="265">
        <f t="shared" si="1589"/>
        <v>2</v>
      </c>
      <c r="CX589" s="265">
        <f t="shared" si="1589"/>
        <v>6</v>
      </c>
      <c r="CY589" s="265">
        <f t="shared" si="1589"/>
        <v>64</v>
      </c>
      <c r="CZ589" s="264">
        <f t="shared" si="1589"/>
        <v>709</v>
      </c>
      <c r="DA589" s="265">
        <f t="shared" si="1589"/>
        <v>3</v>
      </c>
      <c r="DB589" s="265">
        <f t="shared" ref="DB589:DK589" si="1597">DB575+DB582</f>
        <v>4</v>
      </c>
      <c r="DC589" s="265">
        <f t="shared" si="1597"/>
        <v>136</v>
      </c>
      <c r="DD589" s="265">
        <f t="shared" si="1597"/>
        <v>285</v>
      </c>
      <c r="DE589" s="265">
        <f t="shared" si="1597"/>
        <v>248</v>
      </c>
      <c r="DF589" s="265">
        <f t="shared" si="1597"/>
        <v>33</v>
      </c>
      <c r="DG589" s="264">
        <f t="shared" si="1597"/>
        <v>5522</v>
      </c>
      <c r="DH589" s="267">
        <f t="shared" si="1597"/>
        <v>127</v>
      </c>
      <c r="DI589" s="409">
        <f t="shared" si="1594"/>
        <v>7</v>
      </c>
      <c r="DJ589" s="399">
        <f t="shared" si="1597"/>
        <v>21</v>
      </c>
      <c r="DK589" s="399">
        <f t="shared" si="1597"/>
        <v>99</v>
      </c>
      <c r="DL589" s="267" t="s">
        <v>695</v>
      </c>
      <c r="DM589" s="409">
        <f t="shared" si="1591"/>
        <v>244</v>
      </c>
      <c r="DN589" s="434" t="s">
        <v>695</v>
      </c>
      <c r="DO589" s="264">
        <f t="shared" si="1592"/>
        <v>5893</v>
      </c>
    </row>
    <row r="590" spans="1:129" s="33" customFormat="1" ht="16.5" customHeight="1" x14ac:dyDescent="0.2">
      <c r="A590" s="170"/>
    </row>
    <row r="591" spans="1:129" s="11" customFormat="1" ht="16.5" customHeight="1" x14ac:dyDescent="0.2">
      <c r="A591" s="30" t="s">
        <v>348</v>
      </c>
    </row>
    <row r="592" spans="1:129" ht="15.75" customHeight="1" x14ac:dyDescent="0.2">
      <c r="A592" s="37" t="s">
        <v>715</v>
      </c>
    </row>
    <row r="593" spans="1:119" ht="16.5" customHeight="1" x14ac:dyDescent="0.2">
      <c r="A593" s="217" t="s">
        <v>717</v>
      </c>
    </row>
    <row r="594" spans="1:119" ht="32.25" customHeight="1" x14ac:dyDescent="0.2">
      <c r="A594" s="50"/>
      <c r="B594" s="228" t="s">
        <v>583</v>
      </c>
      <c r="C594" s="229" t="s">
        <v>584</v>
      </c>
      <c r="D594" s="229" t="s">
        <v>585</v>
      </c>
      <c r="E594" s="229" t="s">
        <v>586</v>
      </c>
      <c r="F594" s="229" t="s">
        <v>587</v>
      </c>
      <c r="G594" s="229" t="s">
        <v>588</v>
      </c>
      <c r="H594" s="229" t="s">
        <v>589</v>
      </c>
      <c r="I594" s="229" t="s">
        <v>590</v>
      </c>
      <c r="J594" s="229" t="s">
        <v>591</v>
      </c>
      <c r="K594" s="229" t="s">
        <v>592</v>
      </c>
      <c r="L594" s="229" t="s">
        <v>593</v>
      </c>
      <c r="M594" s="229" t="s">
        <v>594</v>
      </c>
      <c r="N594" s="229" t="s">
        <v>595</v>
      </c>
      <c r="O594" s="228" t="s">
        <v>596</v>
      </c>
      <c r="P594" s="229" t="s">
        <v>597</v>
      </c>
      <c r="Q594" s="229" t="s">
        <v>598</v>
      </c>
      <c r="R594" s="229" t="s">
        <v>599</v>
      </c>
      <c r="S594" s="229" t="s">
        <v>600</v>
      </c>
      <c r="T594" s="229" t="s">
        <v>601</v>
      </c>
      <c r="U594" s="229" t="s">
        <v>602</v>
      </c>
      <c r="V594" s="229" t="s">
        <v>603</v>
      </c>
      <c r="W594" s="229" t="s">
        <v>604</v>
      </c>
      <c r="X594" s="228" t="s">
        <v>579</v>
      </c>
      <c r="Y594" s="229" t="s">
        <v>605</v>
      </c>
      <c r="Z594" s="229" t="s">
        <v>606</v>
      </c>
      <c r="AA594" s="229" t="s">
        <v>607</v>
      </c>
      <c r="AB594" s="229" t="s">
        <v>608</v>
      </c>
      <c r="AC594" s="228" t="s">
        <v>609</v>
      </c>
      <c r="AD594" s="229" t="s">
        <v>610</v>
      </c>
      <c r="AE594" s="229" t="s">
        <v>611</v>
      </c>
      <c r="AF594" s="229" t="s">
        <v>612</v>
      </c>
      <c r="AG594" s="229" t="s">
        <v>613</v>
      </c>
      <c r="AH594" s="229" t="s">
        <v>614</v>
      </c>
      <c r="AI594" s="229" t="s">
        <v>615</v>
      </c>
      <c r="AJ594" s="228" t="s">
        <v>616</v>
      </c>
      <c r="AK594" s="229" t="s">
        <v>617</v>
      </c>
      <c r="AL594" s="229" t="s">
        <v>618</v>
      </c>
      <c r="AM594" s="228" t="s">
        <v>580</v>
      </c>
      <c r="AN594" s="229" t="s">
        <v>619</v>
      </c>
      <c r="AO594" s="229" t="s">
        <v>620</v>
      </c>
      <c r="AP594" s="229" t="s">
        <v>621</v>
      </c>
      <c r="AQ594" s="229" t="s">
        <v>622</v>
      </c>
      <c r="AR594" s="229" t="s">
        <v>623</v>
      </c>
      <c r="AS594" s="229" t="s">
        <v>624</v>
      </c>
      <c r="AT594" s="229" t="s">
        <v>625</v>
      </c>
      <c r="AU594" s="229" t="s">
        <v>626</v>
      </c>
      <c r="AV594" s="229" t="s">
        <v>627</v>
      </c>
      <c r="AW594" s="229" t="s">
        <v>628</v>
      </c>
      <c r="AX594" s="228" t="s">
        <v>629</v>
      </c>
      <c r="AY594" s="229" t="s">
        <v>630</v>
      </c>
      <c r="AZ594" s="229" t="s">
        <v>631</v>
      </c>
      <c r="BA594" s="229" t="s">
        <v>632</v>
      </c>
      <c r="BB594" s="229" t="s">
        <v>633</v>
      </c>
      <c r="BC594" s="229" t="s">
        <v>634</v>
      </c>
      <c r="BD594" s="230" t="s">
        <v>635</v>
      </c>
      <c r="BE594" s="229" t="s">
        <v>636</v>
      </c>
      <c r="BF594" s="229" t="s">
        <v>637</v>
      </c>
      <c r="BG594" s="229" t="s">
        <v>638</v>
      </c>
      <c r="BH594" s="229" t="s">
        <v>639</v>
      </c>
      <c r="BI594" s="229" t="s">
        <v>640</v>
      </c>
      <c r="BJ594" s="229" t="s">
        <v>641</v>
      </c>
      <c r="BK594" s="229" t="s">
        <v>642</v>
      </c>
      <c r="BL594" s="229" t="s">
        <v>643</v>
      </c>
      <c r="BM594" s="228" t="s">
        <v>581</v>
      </c>
      <c r="BN594" s="229" t="s">
        <v>644</v>
      </c>
      <c r="BO594" s="229" t="s">
        <v>645</v>
      </c>
      <c r="BP594" s="229" t="s">
        <v>646</v>
      </c>
      <c r="BQ594" s="229" t="s">
        <v>647</v>
      </c>
      <c r="BR594" s="229" t="s">
        <v>648</v>
      </c>
      <c r="BS594" s="228" t="s">
        <v>577</v>
      </c>
      <c r="BT594" s="229" t="s">
        <v>649</v>
      </c>
      <c r="BU594" s="229" t="s">
        <v>650</v>
      </c>
      <c r="BV594" s="229" t="s">
        <v>651</v>
      </c>
      <c r="BW594" s="229" t="s">
        <v>652</v>
      </c>
      <c r="BX594" s="229" t="s">
        <v>653</v>
      </c>
      <c r="BY594" s="229" t="s">
        <v>654</v>
      </c>
      <c r="BZ594" s="229" t="s">
        <v>655</v>
      </c>
      <c r="CA594" s="229" t="s">
        <v>656</v>
      </c>
      <c r="CB594" s="229" t="s">
        <v>657</v>
      </c>
      <c r="CC594" s="229" t="s">
        <v>658</v>
      </c>
      <c r="CD594" s="229" t="s">
        <v>659</v>
      </c>
      <c r="CE594" s="229" t="s">
        <v>660</v>
      </c>
      <c r="CF594" s="228" t="s">
        <v>582</v>
      </c>
      <c r="CG594" s="229" t="s">
        <v>661</v>
      </c>
      <c r="CH594" s="229" t="s">
        <v>662</v>
      </c>
      <c r="CI594" s="229" t="s">
        <v>663</v>
      </c>
      <c r="CJ594" s="229" t="s">
        <v>664</v>
      </c>
      <c r="CK594" s="229" t="s">
        <v>665</v>
      </c>
      <c r="CL594" s="229" t="s">
        <v>666</v>
      </c>
      <c r="CM594" s="229" t="s">
        <v>667</v>
      </c>
      <c r="CN594" s="229" t="s">
        <v>668</v>
      </c>
      <c r="CO594" s="229" t="s">
        <v>669</v>
      </c>
      <c r="CP594" s="229" t="s">
        <v>670</v>
      </c>
      <c r="CQ594" s="229" t="s">
        <v>671</v>
      </c>
      <c r="CR594" s="229" t="s">
        <v>672</v>
      </c>
      <c r="CS594" s="229" t="s">
        <v>673</v>
      </c>
      <c r="CT594" s="228" t="s">
        <v>578</v>
      </c>
      <c r="CU594" s="229" t="s">
        <v>674</v>
      </c>
      <c r="CV594" s="229" t="s">
        <v>675</v>
      </c>
      <c r="CW594" s="229" t="s">
        <v>676</v>
      </c>
      <c r="CX594" s="229" t="s">
        <v>677</v>
      </c>
      <c r="CY594" s="229" t="s">
        <v>678</v>
      </c>
      <c r="CZ594" s="228" t="s">
        <v>679</v>
      </c>
      <c r="DA594" s="229" t="s">
        <v>680</v>
      </c>
      <c r="DB594" s="229" t="s">
        <v>681</v>
      </c>
      <c r="DC594" s="229" t="s">
        <v>682</v>
      </c>
      <c r="DD594" s="229" t="s">
        <v>683</v>
      </c>
      <c r="DE594" s="229" t="s">
        <v>684</v>
      </c>
      <c r="DF594" s="229" t="s">
        <v>685</v>
      </c>
      <c r="DG594" s="228" t="s">
        <v>686</v>
      </c>
      <c r="DH594" s="228" t="s">
        <v>687</v>
      </c>
      <c r="DI594" s="229" t="s">
        <v>688</v>
      </c>
      <c r="DJ594" s="229" t="s">
        <v>689</v>
      </c>
      <c r="DK594" s="229" t="s">
        <v>690</v>
      </c>
      <c r="DL594" s="228" t="s">
        <v>691</v>
      </c>
      <c r="DM594" s="229" t="s">
        <v>692</v>
      </c>
      <c r="DN594" s="231" t="s">
        <v>693</v>
      </c>
      <c r="DO594" s="228" t="s">
        <v>694</v>
      </c>
    </row>
    <row r="595" spans="1:119" s="163" customFormat="1" ht="16.5" customHeight="1" x14ac:dyDescent="0.2">
      <c r="A595" s="84" t="s">
        <v>716</v>
      </c>
      <c r="B595" s="235"/>
      <c r="C595" s="236"/>
      <c r="D595" s="236"/>
      <c r="E595" s="236"/>
      <c r="F595" s="236"/>
      <c r="G595" s="236"/>
      <c r="H595" s="236"/>
      <c r="I595" s="236"/>
      <c r="J595" s="236"/>
      <c r="K595" s="236"/>
      <c r="L595" s="236"/>
      <c r="M595" s="236"/>
      <c r="N595" s="236"/>
      <c r="O595" s="235"/>
      <c r="P595" s="236"/>
      <c r="Q595" s="236"/>
      <c r="R595" s="236"/>
      <c r="S595" s="236"/>
      <c r="T595" s="236"/>
      <c r="U595" s="236"/>
      <c r="V595" s="236"/>
      <c r="W595" s="236"/>
      <c r="X595" s="235"/>
      <c r="Y595" s="236"/>
      <c r="Z595" s="236"/>
      <c r="AA595" s="236"/>
      <c r="AB595" s="236"/>
      <c r="AC595" s="235"/>
      <c r="AD595" s="236"/>
      <c r="AE595" s="236"/>
      <c r="AF595" s="236"/>
      <c r="AG595" s="236"/>
      <c r="AH595" s="236"/>
      <c r="AI595" s="236"/>
      <c r="AJ595" s="235"/>
      <c r="AK595" s="236"/>
      <c r="AL595" s="236"/>
      <c r="AM595" s="235"/>
      <c r="AN595" s="236"/>
      <c r="AO595" s="236"/>
      <c r="AP595" s="236"/>
      <c r="AQ595" s="236"/>
      <c r="AR595" s="236"/>
      <c r="AS595" s="236"/>
      <c r="AT595" s="236"/>
      <c r="AU595" s="236"/>
      <c r="AV595" s="236"/>
      <c r="AW595" s="236"/>
      <c r="AX595" s="235"/>
      <c r="AY595" s="236"/>
      <c r="AZ595" s="236"/>
      <c r="BA595" s="236"/>
      <c r="BB595" s="236"/>
      <c r="BC595" s="236"/>
      <c r="BD595" s="235"/>
      <c r="BE595" s="236"/>
      <c r="BF595" s="236"/>
      <c r="BG595" s="236"/>
      <c r="BH595" s="236"/>
      <c r="BI595" s="236"/>
      <c r="BJ595" s="236"/>
      <c r="BK595" s="236"/>
      <c r="BL595" s="236"/>
      <c r="BM595" s="235"/>
      <c r="BN595" s="236"/>
      <c r="BO595" s="236"/>
      <c r="BP595" s="236"/>
      <c r="BQ595" s="236"/>
      <c r="BR595" s="236"/>
      <c r="BS595" s="235"/>
      <c r="BT595" s="237"/>
      <c r="BU595" s="236"/>
      <c r="BV595" s="236"/>
      <c r="BW595" s="236"/>
      <c r="BX595" s="236"/>
      <c r="BY595" s="236"/>
      <c r="BZ595" s="236"/>
      <c r="CA595" s="236"/>
      <c r="CB595" s="236"/>
      <c r="CC595" s="236"/>
      <c r="CD595" s="236"/>
      <c r="CE595" s="236"/>
      <c r="CF595" s="235"/>
      <c r="CG595" s="236"/>
      <c r="CH595" s="236"/>
      <c r="CI595" s="236"/>
      <c r="CJ595" s="236"/>
      <c r="CK595" s="236"/>
      <c r="CL595" s="236"/>
      <c r="CM595" s="236"/>
      <c r="CN595" s="236"/>
      <c r="CO595" s="236"/>
      <c r="CP595" s="236"/>
      <c r="CQ595" s="236"/>
      <c r="CR595" s="236"/>
      <c r="CS595" s="236"/>
      <c r="CT595" s="235"/>
      <c r="CU595" s="236"/>
      <c r="CV595" s="236"/>
      <c r="CW595" s="236"/>
      <c r="CX595" s="236"/>
      <c r="CY595" s="236"/>
      <c r="CZ595" s="235"/>
      <c r="DA595" s="236"/>
      <c r="DB595" s="236"/>
      <c r="DC595" s="236"/>
      <c r="DD595" s="236"/>
      <c r="DE595" s="236"/>
      <c r="DF595" s="236"/>
      <c r="DG595" s="235"/>
      <c r="DH595" s="238"/>
      <c r="DI595" s="239"/>
      <c r="DJ595" s="240"/>
      <c r="DK595" s="240"/>
      <c r="DL595" s="238"/>
      <c r="DM595" s="239"/>
      <c r="DN595" s="241"/>
      <c r="DO595" s="235"/>
    </row>
    <row r="596" spans="1:119" s="46" customFormat="1" ht="16.5" customHeight="1" x14ac:dyDescent="0.15">
      <c r="A596" s="204" t="s">
        <v>219</v>
      </c>
      <c r="B596" s="235">
        <f t="shared" ref="B596:B598" si="1598">SUM(C596:N596)</f>
        <v>13840</v>
      </c>
      <c r="C596" s="236">
        <v>1129</v>
      </c>
      <c r="D596" s="236">
        <v>569</v>
      </c>
      <c r="E596" s="236">
        <v>398</v>
      </c>
      <c r="F596" s="236">
        <v>139</v>
      </c>
      <c r="G596" s="236">
        <v>805</v>
      </c>
      <c r="H596" s="236">
        <v>2212</v>
      </c>
      <c r="I596" s="236">
        <v>1110</v>
      </c>
      <c r="J596" s="236">
        <v>151</v>
      </c>
      <c r="K596" s="236">
        <v>801</v>
      </c>
      <c r="L596" s="236">
        <v>4424</v>
      </c>
      <c r="M596" s="236">
        <v>647</v>
      </c>
      <c r="N596" s="236">
        <v>1455</v>
      </c>
      <c r="O596" s="235">
        <f t="shared" ref="O596:O598" si="1599">SUM(P596:W596)</f>
        <v>4542</v>
      </c>
      <c r="P596" s="236">
        <v>845</v>
      </c>
      <c r="Q596" s="236">
        <v>790</v>
      </c>
      <c r="R596" s="236">
        <v>349</v>
      </c>
      <c r="S596" s="236">
        <v>288</v>
      </c>
      <c r="T596" s="236">
        <v>273</v>
      </c>
      <c r="U596" s="236">
        <v>1152</v>
      </c>
      <c r="V596" s="236">
        <v>577</v>
      </c>
      <c r="W596" s="236">
        <v>268</v>
      </c>
      <c r="X596" s="235">
        <f t="shared" ref="X596:X598" si="1600">SUM(Y596:AB596)</f>
        <v>3218</v>
      </c>
      <c r="Y596" s="236">
        <v>492</v>
      </c>
      <c r="Z596" s="236">
        <v>846</v>
      </c>
      <c r="AA596" s="236">
        <v>1265</v>
      </c>
      <c r="AB596" s="236">
        <v>615</v>
      </c>
      <c r="AC596" s="235">
        <f t="shared" ref="AC596:AC598" si="1601">SUM(AD596:AI596)</f>
        <v>4657</v>
      </c>
      <c r="AD596" s="236">
        <v>436</v>
      </c>
      <c r="AE596" s="236">
        <v>810</v>
      </c>
      <c r="AF596" s="236">
        <v>355</v>
      </c>
      <c r="AG596" s="236">
        <v>1067</v>
      </c>
      <c r="AH596" s="236">
        <v>563</v>
      </c>
      <c r="AI596" s="236">
        <v>1426</v>
      </c>
      <c r="AJ596" s="235">
        <f t="shared" ref="AJ596:AJ598" si="1602">SUM(AK596:AL596)</f>
        <v>144</v>
      </c>
      <c r="AK596" s="236">
        <v>9</v>
      </c>
      <c r="AL596" s="236">
        <v>135</v>
      </c>
      <c r="AM596" s="235">
        <f t="shared" ref="AM596:AM598" si="1603">SUM(AN596:AW596)</f>
        <v>9970</v>
      </c>
      <c r="AN596" s="236">
        <v>479</v>
      </c>
      <c r="AO596" s="236">
        <v>888</v>
      </c>
      <c r="AP596" s="236">
        <v>1408</v>
      </c>
      <c r="AQ596" s="236">
        <v>208</v>
      </c>
      <c r="AR596" s="236">
        <v>1271</v>
      </c>
      <c r="AS596" s="236">
        <v>213</v>
      </c>
      <c r="AT596" s="236">
        <v>1568</v>
      </c>
      <c r="AU596" s="236">
        <v>2063</v>
      </c>
      <c r="AV596" s="236">
        <v>1405</v>
      </c>
      <c r="AW596" s="236">
        <v>467</v>
      </c>
      <c r="AX596" s="235">
        <f t="shared" ref="AX596:AX598" si="1604">SUM(AY596:BC596)</f>
        <v>10970</v>
      </c>
      <c r="AY596" s="236">
        <v>1025</v>
      </c>
      <c r="AZ596" s="236">
        <v>4827</v>
      </c>
      <c r="BA596" s="236">
        <v>1273</v>
      </c>
      <c r="BB596" s="236">
        <v>3020</v>
      </c>
      <c r="BC596" s="236">
        <v>825</v>
      </c>
      <c r="BD596" s="235">
        <f t="shared" ref="BD596:BD598" si="1605">SUM(BE596:BL596)</f>
        <v>32349</v>
      </c>
      <c r="BE596" s="236">
        <v>5524</v>
      </c>
      <c r="BF596" s="236">
        <v>3502</v>
      </c>
      <c r="BG596" s="236">
        <v>2731</v>
      </c>
      <c r="BH596" s="236">
        <v>3335</v>
      </c>
      <c r="BI596" s="236">
        <v>3862</v>
      </c>
      <c r="BJ596" s="236">
        <v>5985</v>
      </c>
      <c r="BK596" s="236">
        <v>4345</v>
      </c>
      <c r="BL596" s="236">
        <v>3065</v>
      </c>
      <c r="BM596" s="235">
        <f t="shared" ref="BM596:BM598" si="1606">SUM(BN596:BR596)</f>
        <v>5828</v>
      </c>
      <c r="BN596" s="236">
        <v>1206</v>
      </c>
      <c r="BO596" s="236">
        <v>1075</v>
      </c>
      <c r="BP596" s="236">
        <v>455</v>
      </c>
      <c r="BQ596" s="236">
        <v>480</v>
      </c>
      <c r="BR596" s="236">
        <v>2612</v>
      </c>
      <c r="BS596" s="235">
        <f t="shared" ref="BS596:BS598" si="1607">SUM(BT596:CE596)</f>
        <v>8256</v>
      </c>
      <c r="BT596" s="237">
        <v>490</v>
      </c>
      <c r="BU596" s="236">
        <v>944</v>
      </c>
      <c r="BV596" s="236">
        <v>334</v>
      </c>
      <c r="BW596" s="236">
        <v>77</v>
      </c>
      <c r="BX596" s="236">
        <v>506</v>
      </c>
      <c r="BY596" s="236">
        <v>2695</v>
      </c>
      <c r="BZ596" s="236">
        <v>674</v>
      </c>
      <c r="CA596" s="236">
        <v>427</v>
      </c>
      <c r="CB596" s="236">
        <v>721</v>
      </c>
      <c r="CC596" s="236">
        <v>416</v>
      </c>
      <c r="CD596" s="236">
        <v>481</v>
      </c>
      <c r="CE596" s="236">
        <v>491</v>
      </c>
      <c r="CF596" s="235">
        <f t="shared" ref="CF596:CF598" si="1608">SUM(CG596:CS596)</f>
        <v>10355</v>
      </c>
      <c r="CG596" s="236">
        <v>160</v>
      </c>
      <c r="CH596" s="236">
        <v>630</v>
      </c>
      <c r="CI596" s="236">
        <v>168</v>
      </c>
      <c r="CJ596" s="236">
        <v>1319</v>
      </c>
      <c r="CK596" s="236">
        <v>2896</v>
      </c>
      <c r="CL596" s="236">
        <v>166</v>
      </c>
      <c r="CM596" s="236">
        <v>2612</v>
      </c>
      <c r="CN596" s="236">
        <v>162</v>
      </c>
      <c r="CO596" s="236">
        <v>59</v>
      </c>
      <c r="CP596" s="236">
        <v>296</v>
      </c>
      <c r="CQ596" s="236">
        <v>992</v>
      </c>
      <c r="CR596" s="236">
        <v>427</v>
      </c>
      <c r="CS596" s="236">
        <v>468</v>
      </c>
      <c r="CT596" s="235">
        <f t="shared" ref="CT596:CT598" si="1609">SUM(CU596:CY596)</f>
        <v>4634</v>
      </c>
      <c r="CU596" s="236">
        <v>1664</v>
      </c>
      <c r="CV596" s="236">
        <v>1486</v>
      </c>
      <c r="CW596" s="236">
        <v>260</v>
      </c>
      <c r="CX596" s="236">
        <v>726</v>
      </c>
      <c r="CY596" s="236">
        <v>498</v>
      </c>
      <c r="CZ596" s="235">
        <f t="shared" ref="CZ596:CZ598" si="1610">SUM(DA596:DF596)</f>
        <v>12983</v>
      </c>
      <c r="DA596" s="236">
        <v>229</v>
      </c>
      <c r="DB596" s="236">
        <v>224</v>
      </c>
      <c r="DC596" s="236">
        <v>3444</v>
      </c>
      <c r="DD596" s="236">
        <v>5818</v>
      </c>
      <c r="DE596" s="236">
        <v>2125</v>
      </c>
      <c r="DF596" s="236">
        <v>1143</v>
      </c>
      <c r="DG596" s="235">
        <f t="shared" ref="DG596:DG598" si="1611">AM596+BS596+B596+O596+X596+AC596+AJ596+BD596+CF596+AX596+BM596+CT596+CZ596</f>
        <v>121746</v>
      </c>
      <c r="DH596" s="238">
        <f t="shared" ref="DH596:DH598" si="1612">SUM(DI596:DK596)</f>
        <v>2352</v>
      </c>
      <c r="DI596" s="239">
        <v>1161</v>
      </c>
      <c r="DJ596" s="240">
        <v>412</v>
      </c>
      <c r="DK596" s="240">
        <v>779</v>
      </c>
      <c r="DL596" s="238">
        <f t="shared" ref="DL596:DL598" si="1613">SUM(DM596:DN596)</f>
        <v>1044</v>
      </c>
      <c r="DM596" s="239">
        <v>1044</v>
      </c>
      <c r="DN596" s="241" t="s">
        <v>695</v>
      </c>
      <c r="DO596" s="235">
        <f>DG596+DH596+DM596</f>
        <v>125142</v>
      </c>
    </row>
    <row r="597" spans="1:119" s="46" customFormat="1" ht="16.5" customHeight="1" x14ac:dyDescent="0.15">
      <c r="A597" s="204" t="s">
        <v>220</v>
      </c>
      <c r="B597" s="235">
        <f t="shared" si="1598"/>
        <v>8536</v>
      </c>
      <c r="C597" s="236">
        <v>690</v>
      </c>
      <c r="D597" s="236">
        <v>391</v>
      </c>
      <c r="E597" s="236">
        <v>216</v>
      </c>
      <c r="F597" s="236">
        <v>77</v>
      </c>
      <c r="G597" s="236">
        <v>453</v>
      </c>
      <c r="H597" s="236">
        <v>1425</v>
      </c>
      <c r="I597" s="236">
        <v>678</v>
      </c>
      <c r="J597" s="236">
        <v>111</v>
      </c>
      <c r="K597" s="236">
        <v>580</v>
      </c>
      <c r="L597" s="236">
        <v>2386</v>
      </c>
      <c r="M597" s="236">
        <v>450</v>
      </c>
      <c r="N597" s="236">
        <v>1079</v>
      </c>
      <c r="O597" s="235">
        <f t="shared" si="1599"/>
        <v>3146</v>
      </c>
      <c r="P597" s="236">
        <v>539</v>
      </c>
      <c r="Q597" s="236">
        <v>549</v>
      </c>
      <c r="R597" s="236">
        <v>238</v>
      </c>
      <c r="S597" s="236">
        <v>222</v>
      </c>
      <c r="T597" s="236">
        <v>191</v>
      </c>
      <c r="U597" s="236">
        <v>779</v>
      </c>
      <c r="V597" s="236">
        <v>407</v>
      </c>
      <c r="W597" s="236">
        <v>221</v>
      </c>
      <c r="X597" s="235">
        <f t="shared" si="1600"/>
        <v>2183</v>
      </c>
      <c r="Y597" s="236">
        <v>335</v>
      </c>
      <c r="Z597" s="236">
        <v>601</v>
      </c>
      <c r="AA597" s="236">
        <v>833</v>
      </c>
      <c r="AB597" s="236">
        <v>414</v>
      </c>
      <c r="AC597" s="235">
        <f t="shared" si="1601"/>
        <v>3142</v>
      </c>
      <c r="AD597" s="236">
        <v>258</v>
      </c>
      <c r="AE597" s="236">
        <v>575</v>
      </c>
      <c r="AF597" s="236">
        <v>279</v>
      </c>
      <c r="AG597" s="236">
        <v>646</v>
      </c>
      <c r="AH597" s="236">
        <v>364</v>
      </c>
      <c r="AI597" s="236">
        <v>1020</v>
      </c>
      <c r="AJ597" s="235">
        <f t="shared" si="1602"/>
        <v>56</v>
      </c>
      <c r="AK597" s="236">
        <v>7</v>
      </c>
      <c r="AL597" s="236">
        <v>49</v>
      </c>
      <c r="AM597" s="235">
        <f t="shared" si="1603"/>
        <v>7283</v>
      </c>
      <c r="AN597" s="236">
        <v>325</v>
      </c>
      <c r="AO597" s="236">
        <v>692</v>
      </c>
      <c r="AP597" s="236">
        <v>908</v>
      </c>
      <c r="AQ597" s="236">
        <v>156</v>
      </c>
      <c r="AR597" s="236">
        <v>985</v>
      </c>
      <c r="AS597" s="236">
        <v>117</v>
      </c>
      <c r="AT597" s="236">
        <v>1253</v>
      </c>
      <c r="AU597" s="236">
        <v>1382</v>
      </c>
      <c r="AV597" s="236">
        <v>1163</v>
      </c>
      <c r="AW597" s="236">
        <v>302</v>
      </c>
      <c r="AX597" s="235">
        <f t="shared" si="1604"/>
        <v>6213</v>
      </c>
      <c r="AY597" s="236">
        <v>644</v>
      </c>
      <c r="AZ597" s="236">
        <v>2613</v>
      </c>
      <c r="BA597" s="236">
        <v>852</v>
      </c>
      <c r="BB597" s="236">
        <v>1548</v>
      </c>
      <c r="BC597" s="236">
        <v>556</v>
      </c>
      <c r="BD597" s="235">
        <f t="shared" si="1605"/>
        <v>17266</v>
      </c>
      <c r="BE597" s="236">
        <v>3254</v>
      </c>
      <c r="BF597" s="236">
        <v>1479</v>
      </c>
      <c r="BG597" s="236">
        <v>1505</v>
      </c>
      <c r="BH597" s="236">
        <v>1834</v>
      </c>
      <c r="BI597" s="236">
        <v>2196</v>
      </c>
      <c r="BJ597" s="236">
        <v>3098</v>
      </c>
      <c r="BK597" s="236">
        <v>2378</v>
      </c>
      <c r="BL597" s="236">
        <v>1522</v>
      </c>
      <c r="BM597" s="235">
        <f t="shared" si="1606"/>
        <v>3972</v>
      </c>
      <c r="BN597" s="236">
        <v>695</v>
      </c>
      <c r="BO597" s="236">
        <v>628</v>
      </c>
      <c r="BP597" s="236">
        <v>284</v>
      </c>
      <c r="BQ597" s="236">
        <v>288</v>
      </c>
      <c r="BR597" s="236">
        <v>2077</v>
      </c>
      <c r="BS597" s="235">
        <f t="shared" si="1607"/>
        <v>5522</v>
      </c>
      <c r="BT597" s="237">
        <v>286</v>
      </c>
      <c r="BU597" s="236">
        <v>681</v>
      </c>
      <c r="BV597" s="236">
        <v>245</v>
      </c>
      <c r="BW597" s="236">
        <v>52</v>
      </c>
      <c r="BX597" s="236">
        <v>325</v>
      </c>
      <c r="BY597" s="236">
        <v>1838</v>
      </c>
      <c r="BZ597" s="236">
        <v>408</v>
      </c>
      <c r="CA597" s="236">
        <v>335</v>
      </c>
      <c r="CB597" s="236">
        <v>492</v>
      </c>
      <c r="CC597" s="236">
        <v>317</v>
      </c>
      <c r="CD597" s="236">
        <v>324</v>
      </c>
      <c r="CE597" s="236">
        <v>219</v>
      </c>
      <c r="CF597" s="235">
        <f t="shared" si="1608"/>
        <v>7493</v>
      </c>
      <c r="CG597" s="236">
        <v>144</v>
      </c>
      <c r="CH597" s="236">
        <v>471</v>
      </c>
      <c r="CI597" s="236">
        <v>140</v>
      </c>
      <c r="CJ597" s="236">
        <v>995</v>
      </c>
      <c r="CK597" s="236">
        <v>2080</v>
      </c>
      <c r="CL597" s="236">
        <v>123</v>
      </c>
      <c r="CM597" s="236">
        <v>1769</v>
      </c>
      <c r="CN597" s="236">
        <v>123</v>
      </c>
      <c r="CO597" s="236">
        <v>42</v>
      </c>
      <c r="CP597" s="236">
        <v>233</v>
      </c>
      <c r="CQ597" s="236">
        <v>672</v>
      </c>
      <c r="CR597" s="236">
        <v>329</v>
      </c>
      <c r="CS597" s="236">
        <v>372</v>
      </c>
      <c r="CT597" s="235">
        <f t="shared" si="1609"/>
        <v>3078</v>
      </c>
      <c r="CU597" s="236">
        <v>924</v>
      </c>
      <c r="CV597" s="236">
        <v>1030</v>
      </c>
      <c r="CW597" s="236">
        <v>202</v>
      </c>
      <c r="CX597" s="236">
        <v>555</v>
      </c>
      <c r="CY597" s="236">
        <v>367</v>
      </c>
      <c r="CZ597" s="235">
        <f t="shared" si="1610"/>
        <v>8092</v>
      </c>
      <c r="DA597" s="236">
        <v>126</v>
      </c>
      <c r="DB597" s="236">
        <v>120</v>
      </c>
      <c r="DC597" s="236">
        <v>2624</v>
      </c>
      <c r="DD597" s="236">
        <v>2724</v>
      </c>
      <c r="DE597" s="236">
        <v>1720</v>
      </c>
      <c r="DF597" s="236">
        <v>778</v>
      </c>
      <c r="DG597" s="235">
        <f t="shared" si="1611"/>
        <v>75982</v>
      </c>
      <c r="DH597" s="238">
        <f t="shared" si="1612"/>
        <v>1231</v>
      </c>
      <c r="DI597" s="239">
        <v>688</v>
      </c>
      <c r="DJ597" s="240">
        <v>250</v>
      </c>
      <c r="DK597" s="240">
        <v>293</v>
      </c>
      <c r="DL597" s="238">
        <f t="shared" si="1613"/>
        <v>538</v>
      </c>
      <c r="DM597" s="239">
        <v>538</v>
      </c>
      <c r="DN597" s="241" t="s">
        <v>695</v>
      </c>
      <c r="DO597" s="235">
        <f>DG597+DH597+DM597</f>
        <v>77751</v>
      </c>
    </row>
    <row r="598" spans="1:119" s="46" customFormat="1" ht="16.5" customHeight="1" x14ac:dyDescent="0.15">
      <c r="A598" s="204" t="s">
        <v>221</v>
      </c>
      <c r="B598" s="235">
        <f t="shared" si="1598"/>
        <v>5304</v>
      </c>
      <c r="C598" s="236">
        <v>439</v>
      </c>
      <c r="D598" s="236">
        <v>178</v>
      </c>
      <c r="E598" s="236">
        <v>182</v>
      </c>
      <c r="F598" s="236">
        <v>62</v>
      </c>
      <c r="G598" s="236">
        <v>352</v>
      </c>
      <c r="H598" s="236">
        <v>787</v>
      </c>
      <c r="I598" s="236">
        <v>432</v>
      </c>
      <c r="J598" s="236">
        <v>40</v>
      </c>
      <c r="K598" s="236">
        <v>221</v>
      </c>
      <c r="L598" s="236">
        <v>2038</v>
      </c>
      <c r="M598" s="236">
        <v>197</v>
      </c>
      <c r="N598" s="236">
        <v>376</v>
      </c>
      <c r="O598" s="235">
        <f t="shared" si="1599"/>
        <v>1396</v>
      </c>
      <c r="P598" s="236">
        <v>306</v>
      </c>
      <c r="Q598" s="236">
        <v>241</v>
      </c>
      <c r="R598" s="236">
        <v>111</v>
      </c>
      <c r="S598" s="236">
        <v>66</v>
      </c>
      <c r="T598" s="236">
        <v>82</v>
      </c>
      <c r="U598" s="236">
        <v>373</v>
      </c>
      <c r="V598" s="236">
        <v>170</v>
      </c>
      <c r="W598" s="236">
        <v>47</v>
      </c>
      <c r="X598" s="235">
        <f t="shared" si="1600"/>
        <v>1035</v>
      </c>
      <c r="Y598" s="236">
        <v>157</v>
      </c>
      <c r="Z598" s="236">
        <v>245</v>
      </c>
      <c r="AA598" s="236">
        <v>432</v>
      </c>
      <c r="AB598" s="236">
        <v>201</v>
      </c>
      <c r="AC598" s="235">
        <f t="shared" si="1601"/>
        <v>1515</v>
      </c>
      <c r="AD598" s="236">
        <v>178</v>
      </c>
      <c r="AE598" s="236">
        <v>235</v>
      </c>
      <c r="AF598" s="236">
        <v>76</v>
      </c>
      <c r="AG598" s="236">
        <v>421</v>
      </c>
      <c r="AH598" s="236">
        <v>199</v>
      </c>
      <c r="AI598" s="236">
        <v>406</v>
      </c>
      <c r="AJ598" s="235">
        <f t="shared" si="1602"/>
        <v>88</v>
      </c>
      <c r="AK598" s="236">
        <v>2</v>
      </c>
      <c r="AL598" s="236">
        <v>86</v>
      </c>
      <c r="AM598" s="235">
        <f t="shared" si="1603"/>
        <v>2687</v>
      </c>
      <c r="AN598" s="236">
        <v>154</v>
      </c>
      <c r="AO598" s="236">
        <v>196</v>
      </c>
      <c r="AP598" s="236">
        <v>500</v>
      </c>
      <c r="AQ598" s="236">
        <v>52</v>
      </c>
      <c r="AR598" s="236">
        <v>286</v>
      </c>
      <c r="AS598" s="236">
        <v>96</v>
      </c>
      <c r="AT598" s="236">
        <v>315</v>
      </c>
      <c r="AU598" s="236">
        <v>681</v>
      </c>
      <c r="AV598" s="236">
        <v>242</v>
      </c>
      <c r="AW598" s="236">
        <v>165</v>
      </c>
      <c r="AX598" s="235">
        <f t="shared" si="1604"/>
        <v>4757</v>
      </c>
      <c r="AY598" s="236">
        <v>381</v>
      </c>
      <c r="AZ598" s="236">
        <v>2214</v>
      </c>
      <c r="BA598" s="236">
        <v>421</v>
      </c>
      <c r="BB598" s="236">
        <v>1472</v>
      </c>
      <c r="BC598" s="236">
        <v>269</v>
      </c>
      <c r="BD598" s="235">
        <f t="shared" si="1605"/>
        <v>15083</v>
      </c>
      <c r="BE598" s="236">
        <v>2270</v>
      </c>
      <c r="BF598" s="236">
        <v>2023</v>
      </c>
      <c r="BG598" s="236">
        <v>1226</v>
      </c>
      <c r="BH598" s="236">
        <v>1501</v>
      </c>
      <c r="BI598" s="236">
        <v>1666</v>
      </c>
      <c r="BJ598" s="236">
        <v>2887</v>
      </c>
      <c r="BK598" s="236">
        <v>1967</v>
      </c>
      <c r="BL598" s="236">
        <v>1543</v>
      </c>
      <c r="BM598" s="235">
        <f t="shared" si="1606"/>
        <v>1856</v>
      </c>
      <c r="BN598" s="236">
        <v>511</v>
      </c>
      <c r="BO598" s="236">
        <v>447</v>
      </c>
      <c r="BP598" s="236">
        <v>171</v>
      </c>
      <c r="BQ598" s="236">
        <v>192</v>
      </c>
      <c r="BR598" s="236">
        <v>535</v>
      </c>
      <c r="BS598" s="235">
        <f t="shared" si="1607"/>
        <v>2734</v>
      </c>
      <c r="BT598" s="237">
        <v>204</v>
      </c>
      <c r="BU598" s="236">
        <v>263</v>
      </c>
      <c r="BV598" s="236">
        <v>89</v>
      </c>
      <c r="BW598" s="236">
        <v>25</v>
      </c>
      <c r="BX598" s="236">
        <v>181</v>
      </c>
      <c r="BY598" s="236">
        <v>857</v>
      </c>
      <c r="BZ598" s="236">
        <v>266</v>
      </c>
      <c r="CA598" s="236">
        <v>92</v>
      </c>
      <c r="CB598" s="236">
        <v>229</v>
      </c>
      <c r="CC598" s="236">
        <v>99</v>
      </c>
      <c r="CD598" s="236">
        <v>157</v>
      </c>
      <c r="CE598" s="236">
        <v>272</v>
      </c>
      <c r="CF598" s="235">
        <f t="shared" si="1608"/>
        <v>2862</v>
      </c>
      <c r="CG598" s="236">
        <v>16</v>
      </c>
      <c r="CH598" s="236">
        <v>159</v>
      </c>
      <c r="CI598" s="236">
        <v>28</v>
      </c>
      <c r="CJ598" s="236">
        <v>324</v>
      </c>
      <c r="CK598" s="236">
        <v>816</v>
      </c>
      <c r="CL598" s="236">
        <v>43</v>
      </c>
      <c r="CM598" s="236">
        <v>843</v>
      </c>
      <c r="CN598" s="236">
        <v>39</v>
      </c>
      <c r="CO598" s="236">
        <v>17</v>
      </c>
      <c r="CP598" s="236">
        <v>63</v>
      </c>
      <c r="CQ598" s="236">
        <v>320</v>
      </c>
      <c r="CR598" s="236">
        <v>98</v>
      </c>
      <c r="CS598" s="236">
        <v>96</v>
      </c>
      <c r="CT598" s="235">
        <f t="shared" si="1609"/>
        <v>1556</v>
      </c>
      <c r="CU598" s="236">
        <v>740</v>
      </c>
      <c r="CV598" s="236">
        <v>456</v>
      </c>
      <c r="CW598" s="236">
        <v>58</v>
      </c>
      <c r="CX598" s="236">
        <v>171</v>
      </c>
      <c r="CY598" s="236">
        <v>131</v>
      </c>
      <c r="CZ598" s="235">
        <f t="shared" si="1610"/>
        <v>4891</v>
      </c>
      <c r="DA598" s="236">
        <v>103</v>
      </c>
      <c r="DB598" s="236">
        <v>104</v>
      </c>
      <c r="DC598" s="236">
        <v>820</v>
      </c>
      <c r="DD598" s="236">
        <v>3094</v>
      </c>
      <c r="DE598" s="236">
        <v>405</v>
      </c>
      <c r="DF598" s="236">
        <v>365</v>
      </c>
      <c r="DG598" s="235">
        <f t="shared" si="1611"/>
        <v>45764</v>
      </c>
      <c r="DH598" s="238">
        <f t="shared" si="1612"/>
        <v>1121</v>
      </c>
      <c r="DI598" s="239">
        <v>473</v>
      </c>
      <c r="DJ598" s="240">
        <v>162</v>
      </c>
      <c r="DK598" s="240">
        <v>486</v>
      </c>
      <c r="DL598" s="238">
        <f t="shared" si="1613"/>
        <v>506</v>
      </c>
      <c r="DM598" s="239">
        <v>506</v>
      </c>
      <c r="DN598" s="241" t="s">
        <v>695</v>
      </c>
      <c r="DO598" s="235">
        <f>DG598+DH598+DM598</f>
        <v>47391</v>
      </c>
    </row>
    <row r="599" spans="1:119" s="46" customFormat="1" ht="16.5" customHeight="1" x14ac:dyDescent="0.15">
      <c r="A599" s="75" t="s">
        <v>222</v>
      </c>
      <c r="B599" s="294">
        <v>10.199999999999999</v>
      </c>
      <c r="C599" s="295">
        <v>12.1</v>
      </c>
      <c r="D599" s="295">
        <v>10.3</v>
      </c>
      <c r="E599" s="295">
        <v>9</v>
      </c>
      <c r="F599" s="295">
        <v>7.4</v>
      </c>
      <c r="G599" s="295">
        <v>10.199999999999999</v>
      </c>
      <c r="H599" s="295">
        <v>11.2</v>
      </c>
      <c r="I599" s="295">
        <v>8.3000000000000007</v>
      </c>
      <c r="J599" s="295">
        <v>5.4</v>
      </c>
      <c r="K599" s="295">
        <v>7.3</v>
      </c>
      <c r="L599" s="295">
        <v>11.2</v>
      </c>
      <c r="M599" s="295">
        <v>9.1</v>
      </c>
      <c r="N599" s="295">
        <v>11.3</v>
      </c>
      <c r="O599" s="294">
        <v>10.199999999999999</v>
      </c>
      <c r="P599" s="295">
        <v>9.3000000000000007</v>
      </c>
      <c r="Q599" s="295">
        <v>8.4</v>
      </c>
      <c r="R599" s="295">
        <v>9.1</v>
      </c>
      <c r="S599" s="295">
        <v>9.3000000000000007</v>
      </c>
      <c r="T599" s="295">
        <v>8.8000000000000007</v>
      </c>
      <c r="U599" s="295">
        <v>13.2</v>
      </c>
      <c r="V599" s="295">
        <v>12.6</v>
      </c>
      <c r="W599" s="295">
        <v>9.6</v>
      </c>
      <c r="X599" s="294">
        <v>6.7</v>
      </c>
      <c r="Y599" s="295">
        <v>6.6</v>
      </c>
      <c r="Z599" s="295">
        <v>6.8</v>
      </c>
      <c r="AA599" s="295">
        <v>7.1</v>
      </c>
      <c r="AB599" s="295">
        <v>5.8</v>
      </c>
      <c r="AC599" s="294">
        <v>11.8</v>
      </c>
      <c r="AD599" s="295">
        <v>9.6999999999999993</v>
      </c>
      <c r="AE599" s="295">
        <v>13.7</v>
      </c>
      <c r="AF599" s="295">
        <v>11.3</v>
      </c>
      <c r="AG599" s="295">
        <v>9.9</v>
      </c>
      <c r="AH599" s="295">
        <v>12.7</v>
      </c>
      <c r="AI599" s="295">
        <v>13.6</v>
      </c>
      <c r="AJ599" s="294">
        <v>2.5</v>
      </c>
      <c r="AK599" s="295">
        <v>0.4</v>
      </c>
      <c r="AL599" s="295">
        <v>4.2</v>
      </c>
      <c r="AM599" s="294">
        <v>10.4</v>
      </c>
      <c r="AN599" s="295">
        <v>10.199999999999999</v>
      </c>
      <c r="AO599" s="295">
        <v>16.100000000000001</v>
      </c>
      <c r="AP599" s="295">
        <v>11.6</v>
      </c>
      <c r="AQ599" s="295">
        <v>7.6</v>
      </c>
      <c r="AR599" s="295">
        <v>9.4</v>
      </c>
      <c r="AS599" s="295">
        <v>8.3000000000000007</v>
      </c>
      <c r="AT599" s="295">
        <v>9.3000000000000007</v>
      </c>
      <c r="AU599" s="295">
        <v>10.4</v>
      </c>
      <c r="AV599" s="295">
        <v>11.4</v>
      </c>
      <c r="AW599" s="295">
        <v>8.1</v>
      </c>
      <c r="AX599" s="294">
        <v>10.8</v>
      </c>
      <c r="AY599" s="295">
        <v>12.3</v>
      </c>
      <c r="AZ599" s="295">
        <v>10.199999999999999</v>
      </c>
      <c r="BA599" s="295">
        <v>10.6</v>
      </c>
      <c r="BB599" s="295">
        <v>12.3</v>
      </c>
      <c r="BC599" s="295">
        <v>9</v>
      </c>
      <c r="BD599" s="294">
        <v>12.7</v>
      </c>
      <c r="BE599" s="295">
        <v>7.8</v>
      </c>
      <c r="BF599" s="295">
        <v>18</v>
      </c>
      <c r="BG599" s="295">
        <v>12.4</v>
      </c>
      <c r="BH599" s="295">
        <v>17.399999999999999</v>
      </c>
      <c r="BI599" s="295">
        <v>10</v>
      </c>
      <c r="BJ599" s="295">
        <v>16.899999999999999</v>
      </c>
      <c r="BK599" s="295">
        <v>14.4</v>
      </c>
      <c r="BL599" s="295">
        <v>16.100000000000001</v>
      </c>
      <c r="BM599" s="294">
        <v>9.9</v>
      </c>
      <c r="BN599" s="295">
        <v>9.5</v>
      </c>
      <c r="BO599" s="295">
        <v>12.9</v>
      </c>
      <c r="BP599" s="295">
        <v>5.6</v>
      </c>
      <c r="BQ599" s="295">
        <v>10.8</v>
      </c>
      <c r="BR599" s="295">
        <v>10.3</v>
      </c>
      <c r="BS599" s="294">
        <v>8.6</v>
      </c>
      <c r="BT599" s="295">
        <v>9.6999999999999993</v>
      </c>
      <c r="BU599" s="295">
        <v>9.6</v>
      </c>
      <c r="BV599" s="295">
        <v>10.1</v>
      </c>
      <c r="BW599" s="295">
        <v>5.3</v>
      </c>
      <c r="BX599" s="295">
        <v>9</v>
      </c>
      <c r="BY599" s="295">
        <v>8.9</v>
      </c>
      <c r="BZ599" s="295">
        <v>11.5</v>
      </c>
      <c r="CA599" s="295">
        <v>8.5</v>
      </c>
      <c r="CB599" s="295">
        <v>6.4</v>
      </c>
      <c r="CC599" s="295">
        <v>8.5</v>
      </c>
      <c r="CD599" s="295">
        <v>6.6</v>
      </c>
      <c r="CE599" s="295">
        <v>7.5</v>
      </c>
      <c r="CF599" s="294">
        <v>10.3</v>
      </c>
      <c r="CG599" s="295">
        <v>7.4</v>
      </c>
      <c r="CH599" s="295">
        <v>10.9</v>
      </c>
      <c r="CI599" s="295">
        <v>4.7</v>
      </c>
      <c r="CJ599" s="295">
        <v>10.5</v>
      </c>
      <c r="CK599" s="295">
        <v>10.4</v>
      </c>
      <c r="CL599" s="295">
        <v>6.8</v>
      </c>
      <c r="CM599" s="295">
        <v>11.6</v>
      </c>
      <c r="CN599" s="295">
        <v>7.2</v>
      </c>
      <c r="CO599" s="295">
        <v>5.5</v>
      </c>
      <c r="CP599" s="295">
        <v>8.6</v>
      </c>
      <c r="CQ599" s="295">
        <v>12.3</v>
      </c>
      <c r="CR599" s="295">
        <v>8</v>
      </c>
      <c r="CS599" s="295">
        <v>13.8</v>
      </c>
      <c r="CT599" s="294">
        <v>8.3000000000000007</v>
      </c>
      <c r="CU599" s="295">
        <v>7.5</v>
      </c>
      <c r="CV599" s="295">
        <v>11</v>
      </c>
      <c r="CW599" s="295">
        <v>6</v>
      </c>
      <c r="CX599" s="295">
        <v>8.5</v>
      </c>
      <c r="CY599" s="295">
        <v>6.5</v>
      </c>
      <c r="CZ599" s="294">
        <v>13.6</v>
      </c>
      <c r="DA599" s="295">
        <v>8.1999999999999993</v>
      </c>
      <c r="DB599" s="295">
        <v>9.3000000000000007</v>
      </c>
      <c r="DC599" s="295">
        <v>16.399999999999999</v>
      </c>
      <c r="DD599" s="295">
        <v>14.2</v>
      </c>
      <c r="DE599" s="295">
        <v>11.8</v>
      </c>
      <c r="DF599" s="295">
        <v>11.2</v>
      </c>
      <c r="DG599" s="294">
        <v>10.8</v>
      </c>
      <c r="DH599" s="280" t="s">
        <v>695</v>
      </c>
      <c r="DI599" s="295">
        <v>18.8</v>
      </c>
      <c r="DJ599" s="295">
        <v>6.5</v>
      </c>
      <c r="DK599" s="295">
        <v>21.7</v>
      </c>
      <c r="DL599" s="280" t="s">
        <v>695</v>
      </c>
      <c r="DM599" s="296">
        <v>7.3</v>
      </c>
      <c r="DN599" s="282" t="s">
        <v>695</v>
      </c>
      <c r="DO599" s="294">
        <v>10.8</v>
      </c>
    </row>
    <row r="600" spans="1:119" s="46" customFormat="1" ht="16.5" customHeight="1" x14ac:dyDescent="0.15">
      <c r="A600" s="465" t="s">
        <v>718</v>
      </c>
      <c r="B600" s="294"/>
      <c r="C600" s="295"/>
      <c r="D600" s="295"/>
      <c r="E600" s="295"/>
      <c r="F600" s="295"/>
      <c r="G600" s="295"/>
      <c r="H600" s="295"/>
      <c r="I600" s="295"/>
      <c r="J600" s="295"/>
      <c r="K600" s="295"/>
      <c r="L600" s="295"/>
      <c r="M600" s="295"/>
      <c r="N600" s="295"/>
      <c r="O600" s="294"/>
      <c r="P600" s="295"/>
      <c r="Q600" s="295"/>
      <c r="R600" s="295"/>
      <c r="S600" s="295"/>
      <c r="T600" s="295"/>
      <c r="U600" s="295"/>
      <c r="V600" s="295"/>
      <c r="W600" s="295"/>
      <c r="X600" s="294"/>
      <c r="Y600" s="295"/>
      <c r="Z600" s="295"/>
      <c r="AA600" s="295"/>
      <c r="AB600" s="295"/>
      <c r="AC600" s="294"/>
      <c r="AD600" s="295"/>
      <c r="AE600" s="295"/>
      <c r="AF600" s="295"/>
      <c r="AG600" s="295"/>
      <c r="AH600" s="295"/>
      <c r="AI600" s="295"/>
      <c r="AJ600" s="294"/>
      <c r="AK600" s="295"/>
      <c r="AL600" s="295"/>
      <c r="AM600" s="294"/>
      <c r="AN600" s="295"/>
      <c r="AO600" s="295"/>
      <c r="AP600" s="295"/>
      <c r="AQ600" s="295"/>
      <c r="AR600" s="295"/>
      <c r="AS600" s="295"/>
      <c r="AT600" s="295"/>
      <c r="AU600" s="295"/>
      <c r="AV600" s="295"/>
      <c r="AW600" s="295"/>
      <c r="AX600" s="294"/>
      <c r="AY600" s="295"/>
      <c r="AZ600" s="295"/>
      <c r="BA600" s="295"/>
      <c r="BB600" s="295"/>
      <c r="BC600" s="295"/>
      <c r="BD600" s="294"/>
      <c r="BE600" s="295"/>
      <c r="BF600" s="295"/>
      <c r="BG600" s="295"/>
      <c r="BH600" s="295"/>
      <c r="BI600" s="295"/>
      <c r="BJ600" s="295"/>
      <c r="BK600" s="295"/>
      <c r="BL600" s="295"/>
      <c r="BM600" s="294"/>
      <c r="BN600" s="295"/>
      <c r="BO600" s="295"/>
      <c r="BP600" s="295"/>
      <c r="BQ600" s="295"/>
      <c r="BR600" s="295"/>
      <c r="BS600" s="294"/>
      <c r="BT600" s="295"/>
      <c r="BU600" s="295"/>
      <c r="BV600" s="295"/>
      <c r="BW600" s="295"/>
      <c r="BX600" s="295"/>
      <c r="BY600" s="295"/>
      <c r="BZ600" s="295"/>
      <c r="CA600" s="295"/>
      <c r="CB600" s="295"/>
      <c r="CC600" s="295"/>
      <c r="CD600" s="295"/>
      <c r="CE600" s="295"/>
      <c r="CF600" s="294"/>
      <c r="CG600" s="295"/>
      <c r="CH600" s="295"/>
      <c r="CI600" s="295"/>
      <c r="CJ600" s="295"/>
      <c r="CK600" s="295"/>
      <c r="CL600" s="295"/>
      <c r="CM600" s="295"/>
      <c r="CN600" s="295"/>
      <c r="CO600" s="295"/>
      <c r="CP600" s="295"/>
      <c r="CQ600" s="295"/>
      <c r="CR600" s="295"/>
      <c r="CS600" s="295"/>
      <c r="CT600" s="294"/>
      <c r="CU600" s="295"/>
      <c r="CV600" s="295"/>
      <c r="CW600" s="295"/>
      <c r="CX600" s="295"/>
      <c r="CY600" s="295"/>
      <c r="CZ600" s="294"/>
      <c r="DA600" s="295"/>
      <c r="DB600" s="295"/>
      <c r="DC600" s="295"/>
      <c r="DD600" s="295"/>
      <c r="DE600" s="295"/>
      <c r="DF600" s="295"/>
      <c r="DG600" s="294"/>
      <c r="DH600" s="280"/>
      <c r="DI600" s="295"/>
      <c r="DJ600" s="295"/>
      <c r="DK600" s="295"/>
      <c r="DL600" s="280"/>
      <c r="DM600" s="296"/>
      <c r="DN600" s="282"/>
      <c r="DO600" s="294"/>
    </row>
    <row r="601" spans="1:119" s="46" customFormat="1" ht="16.5" customHeight="1" x14ac:dyDescent="0.15">
      <c r="A601" s="204" t="s">
        <v>223</v>
      </c>
      <c r="B601" s="235">
        <f t="shared" ref="B601" si="1614">SUM(C601:N601)</f>
        <v>6293.33</v>
      </c>
      <c r="C601" s="236">
        <v>525.37</v>
      </c>
      <c r="D601" s="236">
        <v>504.52</v>
      </c>
      <c r="E601" s="236">
        <v>182.79</v>
      </c>
      <c r="F601" s="236">
        <v>83.83</v>
      </c>
      <c r="G601" s="236">
        <v>337.76</v>
      </c>
      <c r="H601" s="236">
        <v>1172.8399999999999</v>
      </c>
      <c r="I601" s="236">
        <v>750.25</v>
      </c>
      <c r="J601" s="236">
        <v>267.75</v>
      </c>
      <c r="K601" s="236">
        <v>532.16999999999996</v>
      </c>
      <c r="L601" s="236">
        <v>1315.23</v>
      </c>
      <c r="M601" s="236">
        <v>281.8</v>
      </c>
      <c r="N601" s="236">
        <v>339.02</v>
      </c>
      <c r="O601" s="235">
        <f t="shared" ref="O601" si="1615">SUM(P601:W601)</f>
        <v>3032.3099999999995</v>
      </c>
      <c r="P601" s="236">
        <v>602.79</v>
      </c>
      <c r="Q601" s="236">
        <v>426.03</v>
      </c>
      <c r="R601" s="236">
        <v>249.67</v>
      </c>
      <c r="S601" s="236">
        <v>343.73</v>
      </c>
      <c r="T601" s="236">
        <v>171.56</v>
      </c>
      <c r="U601" s="236">
        <v>616.16999999999996</v>
      </c>
      <c r="V601" s="236">
        <v>437.64</v>
      </c>
      <c r="W601" s="236">
        <v>184.72</v>
      </c>
      <c r="X601" s="235">
        <f t="shared" ref="X601" si="1616">SUM(Y601:AB601)</f>
        <v>3099.45</v>
      </c>
      <c r="Y601" s="236">
        <v>594.87</v>
      </c>
      <c r="Z601" s="236">
        <v>722.88</v>
      </c>
      <c r="AA601" s="236">
        <v>1082.33</v>
      </c>
      <c r="AB601" s="236">
        <v>699.37</v>
      </c>
      <c r="AC601" s="235">
        <f t="shared" ref="AC601" si="1617">SUM(AD601:AI601)</f>
        <v>3089.0800000000004</v>
      </c>
      <c r="AD601" s="236">
        <v>520.35</v>
      </c>
      <c r="AE601" s="236">
        <v>549.51</v>
      </c>
      <c r="AF601" s="236">
        <v>286.29000000000002</v>
      </c>
      <c r="AG601" s="236">
        <v>557.95000000000005</v>
      </c>
      <c r="AH601" s="236">
        <v>330.58</v>
      </c>
      <c r="AI601" s="236">
        <v>844.4</v>
      </c>
      <c r="AJ601" s="235">
        <f t="shared" ref="AJ601" si="1618">SUM(AK601:AL601)</f>
        <v>157.82</v>
      </c>
      <c r="AK601" s="236">
        <v>78</v>
      </c>
      <c r="AL601" s="236">
        <v>79.819999999999993</v>
      </c>
      <c r="AM601" s="235">
        <f t="shared" ref="AM601" si="1619">SUM(AN601:AW601)</f>
        <v>5456.46</v>
      </c>
      <c r="AN601" s="236">
        <v>279.26</v>
      </c>
      <c r="AO601" s="236">
        <v>408.67</v>
      </c>
      <c r="AP601" s="236">
        <v>725.07</v>
      </c>
      <c r="AQ601" s="236">
        <v>249.08</v>
      </c>
      <c r="AR601" s="236">
        <v>850.72</v>
      </c>
      <c r="AS601" s="236">
        <v>177.76</v>
      </c>
      <c r="AT601" s="236">
        <v>784.83</v>
      </c>
      <c r="AU601" s="236">
        <v>779.03</v>
      </c>
      <c r="AV601" s="236">
        <v>729.13</v>
      </c>
      <c r="AW601" s="236">
        <v>472.91</v>
      </c>
      <c r="AX601" s="235">
        <f t="shared" ref="AX601" si="1620">SUM(AY601:BC601)</f>
        <v>9171.19</v>
      </c>
      <c r="AY601" s="236">
        <v>927.29</v>
      </c>
      <c r="AZ601" s="236">
        <v>4077.82</v>
      </c>
      <c r="BA601" s="236">
        <v>845.28</v>
      </c>
      <c r="BB601" s="236">
        <v>2651.4</v>
      </c>
      <c r="BC601" s="236">
        <v>669.4</v>
      </c>
      <c r="BD601" s="235">
        <f t="shared" ref="BD601" si="1621">SUM(BE601:BL601)</f>
        <v>5469.38</v>
      </c>
      <c r="BE601" s="236">
        <v>642.03</v>
      </c>
      <c r="BF601" s="236">
        <v>840.28</v>
      </c>
      <c r="BG601" s="236">
        <v>685.4</v>
      </c>
      <c r="BH601" s="236">
        <v>687.09</v>
      </c>
      <c r="BI601" s="236">
        <v>572.86</v>
      </c>
      <c r="BJ601" s="236">
        <v>932.73</v>
      </c>
      <c r="BK601" s="236">
        <v>535.15</v>
      </c>
      <c r="BL601" s="236">
        <v>573.84</v>
      </c>
      <c r="BM601" s="235">
        <f t="shared" ref="BM601" si="1622">SUM(BN601:BR601)</f>
        <v>4190.2300000000005</v>
      </c>
      <c r="BN601" s="236">
        <v>739.86</v>
      </c>
      <c r="BO601" s="236">
        <v>674</v>
      </c>
      <c r="BP601" s="236">
        <v>549.26</v>
      </c>
      <c r="BQ601" s="236">
        <v>335.23</v>
      </c>
      <c r="BR601" s="236">
        <v>1891.88</v>
      </c>
      <c r="BS601" s="235">
        <f t="shared" ref="BS601" si="1623">SUM(BT601:CE601)</f>
        <v>5797.35</v>
      </c>
      <c r="BT601" s="237">
        <v>375.44</v>
      </c>
      <c r="BU601" s="236">
        <v>558.03</v>
      </c>
      <c r="BV601" s="236">
        <v>223.56</v>
      </c>
      <c r="BW601" s="236">
        <v>178.84</v>
      </c>
      <c r="BX601" s="236">
        <v>491.9</v>
      </c>
      <c r="BY601" s="236">
        <v>1332.71</v>
      </c>
      <c r="BZ601" s="236">
        <v>378.46</v>
      </c>
      <c r="CA601" s="236">
        <v>535.76</v>
      </c>
      <c r="CB601" s="236">
        <v>486.97</v>
      </c>
      <c r="CC601" s="236">
        <v>435.47</v>
      </c>
      <c r="CD601" s="236">
        <v>445.95</v>
      </c>
      <c r="CE601" s="236">
        <v>354.26</v>
      </c>
      <c r="CF601" s="235">
        <f t="shared" ref="CF601" si="1624">SUM(CG601:CS601)</f>
        <v>4634.93</v>
      </c>
      <c r="CG601" s="236">
        <v>170.41</v>
      </c>
      <c r="CH601" s="236">
        <v>398</v>
      </c>
      <c r="CI601" s="236">
        <v>147.16999999999999</v>
      </c>
      <c r="CJ601" s="236">
        <v>478.68</v>
      </c>
      <c r="CK601" s="236">
        <v>1085.67</v>
      </c>
      <c r="CL601" s="236">
        <v>185.3</v>
      </c>
      <c r="CM601" s="236">
        <v>750.44</v>
      </c>
      <c r="CN601" s="236">
        <v>204.1</v>
      </c>
      <c r="CO601" s="236">
        <v>48.76</v>
      </c>
      <c r="CP601" s="236">
        <v>206.17</v>
      </c>
      <c r="CQ601" s="236">
        <v>374.76</v>
      </c>
      <c r="CR601" s="236">
        <v>334.94</v>
      </c>
      <c r="CS601" s="236">
        <v>250.53</v>
      </c>
      <c r="CT601" s="235">
        <f t="shared" ref="CT601" si="1625">SUM(CU601:CY601)</f>
        <v>3211.33</v>
      </c>
      <c r="CU601" s="236">
        <v>926.89</v>
      </c>
      <c r="CV601" s="236">
        <v>722.04</v>
      </c>
      <c r="CW601" s="236">
        <v>332.07</v>
      </c>
      <c r="CX601" s="236">
        <v>736.08</v>
      </c>
      <c r="CY601" s="236">
        <v>494.25</v>
      </c>
      <c r="CZ601" s="235">
        <f t="shared" ref="CZ601" si="1626">SUM(DA601:DF601)</f>
        <v>3822.15</v>
      </c>
      <c r="DA601" s="236">
        <v>140.63</v>
      </c>
      <c r="DB601" s="236">
        <v>98.77</v>
      </c>
      <c r="DC601" s="236">
        <v>658.02</v>
      </c>
      <c r="DD601" s="236">
        <v>1580.85</v>
      </c>
      <c r="DE601" s="236">
        <v>898.36</v>
      </c>
      <c r="DF601" s="236">
        <v>445.52</v>
      </c>
      <c r="DG601" s="235">
        <f t="shared" ref="DG601" si="1627">AM601+BS601+B601+O601+X601+AC601+AJ601+BD601+CF601+AX601+BM601+CT601+CZ601</f>
        <v>57425.010000000009</v>
      </c>
      <c r="DH601" s="238">
        <f t="shared" ref="DH601" si="1628">SUM(DI601:DK601)</f>
        <v>1121</v>
      </c>
      <c r="DI601" s="239">
        <v>473</v>
      </c>
      <c r="DJ601" s="240">
        <v>162</v>
      </c>
      <c r="DK601" s="240">
        <v>486</v>
      </c>
      <c r="DL601" s="238">
        <f t="shared" ref="DL601" si="1629">SUM(DM601:DN601)</f>
        <v>506</v>
      </c>
      <c r="DM601" s="239">
        <v>506</v>
      </c>
      <c r="DN601" s="241" t="s">
        <v>695</v>
      </c>
      <c r="DO601" s="235">
        <f>DG601+DH601+DM601</f>
        <v>59052.010000000009</v>
      </c>
    </row>
    <row r="602" spans="1:119" s="46" customFormat="1" ht="16.5" customHeight="1" x14ac:dyDescent="0.15">
      <c r="A602" s="75" t="s">
        <v>224</v>
      </c>
      <c r="B602" s="294">
        <v>38</v>
      </c>
      <c r="C602" s="295">
        <v>38.9</v>
      </c>
      <c r="D602" s="295">
        <v>44.7</v>
      </c>
      <c r="E602" s="295">
        <v>36.9</v>
      </c>
      <c r="F602" s="295">
        <v>33.299999999999997</v>
      </c>
      <c r="G602" s="295">
        <v>34</v>
      </c>
      <c r="H602" s="295">
        <v>38.9</v>
      </c>
      <c r="I602" s="295">
        <v>44.9</v>
      </c>
      <c r="J602" s="295">
        <v>48</v>
      </c>
      <c r="K602" s="295">
        <v>40</v>
      </c>
      <c r="L602" s="295">
        <v>35.700000000000003</v>
      </c>
      <c r="M602" s="295">
        <v>34.200000000000003</v>
      </c>
      <c r="N602" s="295">
        <v>26.6</v>
      </c>
      <c r="O602" s="294">
        <v>41.6</v>
      </c>
      <c r="P602" s="295">
        <v>41.9</v>
      </c>
      <c r="Q602" s="295">
        <v>37</v>
      </c>
      <c r="R602" s="295">
        <v>41.6</v>
      </c>
      <c r="S602" s="295">
        <v>44.1</v>
      </c>
      <c r="T602" s="295">
        <v>40.200000000000003</v>
      </c>
      <c r="U602" s="295">
        <v>43.1</v>
      </c>
      <c r="V602" s="295">
        <v>40.200000000000003</v>
      </c>
      <c r="W602" s="295">
        <v>49.9</v>
      </c>
      <c r="X602" s="294">
        <v>43.8</v>
      </c>
      <c r="Y602" s="295">
        <v>44.8</v>
      </c>
      <c r="Z602" s="295">
        <v>38.6</v>
      </c>
      <c r="AA602" s="295">
        <v>47.3</v>
      </c>
      <c r="AB602" s="295">
        <v>44.1</v>
      </c>
      <c r="AC602" s="294">
        <v>43.8</v>
      </c>
      <c r="AD602" s="295">
        <v>49.5</v>
      </c>
      <c r="AE602" s="295">
        <v>44.7</v>
      </c>
      <c r="AF602" s="295">
        <v>42.9</v>
      </c>
      <c r="AG602" s="295">
        <v>38.9</v>
      </c>
      <c r="AH602" s="295">
        <v>43.6</v>
      </c>
      <c r="AI602" s="295">
        <v>44.1</v>
      </c>
      <c r="AJ602" s="294">
        <v>33.799999999999997</v>
      </c>
      <c r="AK602" s="295">
        <v>31.8</v>
      </c>
      <c r="AL602" s="295">
        <v>36</v>
      </c>
      <c r="AM602" s="294">
        <v>44.7</v>
      </c>
      <c r="AN602" s="295">
        <v>44.2</v>
      </c>
      <c r="AO602" s="295">
        <v>45.9</v>
      </c>
      <c r="AP602" s="295">
        <v>44.7</v>
      </c>
      <c r="AQ602" s="295">
        <v>50.3</v>
      </c>
      <c r="AR602" s="295">
        <v>44.7</v>
      </c>
      <c r="AS602" s="295">
        <v>45.2</v>
      </c>
      <c r="AT602" s="295">
        <v>42.5</v>
      </c>
      <c r="AU602" s="295">
        <v>41.7</v>
      </c>
      <c r="AV602" s="295">
        <v>47.3</v>
      </c>
      <c r="AW602" s="295">
        <v>47.1</v>
      </c>
      <c r="AX602" s="294">
        <v>45.1</v>
      </c>
      <c r="AY602" s="295">
        <v>45</v>
      </c>
      <c r="AZ602" s="295">
        <v>44.8</v>
      </c>
      <c r="BA602" s="295">
        <v>39.6</v>
      </c>
      <c r="BB602" s="295">
        <v>49</v>
      </c>
      <c r="BC602" s="295">
        <v>41.4</v>
      </c>
      <c r="BD602" s="294">
        <v>27.3</v>
      </c>
      <c r="BE602" s="295">
        <v>22.5</v>
      </c>
      <c r="BF602" s="295">
        <v>31.4</v>
      </c>
      <c r="BG602" s="295">
        <v>27.6</v>
      </c>
      <c r="BH602" s="295">
        <v>29.8</v>
      </c>
      <c r="BI602" s="295">
        <v>25</v>
      </c>
      <c r="BJ602" s="295">
        <v>29.3</v>
      </c>
      <c r="BK602" s="295">
        <v>24</v>
      </c>
      <c r="BL602" s="295">
        <v>28.6</v>
      </c>
      <c r="BM602" s="294">
        <v>42.3</v>
      </c>
      <c r="BN602" s="295">
        <v>39.799999999999997</v>
      </c>
      <c r="BO602" s="295">
        <v>37.6</v>
      </c>
      <c r="BP602" s="295">
        <v>44.3</v>
      </c>
      <c r="BQ602" s="295">
        <v>44.8</v>
      </c>
      <c r="BR602" s="295">
        <v>44.4</v>
      </c>
      <c r="BS602" s="294">
        <v>39.9</v>
      </c>
      <c r="BT602" s="295">
        <v>43.9</v>
      </c>
      <c r="BU602" s="295">
        <v>38.1</v>
      </c>
      <c r="BV602" s="295">
        <v>41.9</v>
      </c>
      <c r="BW602" s="295">
        <v>45</v>
      </c>
      <c r="BX602" s="295">
        <v>42.6</v>
      </c>
      <c r="BY602" s="295">
        <v>34.299999999999997</v>
      </c>
      <c r="BZ602" s="295">
        <v>36.9</v>
      </c>
      <c r="CA602" s="295">
        <v>50</v>
      </c>
      <c r="CB602" s="295">
        <v>37.9</v>
      </c>
      <c r="CC602" s="295">
        <v>48.8</v>
      </c>
      <c r="CD602" s="295">
        <v>44.3</v>
      </c>
      <c r="CE602" s="295">
        <v>37.200000000000003</v>
      </c>
      <c r="CF602" s="294">
        <v>37.299999999999997</v>
      </c>
      <c r="CG602" s="295">
        <v>39.9</v>
      </c>
      <c r="CH602" s="295">
        <v>37.700000000000003</v>
      </c>
      <c r="CI602" s="295">
        <v>37.799999999999997</v>
      </c>
      <c r="CJ602" s="295">
        <v>34.1</v>
      </c>
      <c r="CK602" s="295">
        <v>38.299999999999997</v>
      </c>
      <c r="CL602" s="295">
        <v>47.2</v>
      </c>
      <c r="CM602" s="295">
        <v>32.700000000000003</v>
      </c>
      <c r="CN602" s="295">
        <v>50.1</v>
      </c>
      <c r="CO602" s="295">
        <v>39</v>
      </c>
      <c r="CP602" s="295">
        <v>40.700000000000003</v>
      </c>
      <c r="CQ602" s="295">
        <v>32.6</v>
      </c>
      <c r="CR602" s="295">
        <v>41.5</v>
      </c>
      <c r="CS602" s="295">
        <v>40.9</v>
      </c>
      <c r="CT602" s="294">
        <v>43.8</v>
      </c>
      <c r="CU602" s="295">
        <v>42.8</v>
      </c>
      <c r="CV602" s="295">
        <v>41.9</v>
      </c>
      <c r="CW602" s="295">
        <v>49.3</v>
      </c>
      <c r="CX602" s="295">
        <v>48.4</v>
      </c>
      <c r="CY602" s="295">
        <v>39.799999999999997</v>
      </c>
      <c r="CZ602" s="294">
        <v>30.2</v>
      </c>
      <c r="DA602" s="295">
        <v>34.200000000000003</v>
      </c>
      <c r="DB602" s="295">
        <v>37.6</v>
      </c>
      <c r="DC602" s="295">
        <v>25.8</v>
      </c>
      <c r="DD602" s="295">
        <v>30.7</v>
      </c>
      <c r="DE602" s="295">
        <v>29.7</v>
      </c>
      <c r="DF602" s="295">
        <v>34.9</v>
      </c>
      <c r="DG602" s="294">
        <v>38.799999999999997</v>
      </c>
      <c r="DH602" s="280" t="s">
        <v>695</v>
      </c>
      <c r="DI602" s="295">
        <v>40.299999999999997</v>
      </c>
      <c r="DJ602" s="295">
        <v>20.7</v>
      </c>
      <c r="DK602" s="295">
        <v>40.200000000000003</v>
      </c>
      <c r="DL602" s="280" t="s">
        <v>695</v>
      </c>
      <c r="DM602" s="296">
        <v>26.8</v>
      </c>
      <c r="DN602" s="282" t="s">
        <v>695</v>
      </c>
      <c r="DO602" s="294">
        <v>38.700000000000003</v>
      </c>
    </row>
    <row r="603" spans="1:119" s="46" customFormat="1" ht="16.5" customHeight="1" x14ac:dyDescent="0.15">
      <c r="A603" s="76" t="s">
        <v>225</v>
      </c>
      <c r="B603" s="298">
        <v>1</v>
      </c>
      <c r="C603" s="299">
        <v>1.1000000000000001</v>
      </c>
      <c r="D603" s="299">
        <v>1.7</v>
      </c>
      <c r="E603" s="299">
        <v>1</v>
      </c>
      <c r="F603" s="299">
        <v>1</v>
      </c>
      <c r="G603" s="299">
        <v>0.8</v>
      </c>
      <c r="H603" s="299">
        <v>1</v>
      </c>
      <c r="I603" s="299">
        <v>1.3</v>
      </c>
      <c r="J603" s="299">
        <v>1.7</v>
      </c>
      <c r="K603" s="299">
        <v>1.2</v>
      </c>
      <c r="L603" s="299">
        <v>0.9</v>
      </c>
      <c r="M603" s="299">
        <v>0.9</v>
      </c>
      <c r="N603" s="299">
        <v>0.4</v>
      </c>
      <c r="O603" s="298">
        <v>1.2</v>
      </c>
      <c r="P603" s="299">
        <v>1.1000000000000001</v>
      </c>
      <c r="Q603" s="299">
        <v>0.8</v>
      </c>
      <c r="R603" s="299">
        <v>1.1000000000000001</v>
      </c>
      <c r="S603" s="299">
        <v>1.6</v>
      </c>
      <c r="T603" s="299">
        <v>1.1000000000000001</v>
      </c>
      <c r="U603" s="299">
        <v>1.5</v>
      </c>
      <c r="V603" s="299">
        <v>1.2</v>
      </c>
      <c r="W603" s="299">
        <v>1.3</v>
      </c>
      <c r="X603" s="298">
        <v>1.2</v>
      </c>
      <c r="Y603" s="299">
        <v>1.3</v>
      </c>
      <c r="Z603" s="299">
        <v>0.8</v>
      </c>
      <c r="AA603" s="299">
        <v>1.6</v>
      </c>
      <c r="AB603" s="299">
        <v>1.1000000000000001</v>
      </c>
      <c r="AC603" s="298">
        <v>1.3</v>
      </c>
      <c r="AD603" s="299">
        <v>1.8</v>
      </c>
      <c r="AE603" s="299">
        <v>1.2</v>
      </c>
      <c r="AF603" s="299">
        <v>1.3</v>
      </c>
      <c r="AG603" s="299">
        <v>1.1000000000000001</v>
      </c>
      <c r="AH603" s="299">
        <v>1.4</v>
      </c>
      <c r="AI603" s="299">
        <v>1.2</v>
      </c>
      <c r="AJ603" s="298">
        <v>0.7</v>
      </c>
      <c r="AK603" s="299">
        <v>0.8</v>
      </c>
      <c r="AL603" s="299">
        <v>0.7</v>
      </c>
      <c r="AM603" s="298">
        <v>1.4</v>
      </c>
      <c r="AN603" s="299">
        <v>1.4</v>
      </c>
      <c r="AO603" s="299">
        <v>1.3</v>
      </c>
      <c r="AP603" s="299">
        <v>1.6</v>
      </c>
      <c r="AQ603" s="299">
        <v>2</v>
      </c>
      <c r="AR603" s="299">
        <v>1.3</v>
      </c>
      <c r="AS603" s="299">
        <v>1.4</v>
      </c>
      <c r="AT603" s="299">
        <v>1.3</v>
      </c>
      <c r="AU603" s="299">
        <v>1.3</v>
      </c>
      <c r="AV603" s="299">
        <v>1.4</v>
      </c>
      <c r="AW603" s="299">
        <v>1.6</v>
      </c>
      <c r="AX603" s="298">
        <v>1.5</v>
      </c>
      <c r="AY603" s="299">
        <v>1.4</v>
      </c>
      <c r="AZ603" s="299">
        <v>1.6</v>
      </c>
      <c r="BA603" s="299">
        <v>0.8</v>
      </c>
      <c r="BB603" s="299">
        <v>2</v>
      </c>
      <c r="BC603" s="299">
        <v>1.2</v>
      </c>
      <c r="BD603" s="298">
        <v>0.6</v>
      </c>
      <c r="BE603" s="299">
        <v>0.5</v>
      </c>
      <c r="BF603" s="299">
        <v>0.6</v>
      </c>
      <c r="BG603" s="299">
        <v>0.5</v>
      </c>
      <c r="BH603" s="299">
        <v>0.5</v>
      </c>
      <c r="BI603" s="299">
        <v>0.5</v>
      </c>
      <c r="BJ603" s="299">
        <v>0.7</v>
      </c>
      <c r="BK603" s="299">
        <v>0.5</v>
      </c>
      <c r="BL603" s="299">
        <v>0.6</v>
      </c>
      <c r="BM603" s="298">
        <v>1.2</v>
      </c>
      <c r="BN603" s="299">
        <v>1</v>
      </c>
      <c r="BO603" s="299">
        <v>0.8</v>
      </c>
      <c r="BP603" s="299">
        <v>1.5</v>
      </c>
      <c r="BQ603" s="299">
        <v>1.3</v>
      </c>
      <c r="BR603" s="299">
        <v>1.4</v>
      </c>
      <c r="BS603" s="298">
        <v>1.2</v>
      </c>
      <c r="BT603" s="299">
        <v>1</v>
      </c>
      <c r="BU603" s="299">
        <v>1.1000000000000001</v>
      </c>
      <c r="BV603" s="299">
        <v>1.3</v>
      </c>
      <c r="BW603" s="299">
        <v>1.6</v>
      </c>
      <c r="BX603" s="299">
        <v>1.2</v>
      </c>
      <c r="BY603" s="299">
        <v>1</v>
      </c>
      <c r="BZ603" s="299">
        <v>0.9</v>
      </c>
      <c r="CA603" s="299">
        <v>1.8</v>
      </c>
      <c r="CB603" s="299">
        <v>1</v>
      </c>
      <c r="CC603" s="299">
        <v>1.7</v>
      </c>
      <c r="CD603" s="299">
        <v>1</v>
      </c>
      <c r="CE603" s="299">
        <v>1.2</v>
      </c>
      <c r="CF603" s="298">
        <v>0.9</v>
      </c>
      <c r="CG603" s="299">
        <v>1.3</v>
      </c>
      <c r="CH603" s="299">
        <v>0.8</v>
      </c>
      <c r="CI603" s="299">
        <v>1.5</v>
      </c>
      <c r="CJ603" s="299">
        <v>0.9</v>
      </c>
      <c r="CK603" s="299">
        <v>1</v>
      </c>
      <c r="CL603" s="299">
        <v>1.4</v>
      </c>
      <c r="CM603" s="299">
        <v>0.6</v>
      </c>
      <c r="CN603" s="299">
        <v>1.8</v>
      </c>
      <c r="CO603" s="299">
        <v>1.5</v>
      </c>
      <c r="CP603" s="299">
        <v>0.9</v>
      </c>
      <c r="CQ603" s="299">
        <v>0.7</v>
      </c>
      <c r="CR603" s="299">
        <v>1.1000000000000001</v>
      </c>
      <c r="CS603" s="299">
        <v>1.1000000000000001</v>
      </c>
      <c r="CT603" s="298">
        <v>1.2</v>
      </c>
      <c r="CU603" s="299">
        <v>1</v>
      </c>
      <c r="CV603" s="299">
        <v>1.3</v>
      </c>
      <c r="CW603" s="299">
        <v>1.5</v>
      </c>
      <c r="CX603" s="299">
        <v>1.5</v>
      </c>
      <c r="CY603" s="299">
        <v>1</v>
      </c>
      <c r="CZ603" s="298">
        <v>0.7</v>
      </c>
      <c r="DA603" s="299">
        <v>0.9</v>
      </c>
      <c r="DB603" s="299">
        <v>1</v>
      </c>
      <c r="DC603" s="299">
        <v>0.4</v>
      </c>
      <c r="DD603" s="299">
        <v>0.7</v>
      </c>
      <c r="DE603" s="299">
        <v>0.5</v>
      </c>
      <c r="DF603" s="299">
        <v>1.5</v>
      </c>
      <c r="DG603" s="298">
        <v>1.1000000000000001</v>
      </c>
      <c r="DH603" s="300" t="s">
        <v>695</v>
      </c>
      <c r="DI603" s="299">
        <v>0.4</v>
      </c>
      <c r="DJ603" s="299">
        <v>0.1</v>
      </c>
      <c r="DK603" s="299">
        <v>0.6</v>
      </c>
      <c r="DL603" s="300" t="s">
        <v>695</v>
      </c>
      <c r="DM603" s="301">
        <v>0.5</v>
      </c>
      <c r="DN603" s="302" t="s">
        <v>695</v>
      </c>
      <c r="DO603" s="298">
        <v>1.1000000000000001</v>
      </c>
    </row>
    <row r="604" spans="1:119" s="33" customFormat="1" ht="16.5" customHeight="1" x14ac:dyDescent="0.2">
      <c r="A604" s="49" t="s">
        <v>719</v>
      </c>
    </row>
    <row r="605" spans="1:119" s="33" customFormat="1" ht="16.5" customHeight="1" x14ac:dyDescent="0.2">
      <c r="A605" s="32"/>
    </row>
    <row r="606" spans="1:119" s="11" customFormat="1" ht="16.5" customHeight="1" x14ac:dyDescent="0.2">
      <c r="A606" s="30" t="s">
        <v>349</v>
      </c>
      <c r="B606" s="116"/>
      <c r="C606" s="116"/>
      <c r="D606" s="116"/>
      <c r="E606" s="116"/>
      <c r="F606" s="116"/>
      <c r="G606" s="116"/>
      <c r="H606" s="116"/>
      <c r="I606" s="116"/>
      <c r="J606" s="116"/>
      <c r="K606" s="116"/>
      <c r="L606" s="116"/>
      <c r="M606" s="116"/>
      <c r="N606" s="116"/>
      <c r="O606" s="116"/>
      <c r="P606" s="116"/>
      <c r="Q606" s="116"/>
      <c r="R606" s="116"/>
      <c r="S606" s="116"/>
    </row>
    <row r="607" spans="1:119" s="11" customFormat="1" ht="16.5" customHeight="1" x14ac:dyDescent="0.25">
      <c r="A607" s="37" t="s">
        <v>554</v>
      </c>
      <c r="B607" s="116"/>
      <c r="C607" s="437"/>
      <c r="D607" s="116"/>
      <c r="E607" s="116"/>
      <c r="F607" s="116"/>
      <c r="G607" s="116"/>
      <c r="H607" s="116"/>
      <c r="I607" s="116"/>
      <c r="J607" s="116"/>
      <c r="K607" s="116"/>
      <c r="L607" s="116"/>
      <c r="M607" s="116"/>
      <c r="N607" s="116"/>
      <c r="O607" s="116"/>
      <c r="P607" s="116"/>
      <c r="Q607" s="116"/>
      <c r="R607" s="116"/>
      <c r="S607" s="116"/>
    </row>
    <row r="608" spans="1:119" s="11" customFormat="1" ht="16.5" customHeight="1" x14ac:dyDescent="0.2">
      <c r="A608" s="41" t="s">
        <v>782</v>
      </c>
    </row>
    <row r="609" spans="1:140" ht="32.25" customHeight="1" x14ac:dyDescent="0.2">
      <c r="A609" s="50"/>
      <c r="B609" s="228" t="s">
        <v>583</v>
      </c>
      <c r="C609" s="229" t="s">
        <v>584</v>
      </c>
      <c r="D609" s="229" t="s">
        <v>585</v>
      </c>
      <c r="E609" s="229" t="s">
        <v>586</v>
      </c>
      <c r="F609" s="229" t="s">
        <v>587</v>
      </c>
      <c r="G609" s="229" t="s">
        <v>588</v>
      </c>
      <c r="H609" s="229" t="s">
        <v>589</v>
      </c>
      <c r="I609" s="229" t="s">
        <v>590</v>
      </c>
      <c r="J609" s="229" t="s">
        <v>591</v>
      </c>
      <c r="K609" s="229" t="s">
        <v>592</v>
      </c>
      <c r="L609" s="229" t="s">
        <v>593</v>
      </c>
      <c r="M609" s="229" t="s">
        <v>594</v>
      </c>
      <c r="N609" s="229" t="s">
        <v>595</v>
      </c>
      <c r="O609" s="228" t="s">
        <v>596</v>
      </c>
      <c r="P609" s="229" t="s">
        <v>597</v>
      </c>
      <c r="Q609" s="229" t="s">
        <v>598</v>
      </c>
      <c r="R609" s="229" t="s">
        <v>599</v>
      </c>
      <c r="S609" s="229" t="s">
        <v>600</v>
      </c>
      <c r="T609" s="229" t="s">
        <v>601</v>
      </c>
      <c r="U609" s="229" t="s">
        <v>602</v>
      </c>
      <c r="V609" s="229" t="s">
        <v>603</v>
      </c>
      <c r="W609" s="229" t="s">
        <v>604</v>
      </c>
      <c r="X609" s="228" t="s">
        <v>579</v>
      </c>
      <c r="Y609" s="229" t="s">
        <v>605</v>
      </c>
      <c r="Z609" s="229" t="s">
        <v>606</v>
      </c>
      <c r="AA609" s="229" t="s">
        <v>607</v>
      </c>
      <c r="AB609" s="229" t="s">
        <v>608</v>
      </c>
      <c r="AC609" s="228" t="s">
        <v>609</v>
      </c>
      <c r="AD609" s="229" t="s">
        <v>610</v>
      </c>
      <c r="AE609" s="229" t="s">
        <v>611</v>
      </c>
      <c r="AF609" s="229" t="s">
        <v>612</v>
      </c>
      <c r="AG609" s="229" t="s">
        <v>613</v>
      </c>
      <c r="AH609" s="229" t="s">
        <v>614</v>
      </c>
      <c r="AI609" s="229" t="s">
        <v>615</v>
      </c>
      <c r="AJ609" s="228" t="s">
        <v>616</v>
      </c>
      <c r="AK609" s="229" t="s">
        <v>617</v>
      </c>
      <c r="AL609" s="229" t="s">
        <v>618</v>
      </c>
      <c r="AM609" s="228" t="s">
        <v>580</v>
      </c>
      <c r="AN609" s="229" t="s">
        <v>619</v>
      </c>
      <c r="AO609" s="229" t="s">
        <v>620</v>
      </c>
      <c r="AP609" s="229" t="s">
        <v>621</v>
      </c>
      <c r="AQ609" s="229" t="s">
        <v>622</v>
      </c>
      <c r="AR609" s="229" t="s">
        <v>623</v>
      </c>
      <c r="AS609" s="229" t="s">
        <v>624</v>
      </c>
      <c r="AT609" s="229" t="s">
        <v>625</v>
      </c>
      <c r="AU609" s="229" t="s">
        <v>626</v>
      </c>
      <c r="AV609" s="229" t="s">
        <v>627</v>
      </c>
      <c r="AW609" s="229" t="s">
        <v>628</v>
      </c>
      <c r="AX609" s="228" t="s">
        <v>629</v>
      </c>
      <c r="AY609" s="229" t="s">
        <v>630</v>
      </c>
      <c r="AZ609" s="229" t="s">
        <v>631</v>
      </c>
      <c r="BA609" s="229" t="s">
        <v>632</v>
      </c>
      <c r="BB609" s="229" t="s">
        <v>633</v>
      </c>
      <c r="BC609" s="229" t="s">
        <v>634</v>
      </c>
      <c r="BD609" s="230" t="s">
        <v>635</v>
      </c>
      <c r="BE609" s="229" t="s">
        <v>636</v>
      </c>
      <c r="BF609" s="229" t="s">
        <v>637</v>
      </c>
      <c r="BG609" s="229" t="s">
        <v>638</v>
      </c>
      <c r="BH609" s="229" t="s">
        <v>639</v>
      </c>
      <c r="BI609" s="229" t="s">
        <v>640</v>
      </c>
      <c r="BJ609" s="229" t="s">
        <v>641</v>
      </c>
      <c r="BK609" s="229" t="s">
        <v>642</v>
      </c>
      <c r="BL609" s="229" t="s">
        <v>643</v>
      </c>
      <c r="BM609" s="228" t="s">
        <v>581</v>
      </c>
      <c r="BN609" s="229" t="s">
        <v>644</v>
      </c>
      <c r="BO609" s="229" t="s">
        <v>645</v>
      </c>
      <c r="BP609" s="229" t="s">
        <v>646</v>
      </c>
      <c r="BQ609" s="229" t="s">
        <v>647</v>
      </c>
      <c r="BR609" s="229" t="s">
        <v>648</v>
      </c>
      <c r="BS609" s="228" t="s">
        <v>577</v>
      </c>
      <c r="BT609" s="229" t="s">
        <v>649</v>
      </c>
      <c r="BU609" s="229" t="s">
        <v>650</v>
      </c>
      <c r="BV609" s="229" t="s">
        <v>651</v>
      </c>
      <c r="BW609" s="229" t="s">
        <v>652</v>
      </c>
      <c r="BX609" s="229" t="s">
        <v>653</v>
      </c>
      <c r="BY609" s="229" t="s">
        <v>654</v>
      </c>
      <c r="BZ609" s="229" t="s">
        <v>655</v>
      </c>
      <c r="CA609" s="229" t="s">
        <v>656</v>
      </c>
      <c r="CB609" s="229" t="s">
        <v>657</v>
      </c>
      <c r="CC609" s="229" t="s">
        <v>658</v>
      </c>
      <c r="CD609" s="229" t="s">
        <v>659</v>
      </c>
      <c r="CE609" s="229" t="s">
        <v>660</v>
      </c>
      <c r="CF609" s="228" t="s">
        <v>582</v>
      </c>
      <c r="CG609" s="229" t="s">
        <v>661</v>
      </c>
      <c r="CH609" s="229" t="s">
        <v>662</v>
      </c>
      <c r="CI609" s="229" t="s">
        <v>663</v>
      </c>
      <c r="CJ609" s="229" t="s">
        <v>664</v>
      </c>
      <c r="CK609" s="229" t="s">
        <v>665</v>
      </c>
      <c r="CL609" s="229" t="s">
        <v>666</v>
      </c>
      <c r="CM609" s="229" t="s">
        <v>667</v>
      </c>
      <c r="CN609" s="229" t="s">
        <v>668</v>
      </c>
      <c r="CO609" s="229" t="s">
        <v>669</v>
      </c>
      <c r="CP609" s="229" t="s">
        <v>670</v>
      </c>
      <c r="CQ609" s="229" t="s">
        <v>671</v>
      </c>
      <c r="CR609" s="229" t="s">
        <v>672</v>
      </c>
      <c r="CS609" s="229" t="s">
        <v>673</v>
      </c>
      <c r="CT609" s="228" t="s">
        <v>578</v>
      </c>
      <c r="CU609" s="229" t="s">
        <v>674</v>
      </c>
      <c r="CV609" s="229" t="s">
        <v>675</v>
      </c>
      <c r="CW609" s="229" t="s">
        <v>676</v>
      </c>
      <c r="CX609" s="229" t="s">
        <v>677</v>
      </c>
      <c r="CY609" s="229" t="s">
        <v>678</v>
      </c>
      <c r="CZ609" s="228" t="s">
        <v>679</v>
      </c>
      <c r="DA609" s="229" t="s">
        <v>680</v>
      </c>
      <c r="DB609" s="229" t="s">
        <v>681</v>
      </c>
      <c r="DC609" s="229" t="s">
        <v>682</v>
      </c>
      <c r="DD609" s="229" t="s">
        <v>683</v>
      </c>
      <c r="DE609" s="229" t="s">
        <v>684</v>
      </c>
      <c r="DF609" s="229" t="s">
        <v>685</v>
      </c>
      <c r="DG609" s="228" t="s">
        <v>686</v>
      </c>
      <c r="DH609" s="228" t="s">
        <v>687</v>
      </c>
      <c r="DI609" s="229" t="s">
        <v>688</v>
      </c>
      <c r="DJ609" s="229" t="s">
        <v>689</v>
      </c>
      <c r="DK609" s="229" t="s">
        <v>690</v>
      </c>
      <c r="DL609" s="228" t="s">
        <v>691</v>
      </c>
      <c r="DM609" s="229" t="s">
        <v>692</v>
      </c>
      <c r="DN609" s="231" t="s">
        <v>693</v>
      </c>
      <c r="DO609" s="228" t="s">
        <v>694</v>
      </c>
    </row>
    <row r="610" spans="1:140" ht="16.5" customHeight="1" x14ac:dyDescent="0.2">
      <c r="A610" s="87" t="s">
        <v>194</v>
      </c>
      <c r="B610" s="269"/>
      <c r="C610" s="270"/>
      <c r="D610" s="270"/>
      <c r="E610" s="270"/>
      <c r="F610" s="270"/>
      <c r="G610" s="270"/>
      <c r="H610" s="270"/>
      <c r="I610" s="270"/>
      <c r="J610" s="270"/>
      <c r="K610" s="270"/>
      <c r="L610" s="270"/>
      <c r="M610" s="270"/>
      <c r="N610" s="270"/>
      <c r="O610" s="269"/>
      <c r="P610" s="270"/>
      <c r="Q610" s="270"/>
      <c r="R610" s="270"/>
      <c r="S610" s="270"/>
      <c r="T610" s="270"/>
      <c r="U610" s="270"/>
      <c r="V610" s="270"/>
      <c r="W610" s="270"/>
      <c r="X610" s="269"/>
      <c r="Y610" s="270"/>
      <c r="Z610" s="270"/>
      <c r="AA610" s="270"/>
      <c r="AB610" s="270"/>
      <c r="AC610" s="269"/>
      <c r="AD610" s="270"/>
      <c r="AE610" s="270"/>
      <c r="AF610" s="270"/>
      <c r="AG610" s="270"/>
      <c r="AH610" s="270"/>
      <c r="AI610" s="270"/>
      <c r="AJ610" s="269"/>
      <c r="AK610" s="270"/>
      <c r="AL610" s="270"/>
      <c r="AM610" s="269"/>
      <c r="AN610" s="270"/>
      <c r="AO610" s="270"/>
      <c r="AP610" s="270"/>
      <c r="AQ610" s="270"/>
      <c r="AR610" s="270"/>
      <c r="AS610" s="270"/>
      <c r="AT610" s="270"/>
      <c r="AU610" s="270"/>
      <c r="AV610" s="270"/>
      <c r="AW610" s="270"/>
      <c r="AX610" s="269"/>
      <c r="AY610" s="270"/>
      <c r="AZ610" s="270"/>
      <c r="BA610" s="270"/>
      <c r="BB610" s="270"/>
      <c r="BC610" s="270"/>
      <c r="BD610" s="269"/>
      <c r="BE610" s="270"/>
      <c r="BF610" s="270"/>
      <c r="BG610" s="270"/>
      <c r="BH610" s="270"/>
      <c r="BI610" s="270"/>
      <c r="BJ610" s="270"/>
      <c r="BK610" s="270"/>
      <c r="BL610" s="270"/>
      <c r="BM610" s="269"/>
      <c r="BN610" s="270"/>
      <c r="BO610" s="270"/>
      <c r="BP610" s="270"/>
      <c r="BQ610" s="270"/>
      <c r="BR610" s="270"/>
      <c r="BS610" s="269"/>
      <c r="BT610" s="271"/>
      <c r="BU610" s="270"/>
      <c r="BV610" s="270"/>
      <c r="BW610" s="270"/>
      <c r="BX610" s="270"/>
      <c r="BY610" s="270"/>
      <c r="BZ610" s="270"/>
      <c r="CA610" s="270"/>
      <c r="CB610" s="270"/>
      <c r="CC610" s="270"/>
      <c r="CD610" s="270"/>
      <c r="CE610" s="270"/>
      <c r="CF610" s="269"/>
      <c r="CG610" s="270"/>
      <c r="CH610" s="270"/>
      <c r="CI610" s="270"/>
      <c r="CJ610" s="270"/>
      <c r="CK610" s="270"/>
      <c r="CL610" s="270"/>
      <c r="CM610" s="270"/>
      <c r="CN610" s="270"/>
      <c r="CO610" s="270"/>
      <c r="CP610" s="270"/>
      <c r="CQ610" s="270"/>
      <c r="CR610" s="270"/>
      <c r="CS610" s="270"/>
      <c r="CT610" s="269"/>
      <c r="CU610" s="270"/>
      <c r="CV610" s="270"/>
      <c r="CW610" s="270"/>
      <c r="CX610" s="270"/>
      <c r="CY610" s="270"/>
      <c r="CZ610" s="269"/>
      <c r="DA610" s="270"/>
      <c r="DB610" s="270"/>
      <c r="DC610" s="270"/>
      <c r="DD610" s="270"/>
      <c r="DE610" s="270"/>
      <c r="DF610" s="270"/>
      <c r="DG610" s="269"/>
      <c r="DH610" s="272"/>
      <c r="DI610" s="366"/>
      <c r="DJ610" s="367"/>
      <c r="DK610" s="367"/>
      <c r="DL610" s="272"/>
      <c r="DM610" s="366"/>
      <c r="DN610" s="432"/>
      <c r="DO610" s="269"/>
    </row>
    <row r="611" spans="1:140" ht="16.5" customHeight="1" x14ac:dyDescent="0.2">
      <c r="A611" s="88" t="s">
        <v>144</v>
      </c>
      <c r="B611" s="253"/>
      <c r="C611" s="417"/>
      <c r="D611" s="417"/>
      <c r="E611" s="417"/>
      <c r="F611" s="417"/>
      <c r="G611" s="417"/>
      <c r="H611" s="417"/>
      <c r="I611" s="417"/>
      <c r="J611" s="417"/>
      <c r="K611" s="417"/>
      <c r="L611" s="417"/>
      <c r="M611" s="417"/>
      <c r="N611" s="417"/>
      <c r="O611" s="253"/>
      <c r="P611" s="417"/>
      <c r="Q611" s="417"/>
      <c r="R611" s="417"/>
      <c r="S611" s="417"/>
      <c r="T611" s="417"/>
      <c r="U611" s="417"/>
      <c r="V611" s="417"/>
      <c r="W611" s="417"/>
      <c r="X611" s="253"/>
      <c r="Y611" s="417"/>
      <c r="Z611" s="417"/>
      <c r="AA611" s="417"/>
      <c r="AB611" s="417"/>
      <c r="AC611" s="253"/>
      <c r="AD611" s="417"/>
      <c r="AE611" s="417"/>
      <c r="AF611" s="417"/>
      <c r="AG611" s="417"/>
      <c r="AH611" s="417"/>
      <c r="AI611" s="417"/>
      <c r="AJ611" s="253"/>
      <c r="AK611" s="417"/>
      <c r="AL611" s="417"/>
      <c r="AM611" s="253"/>
      <c r="AN611" s="417"/>
      <c r="AO611" s="417"/>
      <c r="AP611" s="417"/>
      <c r="AQ611" s="417"/>
      <c r="AR611" s="417"/>
      <c r="AS611" s="417"/>
      <c r="AT611" s="417"/>
      <c r="AU611" s="417"/>
      <c r="AV611" s="417"/>
      <c r="AW611" s="417"/>
      <c r="AX611" s="253"/>
      <c r="AY611" s="417"/>
      <c r="AZ611" s="417"/>
      <c r="BA611" s="417"/>
      <c r="BB611" s="417"/>
      <c r="BC611" s="417"/>
      <c r="BD611" s="253"/>
      <c r="BE611" s="417"/>
      <c r="BF611" s="417"/>
      <c r="BG611" s="417"/>
      <c r="BH611" s="417"/>
      <c r="BI611" s="417"/>
      <c r="BJ611" s="417"/>
      <c r="BK611" s="417"/>
      <c r="BL611" s="417"/>
      <c r="BM611" s="253"/>
      <c r="BN611" s="417"/>
      <c r="BO611" s="417"/>
      <c r="BP611" s="417"/>
      <c r="BQ611" s="417"/>
      <c r="BR611" s="417"/>
      <c r="BS611" s="253"/>
      <c r="BT611" s="416"/>
      <c r="BU611" s="417"/>
      <c r="BV611" s="417"/>
      <c r="BW611" s="417"/>
      <c r="BX611" s="417"/>
      <c r="BY611" s="417"/>
      <c r="BZ611" s="417"/>
      <c r="CA611" s="417"/>
      <c r="CB611" s="417"/>
      <c r="CC611" s="417"/>
      <c r="CD611" s="417"/>
      <c r="CE611" s="417"/>
      <c r="CF611" s="253"/>
      <c r="CG611" s="417"/>
      <c r="CH611" s="417"/>
      <c r="CI611" s="417"/>
      <c r="CJ611" s="417"/>
      <c r="CK611" s="417"/>
      <c r="CL611" s="417"/>
      <c r="CM611" s="417"/>
      <c r="CN611" s="417"/>
      <c r="CO611" s="417"/>
      <c r="CP611" s="417"/>
      <c r="CQ611" s="417"/>
      <c r="CR611" s="417"/>
      <c r="CS611" s="417"/>
      <c r="CT611" s="253"/>
      <c r="CU611" s="417"/>
      <c r="CV611" s="417"/>
      <c r="CW611" s="417"/>
      <c r="CX611" s="417"/>
      <c r="CY611" s="417"/>
      <c r="CZ611" s="253"/>
      <c r="DA611" s="417"/>
      <c r="DB611" s="417"/>
      <c r="DC611" s="417"/>
      <c r="DD611" s="417"/>
      <c r="DE611" s="417"/>
      <c r="DF611" s="417"/>
      <c r="DG611" s="253"/>
      <c r="DH611" s="256"/>
      <c r="DI611" s="275"/>
      <c r="DJ611" s="276"/>
      <c r="DK611" s="276"/>
      <c r="DL611" s="256"/>
      <c r="DM611" s="275"/>
      <c r="DN611" s="334"/>
      <c r="DO611" s="253"/>
      <c r="DP611" s="4"/>
      <c r="DQ611" s="4"/>
      <c r="DR611" s="4"/>
      <c r="DS611" s="4"/>
      <c r="DT611" s="4"/>
      <c r="DU611" s="4"/>
      <c r="DV611" s="4"/>
      <c r="DW611" s="4"/>
      <c r="DX611" s="4"/>
      <c r="DY611" s="4"/>
      <c r="DZ611" s="133"/>
    </row>
    <row r="612" spans="1:140" ht="16.5" customHeight="1" x14ac:dyDescent="0.2">
      <c r="A612" s="89" t="s">
        <v>74</v>
      </c>
      <c r="B612" s="253">
        <f t="shared" ref="B612:B615" si="1630">SUM(C612:N612)</f>
        <v>5484</v>
      </c>
      <c r="C612" s="417">
        <v>271</v>
      </c>
      <c r="D612" s="417">
        <v>129</v>
      </c>
      <c r="E612" s="417">
        <v>180</v>
      </c>
      <c r="F612" s="417">
        <v>62</v>
      </c>
      <c r="G612" s="417">
        <v>295</v>
      </c>
      <c r="H612" s="417">
        <v>1016</v>
      </c>
      <c r="I612" s="417">
        <v>510</v>
      </c>
      <c r="J612" s="417">
        <v>124</v>
      </c>
      <c r="K612" s="417">
        <v>181</v>
      </c>
      <c r="L612" s="417">
        <v>1884</v>
      </c>
      <c r="M612" s="417">
        <v>275</v>
      </c>
      <c r="N612" s="417">
        <v>557</v>
      </c>
      <c r="O612" s="253">
        <f t="shared" ref="O612:O615" si="1631">SUM(P612:W612)</f>
        <v>1736</v>
      </c>
      <c r="P612" s="417">
        <v>516</v>
      </c>
      <c r="Q612" s="417">
        <v>282</v>
      </c>
      <c r="R612" s="417">
        <v>114</v>
      </c>
      <c r="S612" s="417">
        <v>140</v>
      </c>
      <c r="T612" s="417">
        <v>80</v>
      </c>
      <c r="U612" s="417">
        <v>276</v>
      </c>
      <c r="V612" s="417">
        <v>158</v>
      </c>
      <c r="W612" s="417">
        <v>170</v>
      </c>
      <c r="X612" s="253">
        <f t="shared" ref="X612:X615" si="1632">SUM(Y612:AB612)</f>
        <v>1349</v>
      </c>
      <c r="Y612" s="417">
        <v>242</v>
      </c>
      <c r="Z612" s="417">
        <v>305</v>
      </c>
      <c r="AA612" s="417">
        <v>529</v>
      </c>
      <c r="AB612" s="417">
        <v>273</v>
      </c>
      <c r="AC612" s="253">
        <f t="shared" ref="AC612:AC615" si="1633">SUM(AD612:AI612)</f>
        <v>1127</v>
      </c>
      <c r="AD612" s="417">
        <v>122</v>
      </c>
      <c r="AE612" s="417">
        <v>136</v>
      </c>
      <c r="AF612" s="417">
        <v>128</v>
      </c>
      <c r="AG612" s="417">
        <v>255</v>
      </c>
      <c r="AH612" s="417">
        <v>152</v>
      </c>
      <c r="AI612" s="417">
        <v>334</v>
      </c>
      <c r="AJ612" s="253">
        <f t="shared" ref="AJ612:AJ615" si="1634">SUM(AK612:AL612)</f>
        <v>187</v>
      </c>
      <c r="AK612" s="417">
        <v>98</v>
      </c>
      <c r="AL612" s="417">
        <v>89</v>
      </c>
      <c r="AM612" s="253">
        <f t="shared" ref="AM612:AM615" si="1635">SUM(AN612:AW612)</f>
        <v>4190</v>
      </c>
      <c r="AN612" s="417">
        <v>203</v>
      </c>
      <c r="AO612" s="417">
        <v>353</v>
      </c>
      <c r="AP612" s="417">
        <v>448</v>
      </c>
      <c r="AQ612" s="417">
        <v>165</v>
      </c>
      <c r="AR612" s="417">
        <v>689</v>
      </c>
      <c r="AS612" s="417">
        <v>195</v>
      </c>
      <c r="AT612" s="417">
        <v>817</v>
      </c>
      <c r="AU612" s="417">
        <v>624</v>
      </c>
      <c r="AV612" s="417">
        <v>547</v>
      </c>
      <c r="AW612" s="417">
        <v>149</v>
      </c>
      <c r="AX612" s="253">
        <f t="shared" ref="AX612:AX615" si="1636">SUM(AY612:BC612)</f>
        <v>5691</v>
      </c>
      <c r="AY612" s="417">
        <v>395</v>
      </c>
      <c r="AZ612" s="417">
        <v>3102</v>
      </c>
      <c r="BA612" s="417">
        <v>599</v>
      </c>
      <c r="BB612" s="417">
        <v>1169</v>
      </c>
      <c r="BC612" s="417">
        <v>426</v>
      </c>
      <c r="BD612" s="253">
        <f t="shared" ref="BD612:BD615" si="1637">SUM(BE612:BL612)</f>
        <v>10430</v>
      </c>
      <c r="BE612" s="438">
        <v>4182</v>
      </c>
      <c r="BF612" s="438">
        <v>846</v>
      </c>
      <c r="BG612" s="438">
        <v>824</v>
      </c>
      <c r="BH612" s="438">
        <v>918</v>
      </c>
      <c r="BI612" s="438">
        <v>985</v>
      </c>
      <c r="BJ612" s="438">
        <v>1234</v>
      </c>
      <c r="BK612" s="438">
        <v>799</v>
      </c>
      <c r="BL612" s="438">
        <v>642</v>
      </c>
      <c r="BM612" s="253">
        <f t="shared" ref="BM612:BM615" si="1638">SUM(BN612:BR612)</f>
        <v>2359</v>
      </c>
      <c r="BN612" s="417">
        <v>308</v>
      </c>
      <c r="BO612" s="417">
        <v>433</v>
      </c>
      <c r="BP612" s="417">
        <v>144</v>
      </c>
      <c r="BQ612" s="417">
        <v>116</v>
      </c>
      <c r="BR612" s="417">
        <v>1358</v>
      </c>
      <c r="BS612" s="253">
        <f t="shared" ref="BS612:BS615" si="1639">SUM(BT612:CE612)</f>
        <v>2954</v>
      </c>
      <c r="BT612" s="417">
        <v>265</v>
      </c>
      <c r="BU612" s="417">
        <v>431</v>
      </c>
      <c r="BV612" s="417">
        <v>92</v>
      </c>
      <c r="BW612" s="417">
        <v>31</v>
      </c>
      <c r="BX612" s="417">
        <v>207</v>
      </c>
      <c r="BY612" s="417">
        <v>612</v>
      </c>
      <c r="BZ612" s="417">
        <v>98</v>
      </c>
      <c r="CA612" s="417">
        <v>181</v>
      </c>
      <c r="CB612" s="417">
        <v>345</v>
      </c>
      <c r="CC612" s="417">
        <v>164</v>
      </c>
      <c r="CD612" s="417">
        <v>345</v>
      </c>
      <c r="CE612" s="417">
        <v>183</v>
      </c>
      <c r="CF612" s="253">
        <f t="shared" ref="CF612:CF615" si="1640">SUM(CG612:CS612)</f>
        <v>2699</v>
      </c>
      <c r="CG612" s="417">
        <v>82</v>
      </c>
      <c r="CH612" s="417">
        <v>138</v>
      </c>
      <c r="CI612" s="417">
        <v>77</v>
      </c>
      <c r="CJ612" s="417">
        <v>226</v>
      </c>
      <c r="CK612" s="417">
        <v>926</v>
      </c>
      <c r="CL612" s="417">
        <v>36</v>
      </c>
      <c r="CM612" s="417">
        <v>601</v>
      </c>
      <c r="CN612" s="417">
        <v>61</v>
      </c>
      <c r="CO612" s="417">
        <v>36</v>
      </c>
      <c r="CP612" s="417">
        <v>95</v>
      </c>
      <c r="CQ612" s="417">
        <v>249</v>
      </c>
      <c r="CR612" s="417">
        <v>87</v>
      </c>
      <c r="CS612" s="417">
        <v>85</v>
      </c>
      <c r="CT612" s="253">
        <f t="shared" ref="CT612:CT615" si="1641">SUM(CU612:CY612)</f>
        <v>1838</v>
      </c>
      <c r="CU612" s="417">
        <v>812</v>
      </c>
      <c r="CV612" s="417">
        <v>371</v>
      </c>
      <c r="CW612" s="417">
        <v>112</v>
      </c>
      <c r="CX612" s="417">
        <v>306</v>
      </c>
      <c r="CY612" s="417">
        <v>237</v>
      </c>
      <c r="CZ612" s="253">
        <f t="shared" ref="CZ612:CZ615" si="1642">SUM(DA612:DF612)</f>
        <v>3270</v>
      </c>
      <c r="DA612" s="417">
        <v>85</v>
      </c>
      <c r="DB612" s="417">
        <v>55</v>
      </c>
      <c r="DC612" s="417">
        <v>538</v>
      </c>
      <c r="DD612" s="417">
        <v>1846</v>
      </c>
      <c r="DE612" s="417">
        <v>481</v>
      </c>
      <c r="DF612" s="417">
        <v>265</v>
      </c>
      <c r="DG612" s="253">
        <f t="shared" ref="DG612:DG615" si="1643">AM612+BS612+B612+O612+X612+AC612+AJ612+BD612+CF612+AX612+BM612+CT612+CZ612</f>
        <v>43314</v>
      </c>
      <c r="DH612" s="256">
        <f t="shared" ref="DH612:DH615" si="1644">SUM(DI612:DK612)</f>
        <v>345</v>
      </c>
      <c r="DI612" s="275">
        <v>127</v>
      </c>
      <c r="DJ612" s="276">
        <v>98</v>
      </c>
      <c r="DK612" s="276">
        <v>120</v>
      </c>
      <c r="DL612" s="256">
        <f t="shared" ref="DL612:DL615" si="1645">SUM(DM612:DN612)</f>
        <v>329</v>
      </c>
      <c r="DM612" s="275">
        <v>328</v>
      </c>
      <c r="DN612" s="334">
        <v>1</v>
      </c>
      <c r="DO612" s="253">
        <f t="shared" ref="DO612:DO615" si="1646">DG612+DH612+DL612</f>
        <v>43988</v>
      </c>
      <c r="DP612" s="4"/>
      <c r="DQ612" s="4"/>
      <c r="DR612" s="4"/>
      <c r="DS612" s="4"/>
      <c r="DT612" s="4"/>
      <c r="DU612" s="4"/>
      <c r="DV612" s="4"/>
      <c r="DW612" s="4"/>
      <c r="DX612" s="4"/>
      <c r="DY612" s="4"/>
      <c r="DZ612" s="133"/>
      <c r="EA612" s="133"/>
      <c r="EB612" s="133"/>
      <c r="EC612" s="133"/>
      <c r="ED612" s="133"/>
      <c r="EE612" s="133"/>
      <c r="EF612" s="133"/>
      <c r="EG612" s="133"/>
      <c r="EH612" s="133"/>
      <c r="EI612" s="133"/>
      <c r="EJ612" s="133"/>
    </row>
    <row r="613" spans="1:140" ht="16.5" customHeight="1" x14ac:dyDescent="0.2">
      <c r="A613" s="89" t="s">
        <v>75</v>
      </c>
      <c r="B613" s="253">
        <f t="shared" si="1630"/>
        <v>5428</v>
      </c>
      <c r="C613" s="417">
        <v>388</v>
      </c>
      <c r="D613" s="417">
        <v>370</v>
      </c>
      <c r="E613" s="417">
        <v>226</v>
      </c>
      <c r="F613" s="417">
        <v>187</v>
      </c>
      <c r="G613" s="417">
        <v>325</v>
      </c>
      <c r="H613" s="417">
        <v>762</v>
      </c>
      <c r="I613" s="417">
        <v>645</v>
      </c>
      <c r="J613" s="417">
        <v>182</v>
      </c>
      <c r="K613" s="417">
        <v>477</v>
      </c>
      <c r="L613" s="417">
        <v>1149</v>
      </c>
      <c r="M613" s="417">
        <v>250</v>
      </c>
      <c r="N613" s="417">
        <v>467</v>
      </c>
      <c r="O613" s="253">
        <f t="shared" si="1631"/>
        <v>3119</v>
      </c>
      <c r="P613" s="417">
        <v>671</v>
      </c>
      <c r="Q613" s="417">
        <v>483</v>
      </c>
      <c r="R613" s="417">
        <v>350</v>
      </c>
      <c r="S613" s="417">
        <v>313</v>
      </c>
      <c r="T613" s="417">
        <v>236</v>
      </c>
      <c r="U613" s="417">
        <v>450</v>
      </c>
      <c r="V613" s="417">
        <v>372</v>
      </c>
      <c r="W613" s="417">
        <v>244</v>
      </c>
      <c r="X613" s="253">
        <f t="shared" si="1632"/>
        <v>1957</v>
      </c>
      <c r="Y613" s="417">
        <v>331</v>
      </c>
      <c r="Z613" s="417">
        <v>423</v>
      </c>
      <c r="AA613" s="417">
        <v>789</v>
      </c>
      <c r="AB613" s="417">
        <v>414</v>
      </c>
      <c r="AC613" s="253">
        <f t="shared" si="1633"/>
        <v>1940</v>
      </c>
      <c r="AD613" s="417">
        <v>319</v>
      </c>
      <c r="AE613" s="417">
        <v>302</v>
      </c>
      <c r="AF613" s="417">
        <v>138</v>
      </c>
      <c r="AG613" s="417">
        <v>260</v>
      </c>
      <c r="AH613" s="417">
        <v>372</v>
      </c>
      <c r="AI613" s="417">
        <v>549</v>
      </c>
      <c r="AJ613" s="253">
        <f t="shared" si="1634"/>
        <v>0</v>
      </c>
      <c r="AK613" s="417">
        <v>0</v>
      </c>
      <c r="AL613" s="417">
        <v>0</v>
      </c>
      <c r="AM613" s="253">
        <f t="shared" si="1635"/>
        <v>4874</v>
      </c>
      <c r="AN613" s="417">
        <v>250</v>
      </c>
      <c r="AO613" s="417">
        <v>290</v>
      </c>
      <c r="AP613" s="417">
        <v>314</v>
      </c>
      <c r="AQ613" s="417">
        <v>220</v>
      </c>
      <c r="AR613" s="417">
        <v>608</v>
      </c>
      <c r="AS613" s="417">
        <v>165</v>
      </c>
      <c r="AT613" s="417">
        <v>720</v>
      </c>
      <c r="AU613" s="417">
        <v>1331</v>
      </c>
      <c r="AV613" s="417">
        <v>686</v>
      </c>
      <c r="AW613" s="417">
        <v>290</v>
      </c>
      <c r="AX613" s="253">
        <f t="shared" si="1636"/>
        <v>1959</v>
      </c>
      <c r="AY613" s="417">
        <v>136</v>
      </c>
      <c r="AZ613" s="417">
        <v>474</v>
      </c>
      <c r="BA613" s="417">
        <v>559</v>
      </c>
      <c r="BB613" s="417">
        <v>282</v>
      </c>
      <c r="BC613" s="417">
        <v>508</v>
      </c>
      <c r="BD613" s="253">
        <f t="shared" si="1637"/>
        <v>5460</v>
      </c>
      <c r="BE613" s="438">
        <v>680</v>
      </c>
      <c r="BF613" s="438">
        <v>781</v>
      </c>
      <c r="BG613" s="438">
        <v>630</v>
      </c>
      <c r="BH613" s="438">
        <v>967</v>
      </c>
      <c r="BI613" s="438">
        <v>452</v>
      </c>
      <c r="BJ613" s="438">
        <v>755</v>
      </c>
      <c r="BK613" s="438">
        <v>594</v>
      </c>
      <c r="BL613" s="438">
        <v>601</v>
      </c>
      <c r="BM613" s="253">
        <f t="shared" si="1638"/>
        <v>2187</v>
      </c>
      <c r="BN613" s="417">
        <v>512</v>
      </c>
      <c r="BO613" s="417">
        <v>291</v>
      </c>
      <c r="BP613" s="417">
        <v>256</v>
      </c>
      <c r="BQ613" s="417">
        <v>242</v>
      </c>
      <c r="BR613" s="417">
        <v>886</v>
      </c>
      <c r="BS613" s="253">
        <f t="shared" si="1639"/>
        <v>4545</v>
      </c>
      <c r="BT613" s="417">
        <v>280</v>
      </c>
      <c r="BU613" s="417">
        <v>668</v>
      </c>
      <c r="BV613" s="417">
        <v>165</v>
      </c>
      <c r="BW613" s="417">
        <v>90</v>
      </c>
      <c r="BX613" s="417">
        <v>291</v>
      </c>
      <c r="BY613" s="417">
        <v>1181</v>
      </c>
      <c r="BZ613" s="417">
        <v>271</v>
      </c>
      <c r="CA613" s="417">
        <v>251</v>
      </c>
      <c r="CB613" s="417">
        <v>516</v>
      </c>
      <c r="CC613" s="417">
        <v>280</v>
      </c>
      <c r="CD613" s="417">
        <v>268</v>
      </c>
      <c r="CE613" s="417">
        <v>284</v>
      </c>
      <c r="CF613" s="253">
        <f t="shared" si="1640"/>
        <v>4044</v>
      </c>
      <c r="CG613" s="417">
        <v>202</v>
      </c>
      <c r="CH613" s="417">
        <v>250</v>
      </c>
      <c r="CI613" s="417">
        <v>144</v>
      </c>
      <c r="CJ613" s="417">
        <v>625</v>
      </c>
      <c r="CK613" s="417">
        <v>711</v>
      </c>
      <c r="CL613" s="417">
        <v>185</v>
      </c>
      <c r="CM613" s="417">
        <v>633</v>
      </c>
      <c r="CN613" s="417">
        <v>160</v>
      </c>
      <c r="CO613" s="417">
        <v>100</v>
      </c>
      <c r="CP613" s="417">
        <v>238</v>
      </c>
      <c r="CQ613" s="417">
        <v>312</v>
      </c>
      <c r="CR613" s="417">
        <v>260</v>
      </c>
      <c r="CS613" s="417">
        <v>224</v>
      </c>
      <c r="CT613" s="253">
        <f t="shared" si="1641"/>
        <v>2514</v>
      </c>
      <c r="CU613" s="417">
        <v>810</v>
      </c>
      <c r="CV613" s="417">
        <v>724</v>
      </c>
      <c r="CW613" s="417">
        <v>190</v>
      </c>
      <c r="CX613" s="417">
        <v>469</v>
      </c>
      <c r="CY613" s="417">
        <v>321</v>
      </c>
      <c r="CZ613" s="253">
        <f t="shared" si="1642"/>
        <v>1765</v>
      </c>
      <c r="DA613" s="417">
        <v>120</v>
      </c>
      <c r="DB613" s="417">
        <v>175</v>
      </c>
      <c r="DC613" s="417">
        <v>346</v>
      </c>
      <c r="DD613" s="417">
        <v>704</v>
      </c>
      <c r="DE613" s="417">
        <v>256</v>
      </c>
      <c r="DF613" s="417">
        <v>164</v>
      </c>
      <c r="DG613" s="253">
        <f t="shared" si="1643"/>
        <v>39792</v>
      </c>
      <c r="DH613" s="256">
        <f t="shared" si="1644"/>
        <v>0</v>
      </c>
      <c r="DI613" s="275">
        <v>0</v>
      </c>
      <c r="DJ613" s="276">
        <v>0</v>
      </c>
      <c r="DK613" s="276">
        <v>0</v>
      </c>
      <c r="DL613" s="256">
        <f t="shared" si="1645"/>
        <v>0</v>
      </c>
      <c r="DM613" s="275">
        <v>0</v>
      </c>
      <c r="DN613" s="334">
        <v>0</v>
      </c>
      <c r="DO613" s="253">
        <f t="shared" si="1646"/>
        <v>39792</v>
      </c>
      <c r="DP613" s="4"/>
      <c r="DQ613" s="4"/>
      <c r="DR613" s="4"/>
      <c r="DS613" s="4"/>
      <c r="DT613" s="4"/>
      <c r="DU613" s="4"/>
      <c r="DV613" s="4"/>
      <c r="DW613" s="4"/>
      <c r="DX613" s="4"/>
      <c r="DY613" s="4"/>
      <c r="DZ613" s="133"/>
      <c r="EA613" s="133"/>
      <c r="EB613" s="133"/>
      <c r="EC613" s="133"/>
      <c r="ED613" s="133"/>
      <c r="EE613" s="133"/>
      <c r="EF613" s="133"/>
      <c r="EG613" s="133"/>
      <c r="EH613" s="133"/>
      <c r="EI613" s="133"/>
      <c r="EJ613" s="133"/>
    </row>
    <row r="614" spans="1:140" ht="16.5" customHeight="1" x14ac:dyDescent="0.2">
      <c r="A614" s="89" t="s">
        <v>133</v>
      </c>
      <c r="B614" s="253">
        <f t="shared" si="1630"/>
        <v>4446</v>
      </c>
      <c r="C614" s="417">
        <v>212</v>
      </c>
      <c r="D614" s="417">
        <v>0</v>
      </c>
      <c r="E614" s="417">
        <v>8</v>
      </c>
      <c r="F614" s="417">
        <v>0</v>
      </c>
      <c r="G614" s="417">
        <v>175</v>
      </c>
      <c r="H614" s="417">
        <v>88</v>
      </c>
      <c r="I614" s="417">
        <v>290</v>
      </c>
      <c r="J614" s="417">
        <v>98</v>
      </c>
      <c r="K614" s="417">
        <v>417</v>
      </c>
      <c r="L614" s="417">
        <v>2956</v>
      </c>
      <c r="M614" s="417">
        <v>32</v>
      </c>
      <c r="N614" s="417">
        <v>170</v>
      </c>
      <c r="O614" s="253">
        <f t="shared" si="1631"/>
        <v>1950</v>
      </c>
      <c r="P614" s="417">
        <v>516</v>
      </c>
      <c r="Q614" s="417">
        <v>506</v>
      </c>
      <c r="R614" s="417">
        <v>235</v>
      </c>
      <c r="S614" s="417">
        <v>67</v>
      </c>
      <c r="T614" s="417">
        <v>101</v>
      </c>
      <c r="U614" s="417">
        <v>525</v>
      </c>
      <c r="V614" s="417">
        <v>0</v>
      </c>
      <c r="W614" s="417">
        <v>0</v>
      </c>
      <c r="X614" s="253">
        <f t="shared" si="1632"/>
        <v>484</v>
      </c>
      <c r="Y614" s="417">
        <v>71</v>
      </c>
      <c r="Z614" s="417">
        <v>214</v>
      </c>
      <c r="AA614" s="417">
        <v>199</v>
      </c>
      <c r="AB614" s="417">
        <v>0</v>
      </c>
      <c r="AC614" s="253">
        <f t="shared" si="1633"/>
        <v>1368</v>
      </c>
      <c r="AD614" s="417">
        <v>55</v>
      </c>
      <c r="AE614" s="417">
        <v>38</v>
      </c>
      <c r="AF614" s="417">
        <v>121</v>
      </c>
      <c r="AG614" s="417">
        <v>350</v>
      </c>
      <c r="AH614" s="417">
        <v>261</v>
      </c>
      <c r="AI614" s="417">
        <v>543</v>
      </c>
      <c r="AJ614" s="253">
        <f t="shared" si="1634"/>
        <v>43</v>
      </c>
      <c r="AK614" s="417">
        <v>30</v>
      </c>
      <c r="AL614" s="417">
        <v>13</v>
      </c>
      <c r="AM614" s="253">
        <f t="shared" si="1635"/>
        <v>2140</v>
      </c>
      <c r="AN614" s="417">
        <v>6</v>
      </c>
      <c r="AO614" s="417">
        <v>161</v>
      </c>
      <c r="AP614" s="417">
        <v>278</v>
      </c>
      <c r="AQ614" s="417">
        <v>0</v>
      </c>
      <c r="AR614" s="417">
        <v>460</v>
      </c>
      <c r="AS614" s="417">
        <v>0</v>
      </c>
      <c r="AT614" s="417">
        <v>60</v>
      </c>
      <c r="AU614" s="417">
        <v>328</v>
      </c>
      <c r="AV614" s="417">
        <v>826</v>
      </c>
      <c r="AW614" s="417">
        <v>21</v>
      </c>
      <c r="AX614" s="253">
        <f t="shared" si="1636"/>
        <v>2492</v>
      </c>
      <c r="AY614" s="417">
        <v>132</v>
      </c>
      <c r="AZ614" s="417">
        <v>1719</v>
      </c>
      <c r="BA614" s="417">
        <v>223</v>
      </c>
      <c r="BB614" s="417">
        <v>90</v>
      </c>
      <c r="BC614" s="417">
        <v>328</v>
      </c>
      <c r="BD614" s="253">
        <f t="shared" si="1637"/>
        <v>17421</v>
      </c>
      <c r="BE614" s="438">
        <v>6643</v>
      </c>
      <c r="BF614" s="438">
        <v>1649</v>
      </c>
      <c r="BG614" s="438">
        <v>1223</v>
      </c>
      <c r="BH614" s="438">
        <v>1553</v>
      </c>
      <c r="BI614" s="438">
        <v>1259</v>
      </c>
      <c r="BJ614" s="438">
        <v>2189</v>
      </c>
      <c r="BK614" s="438">
        <v>1701</v>
      </c>
      <c r="BL614" s="438">
        <v>1204</v>
      </c>
      <c r="BM614" s="253">
        <f t="shared" si="1638"/>
        <v>979</v>
      </c>
      <c r="BN614" s="417">
        <v>451</v>
      </c>
      <c r="BO614" s="417">
        <v>191</v>
      </c>
      <c r="BP614" s="417">
        <v>122</v>
      </c>
      <c r="BQ614" s="417">
        <v>8</v>
      </c>
      <c r="BR614" s="417">
        <v>207</v>
      </c>
      <c r="BS614" s="253">
        <f t="shared" si="1639"/>
        <v>466</v>
      </c>
      <c r="BT614" s="417">
        <v>0</v>
      </c>
      <c r="BU614" s="417">
        <v>87</v>
      </c>
      <c r="BV614" s="417">
        <v>0</v>
      </c>
      <c r="BW614" s="417">
        <v>0</v>
      </c>
      <c r="BX614" s="417">
        <v>54</v>
      </c>
      <c r="BY614" s="417">
        <v>134</v>
      </c>
      <c r="BZ614" s="417">
        <v>0</v>
      </c>
      <c r="CA614" s="417">
        <v>0</v>
      </c>
      <c r="CB614" s="417">
        <v>0</v>
      </c>
      <c r="CC614" s="417">
        <v>18</v>
      </c>
      <c r="CD614" s="417">
        <v>0</v>
      </c>
      <c r="CE614" s="417">
        <v>173</v>
      </c>
      <c r="CF614" s="253">
        <f t="shared" si="1640"/>
        <v>2200</v>
      </c>
      <c r="CG614" s="417">
        <v>52</v>
      </c>
      <c r="CH614" s="417">
        <v>118</v>
      </c>
      <c r="CI614" s="417">
        <v>21</v>
      </c>
      <c r="CJ614" s="417">
        <v>278</v>
      </c>
      <c r="CK614" s="417">
        <v>875</v>
      </c>
      <c r="CL614" s="417">
        <v>43</v>
      </c>
      <c r="CM614" s="417">
        <v>225</v>
      </c>
      <c r="CN614" s="417">
        <v>45</v>
      </c>
      <c r="CO614" s="417">
        <v>33</v>
      </c>
      <c r="CP614" s="417">
        <v>116</v>
      </c>
      <c r="CQ614" s="417">
        <v>310</v>
      </c>
      <c r="CR614" s="417">
        <v>7</v>
      </c>
      <c r="CS614" s="417">
        <v>77</v>
      </c>
      <c r="CT614" s="253">
        <f t="shared" si="1641"/>
        <v>1370</v>
      </c>
      <c r="CU614" s="417">
        <v>668</v>
      </c>
      <c r="CV614" s="417">
        <v>332</v>
      </c>
      <c r="CW614" s="417">
        <v>176</v>
      </c>
      <c r="CX614" s="417">
        <v>176</v>
      </c>
      <c r="CY614" s="417">
        <v>18</v>
      </c>
      <c r="CZ614" s="253">
        <f t="shared" si="1642"/>
        <v>1311</v>
      </c>
      <c r="DA614" s="417">
        <v>67</v>
      </c>
      <c r="DB614" s="417">
        <v>15</v>
      </c>
      <c r="DC614" s="417">
        <v>315</v>
      </c>
      <c r="DD614" s="417">
        <v>754</v>
      </c>
      <c r="DE614" s="417">
        <v>110</v>
      </c>
      <c r="DF614" s="417">
        <v>50</v>
      </c>
      <c r="DG614" s="253">
        <f t="shared" si="1643"/>
        <v>36670</v>
      </c>
      <c r="DH614" s="256">
        <f t="shared" si="1644"/>
        <v>32</v>
      </c>
      <c r="DI614" s="275">
        <v>20</v>
      </c>
      <c r="DJ614" s="276">
        <v>0</v>
      </c>
      <c r="DK614" s="276">
        <v>12</v>
      </c>
      <c r="DL614" s="256">
        <f t="shared" si="1645"/>
        <v>413</v>
      </c>
      <c r="DM614" s="275">
        <v>412</v>
      </c>
      <c r="DN614" s="334">
        <v>1</v>
      </c>
      <c r="DO614" s="253">
        <f t="shared" si="1646"/>
        <v>37115</v>
      </c>
      <c r="DP614" s="4"/>
      <c r="DQ614" s="4"/>
      <c r="DR614" s="4"/>
      <c r="DS614" s="4"/>
      <c r="DT614" s="4"/>
      <c r="DU614" s="4"/>
      <c r="DV614" s="4"/>
      <c r="DW614" s="4"/>
      <c r="DX614" s="4"/>
      <c r="DY614" s="4"/>
      <c r="DZ614" s="133"/>
      <c r="EA614" s="133"/>
      <c r="EB614" s="133"/>
      <c r="EC614" s="133"/>
      <c r="ED614" s="133"/>
      <c r="EE614" s="133"/>
      <c r="EF614" s="133"/>
      <c r="EG614" s="133"/>
      <c r="EH614" s="133"/>
      <c r="EI614" s="133"/>
      <c r="EJ614" s="133"/>
    </row>
    <row r="615" spans="1:140" ht="16.5" customHeight="1" x14ac:dyDescent="0.2">
      <c r="A615" s="89" t="s">
        <v>76</v>
      </c>
      <c r="B615" s="253">
        <f t="shared" si="1630"/>
        <v>547</v>
      </c>
      <c r="C615" s="417">
        <v>60</v>
      </c>
      <c r="D615" s="417">
        <v>0</v>
      </c>
      <c r="E615" s="417">
        <v>0</v>
      </c>
      <c r="F615" s="417">
        <v>0</v>
      </c>
      <c r="G615" s="417">
        <v>40</v>
      </c>
      <c r="H615" s="417">
        <v>121</v>
      </c>
      <c r="I615" s="417">
        <v>80</v>
      </c>
      <c r="J615" s="417">
        <v>0</v>
      </c>
      <c r="K615" s="417">
        <v>70</v>
      </c>
      <c r="L615" s="417">
        <v>176</v>
      </c>
      <c r="M615" s="417">
        <v>0</v>
      </c>
      <c r="N615" s="417">
        <v>0</v>
      </c>
      <c r="O615" s="253">
        <f t="shared" si="1631"/>
        <v>273</v>
      </c>
      <c r="P615" s="417">
        <v>66</v>
      </c>
      <c r="Q615" s="417">
        <v>45</v>
      </c>
      <c r="R615" s="417">
        <v>50</v>
      </c>
      <c r="S615" s="417">
        <v>40</v>
      </c>
      <c r="T615" s="417">
        <v>50</v>
      </c>
      <c r="U615" s="417">
        <v>22</v>
      </c>
      <c r="V615" s="417">
        <v>0</v>
      </c>
      <c r="W615" s="417">
        <v>0</v>
      </c>
      <c r="X615" s="253">
        <f t="shared" si="1632"/>
        <v>144</v>
      </c>
      <c r="Y615" s="417">
        <v>0</v>
      </c>
      <c r="Z615" s="417">
        <v>0</v>
      </c>
      <c r="AA615" s="417">
        <v>104</v>
      </c>
      <c r="AB615" s="417">
        <v>40</v>
      </c>
      <c r="AC615" s="253">
        <f t="shared" si="1633"/>
        <v>152</v>
      </c>
      <c r="AD615" s="417">
        <v>28</v>
      </c>
      <c r="AE615" s="417">
        <v>20</v>
      </c>
      <c r="AF615" s="417">
        <v>0</v>
      </c>
      <c r="AG615" s="417">
        <v>64</v>
      </c>
      <c r="AH615" s="417">
        <v>0</v>
      </c>
      <c r="AI615" s="417">
        <v>40</v>
      </c>
      <c r="AJ615" s="253">
        <f t="shared" si="1634"/>
        <v>0</v>
      </c>
      <c r="AK615" s="417">
        <v>0</v>
      </c>
      <c r="AL615" s="417">
        <v>0</v>
      </c>
      <c r="AM615" s="253">
        <f t="shared" si="1635"/>
        <v>443</v>
      </c>
      <c r="AN615" s="417">
        <v>0</v>
      </c>
      <c r="AO615" s="417">
        <v>0</v>
      </c>
      <c r="AP615" s="417">
        <v>30</v>
      </c>
      <c r="AQ615" s="417">
        <v>50</v>
      </c>
      <c r="AR615" s="417">
        <v>30</v>
      </c>
      <c r="AS615" s="417">
        <v>0</v>
      </c>
      <c r="AT615" s="417">
        <v>50</v>
      </c>
      <c r="AU615" s="417">
        <v>200</v>
      </c>
      <c r="AV615" s="417">
        <v>83</v>
      </c>
      <c r="AW615" s="417">
        <v>0</v>
      </c>
      <c r="AX615" s="253">
        <f t="shared" si="1636"/>
        <v>150</v>
      </c>
      <c r="AY615" s="417">
        <v>0</v>
      </c>
      <c r="AZ615" s="417">
        <v>90</v>
      </c>
      <c r="BA615" s="417">
        <v>30</v>
      </c>
      <c r="BB615" s="417">
        <v>0</v>
      </c>
      <c r="BC615" s="417">
        <v>30</v>
      </c>
      <c r="BD615" s="253">
        <f t="shared" si="1637"/>
        <v>1102</v>
      </c>
      <c r="BE615" s="438">
        <v>480</v>
      </c>
      <c r="BF615" s="438">
        <v>173</v>
      </c>
      <c r="BG615" s="438">
        <v>72</v>
      </c>
      <c r="BH615" s="438">
        <v>75</v>
      </c>
      <c r="BI615" s="438">
        <v>56</v>
      </c>
      <c r="BJ615" s="438">
        <v>27</v>
      </c>
      <c r="BK615" s="438">
        <v>129</v>
      </c>
      <c r="BL615" s="438">
        <v>90</v>
      </c>
      <c r="BM615" s="253">
        <f t="shared" si="1638"/>
        <v>235</v>
      </c>
      <c r="BN615" s="417">
        <v>65</v>
      </c>
      <c r="BO615" s="417">
        <v>25</v>
      </c>
      <c r="BP615" s="417">
        <v>25</v>
      </c>
      <c r="BQ615" s="417">
        <v>0</v>
      </c>
      <c r="BR615" s="417">
        <v>120</v>
      </c>
      <c r="BS615" s="253">
        <f t="shared" si="1639"/>
        <v>424</v>
      </c>
      <c r="BT615" s="417">
        <v>0</v>
      </c>
      <c r="BU615" s="417">
        <v>0</v>
      </c>
      <c r="BV615" s="417">
        <v>0</v>
      </c>
      <c r="BW615" s="417">
        <v>40</v>
      </c>
      <c r="BX615" s="417">
        <v>27</v>
      </c>
      <c r="BY615" s="417">
        <v>60</v>
      </c>
      <c r="BZ615" s="417">
        <v>0</v>
      </c>
      <c r="CA615" s="417">
        <v>50</v>
      </c>
      <c r="CB615" s="417">
        <v>110</v>
      </c>
      <c r="CC615" s="417">
        <v>37</v>
      </c>
      <c r="CD615" s="417">
        <v>50</v>
      </c>
      <c r="CE615" s="417">
        <v>50</v>
      </c>
      <c r="CF615" s="253">
        <f t="shared" si="1640"/>
        <v>381</v>
      </c>
      <c r="CG615" s="417">
        <v>0</v>
      </c>
      <c r="CH615" s="417">
        <v>60</v>
      </c>
      <c r="CI615" s="417">
        <v>20</v>
      </c>
      <c r="CJ615" s="417">
        <v>50</v>
      </c>
      <c r="CK615" s="417">
        <v>98</v>
      </c>
      <c r="CL615" s="417">
        <v>0</v>
      </c>
      <c r="CM615" s="417">
        <v>60</v>
      </c>
      <c r="CN615" s="417">
        <v>0</v>
      </c>
      <c r="CO615" s="417">
        <v>0</v>
      </c>
      <c r="CP615" s="417">
        <v>30</v>
      </c>
      <c r="CQ615" s="417">
        <v>0</v>
      </c>
      <c r="CR615" s="417">
        <v>30</v>
      </c>
      <c r="CS615" s="417">
        <v>33</v>
      </c>
      <c r="CT615" s="253">
        <f t="shared" si="1641"/>
        <v>391</v>
      </c>
      <c r="CU615" s="417">
        <v>124</v>
      </c>
      <c r="CV615" s="417">
        <v>87</v>
      </c>
      <c r="CW615" s="417">
        <v>60</v>
      </c>
      <c r="CX615" s="417">
        <v>60</v>
      </c>
      <c r="CY615" s="417">
        <v>60</v>
      </c>
      <c r="CZ615" s="253">
        <f t="shared" si="1642"/>
        <v>160</v>
      </c>
      <c r="DA615" s="417">
        <v>0</v>
      </c>
      <c r="DB615" s="417">
        <v>50</v>
      </c>
      <c r="DC615" s="417">
        <v>16</v>
      </c>
      <c r="DD615" s="417">
        <v>40</v>
      </c>
      <c r="DE615" s="417">
        <v>0</v>
      </c>
      <c r="DF615" s="417">
        <v>54</v>
      </c>
      <c r="DG615" s="253">
        <f t="shared" si="1643"/>
        <v>4402</v>
      </c>
      <c r="DH615" s="256">
        <f t="shared" si="1644"/>
        <v>0</v>
      </c>
      <c r="DI615" s="275">
        <v>0</v>
      </c>
      <c r="DJ615" s="276">
        <v>0</v>
      </c>
      <c r="DK615" s="276">
        <v>0</v>
      </c>
      <c r="DL615" s="256">
        <f t="shared" si="1645"/>
        <v>0</v>
      </c>
      <c r="DM615" s="275">
        <v>0</v>
      </c>
      <c r="DN615" s="334">
        <v>0</v>
      </c>
      <c r="DO615" s="253">
        <f t="shared" si="1646"/>
        <v>4402</v>
      </c>
      <c r="DP615" s="4"/>
      <c r="DQ615" s="4"/>
      <c r="DR615" s="4"/>
      <c r="DS615" s="4"/>
      <c r="DT615" s="4"/>
      <c r="DU615" s="4"/>
      <c r="DV615" s="4"/>
      <c r="DW615" s="4"/>
      <c r="DX615" s="4"/>
      <c r="DY615" s="4"/>
      <c r="DZ615" s="133"/>
      <c r="EA615" s="133"/>
      <c r="EB615" s="133"/>
      <c r="EC615" s="133"/>
      <c r="ED615" s="133"/>
      <c r="EE615" s="133"/>
      <c r="EF615" s="133"/>
      <c r="EG615" s="133"/>
      <c r="EH615" s="133"/>
      <c r="EI615" s="133"/>
      <c r="EJ615" s="133"/>
    </row>
    <row r="616" spans="1:140" ht="16.5" customHeight="1" x14ac:dyDescent="0.2">
      <c r="A616" s="88" t="s">
        <v>134</v>
      </c>
      <c r="B616" s="253"/>
      <c r="C616" s="417"/>
      <c r="D616" s="417"/>
      <c r="E616" s="417"/>
      <c r="F616" s="417"/>
      <c r="G616" s="417"/>
      <c r="H616" s="417"/>
      <c r="I616" s="417"/>
      <c r="J616" s="417"/>
      <c r="K616" s="417"/>
      <c r="L616" s="417"/>
      <c r="M616" s="417"/>
      <c r="N616" s="417"/>
      <c r="O616" s="253"/>
      <c r="P616" s="417"/>
      <c r="Q616" s="417"/>
      <c r="R616" s="417"/>
      <c r="S616" s="417"/>
      <c r="T616" s="417"/>
      <c r="U616" s="417"/>
      <c r="V616" s="417"/>
      <c r="W616" s="417"/>
      <c r="X616" s="253"/>
      <c r="Y616" s="417"/>
      <c r="Z616" s="417"/>
      <c r="AA616" s="417"/>
      <c r="AB616" s="417"/>
      <c r="AC616" s="253"/>
      <c r="AD616" s="417"/>
      <c r="AE616" s="417"/>
      <c r="AF616" s="417"/>
      <c r="AG616" s="417"/>
      <c r="AH616" s="417"/>
      <c r="AI616" s="417"/>
      <c r="AJ616" s="253"/>
      <c r="AK616" s="417"/>
      <c r="AL616" s="417"/>
      <c r="AM616" s="253"/>
      <c r="AN616" s="417"/>
      <c r="AO616" s="417"/>
      <c r="AP616" s="417"/>
      <c r="AQ616" s="417"/>
      <c r="AR616" s="417"/>
      <c r="AS616" s="417"/>
      <c r="AT616" s="417"/>
      <c r="AU616" s="417"/>
      <c r="AV616" s="417"/>
      <c r="AW616" s="417"/>
      <c r="AX616" s="253"/>
      <c r="AY616" s="417"/>
      <c r="AZ616" s="417"/>
      <c r="BA616" s="417"/>
      <c r="BB616" s="417"/>
      <c r="BC616" s="417"/>
      <c r="BD616" s="253"/>
      <c r="BE616" s="417"/>
      <c r="BF616" s="417"/>
      <c r="BG616" s="417"/>
      <c r="BH616" s="417"/>
      <c r="BI616" s="417"/>
      <c r="BJ616" s="417"/>
      <c r="BK616" s="417"/>
      <c r="BL616" s="417"/>
      <c r="BM616" s="253"/>
      <c r="BN616" s="417"/>
      <c r="BO616" s="417"/>
      <c r="BP616" s="417"/>
      <c r="BQ616" s="417"/>
      <c r="BR616" s="417"/>
      <c r="BS616" s="253"/>
      <c r="BT616" s="417"/>
      <c r="BU616" s="417"/>
      <c r="BV616" s="417"/>
      <c r="BW616" s="417"/>
      <c r="BX616" s="417"/>
      <c r="BY616" s="417"/>
      <c r="BZ616" s="417"/>
      <c r="CA616" s="417"/>
      <c r="CB616" s="417"/>
      <c r="CC616" s="417"/>
      <c r="CD616" s="417"/>
      <c r="CE616" s="417"/>
      <c r="CF616" s="253"/>
      <c r="CG616" s="417"/>
      <c r="CH616" s="417"/>
      <c r="CI616" s="417"/>
      <c r="CJ616" s="417"/>
      <c r="CK616" s="417"/>
      <c r="CL616" s="417"/>
      <c r="CM616" s="417"/>
      <c r="CN616" s="417"/>
      <c r="CO616" s="417"/>
      <c r="CP616" s="417"/>
      <c r="CQ616" s="417"/>
      <c r="CR616" s="417"/>
      <c r="CS616" s="417"/>
      <c r="CT616" s="253"/>
      <c r="CU616" s="417"/>
      <c r="CV616" s="417"/>
      <c r="CW616" s="417"/>
      <c r="CX616" s="417"/>
      <c r="CY616" s="417"/>
      <c r="CZ616" s="253"/>
      <c r="DA616" s="417"/>
      <c r="DB616" s="417"/>
      <c r="DC616" s="417"/>
      <c r="DD616" s="417"/>
      <c r="DE616" s="417"/>
      <c r="DF616" s="417"/>
      <c r="DG616" s="253"/>
      <c r="DH616" s="256"/>
      <c r="DI616" s="275"/>
      <c r="DJ616" s="276"/>
      <c r="DK616" s="276"/>
      <c r="DL616" s="256"/>
      <c r="DM616" s="275"/>
      <c r="DN616" s="334"/>
      <c r="DO616" s="253"/>
      <c r="DP616" s="4"/>
      <c r="DQ616" s="4"/>
      <c r="DR616" s="4"/>
      <c r="DS616" s="4"/>
      <c r="DT616" s="4"/>
      <c r="DU616" s="4"/>
      <c r="DV616" s="4"/>
      <c r="DW616" s="4"/>
      <c r="DX616" s="4"/>
      <c r="DY616" s="4"/>
      <c r="DZ616" s="133"/>
    </row>
    <row r="617" spans="1:140" ht="16.5" customHeight="1" x14ac:dyDescent="0.2">
      <c r="A617" s="89" t="s">
        <v>77</v>
      </c>
      <c r="B617" s="253">
        <f t="shared" ref="B617:B620" si="1647">SUM(C617:N617)</f>
        <v>1652</v>
      </c>
      <c r="C617" s="417">
        <v>88</v>
      </c>
      <c r="D617" s="417">
        <v>69</v>
      </c>
      <c r="E617" s="417">
        <v>99</v>
      </c>
      <c r="F617" s="417">
        <v>42</v>
      </c>
      <c r="G617" s="417">
        <v>120</v>
      </c>
      <c r="H617" s="417">
        <v>215</v>
      </c>
      <c r="I617" s="417">
        <v>163</v>
      </c>
      <c r="J617" s="417">
        <v>73</v>
      </c>
      <c r="K617" s="417">
        <v>109</v>
      </c>
      <c r="L617" s="417">
        <v>431</v>
      </c>
      <c r="M617" s="417">
        <v>91</v>
      </c>
      <c r="N617" s="417">
        <v>152</v>
      </c>
      <c r="O617" s="253">
        <f t="shared" ref="O617:O620" si="1648">SUM(P617:W617)</f>
        <v>825</v>
      </c>
      <c r="P617" s="417">
        <v>291</v>
      </c>
      <c r="Q617" s="417">
        <v>134</v>
      </c>
      <c r="R617" s="417">
        <v>72</v>
      </c>
      <c r="S617" s="417">
        <v>57</v>
      </c>
      <c r="T617" s="417">
        <v>29</v>
      </c>
      <c r="U617" s="417">
        <v>106</v>
      </c>
      <c r="V617" s="417">
        <v>98</v>
      </c>
      <c r="W617" s="417">
        <v>38</v>
      </c>
      <c r="X617" s="253">
        <f t="shared" ref="X617:X620" si="1649">SUM(Y617:AB617)</f>
        <v>793</v>
      </c>
      <c r="Y617" s="417">
        <v>145</v>
      </c>
      <c r="Z617" s="417">
        <v>244</v>
      </c>
      <c r="AA617" s="417">
        <v>240</v>
      </c>
      <c r="AB617" s="417">
        <v>164</v>
      </c>
      <c r="AC617" s="253">
        <f t="shared" ref="AC617:AC620" si="1650">SUM(AD617:AI617)</f>
        <v>665</v>
      </c>
      <c r="AD617" s="417">
        <v>82</v>
      </c>
      <c r="AE617" s="417">
        <v>116</v>
      </c>
      <c r="AF617" s="417">
        <v>73</v>
      </c>
      <c r="AG617" s="417">
        <v>151</v>
      </c>
      <c r="AH617" s="417">
        <v>92</v>
      </c>
      <c r="AI617" s="417">
        <v>151</v>
      </c>
      <c r="AJ617" s="253">
        <f t="shared" ref="AJ617:AJ620" si="1651">SUM(AK617:AL617)</f>
        <v>37</v>
      </c>
      <c r="AK617" s="417">
        <v>0</v>
      </c>
      <c r="AL617" s="417">
        <v>37</v>
      </c>
      <c r="AM617" s="253">
        <f t="shared" ref="AM617:AM620" si="1652">SUM(AN617:AW617)</f>
        <v>1561</v>
      </c>
      <c r="AN617" s="417">
        <v>94</v>
      </c>
      <c r="AO617" s="417">
        <v>67</v>
      </c>
      <c r="AP617" s="417">
        <v>142</v>
      </c>
      <c r="AQ617" s="417">
        <v>115</v>
      </c>
      <c r="AR617" s="417">
        <v>190</v>
      </c>
      <c r="AS617" s="417">
        <v>53</v>
      </c>
      <c r="AT617" s="417">
        <v>314</v>
      </c>
      <c r="AU617" s="417">
        <v>184</v>
      </c>
      <c r="AV617" s="417">
        <v>287</v>
      </c>
      <c r="AW617" s="417">
        <v>115</v>
      </c>
      <c r="AX617" s="253">
        <f t="shared" ref="AX617:AX620" si="1653">SUM(AY617:BC617)</f>
        <v>1481</v>
      </c>
      <c r="AY617" s="417">
        <v>170</v>
      </c>
      <c r="AZ617" s="417">
        <v>798</v>
      </c>
      <c r="BA617" s="417">
        <v>138</v>
      </c>
      <c r="BB617" s="417">
        <v>202</v>
      </c>
      <c r="BC617" s="417">
        <v>173</v>
      </c>
      <c r="BD617" s="253">
        <f t="shared" ref="BD617:BD620" si="1654">SUM(BE617:BL617)</f>
        <v>3234</v>
      </c>
      <c r="BE617" s="417">
        <v>1472</v>
      </c>
      <c r="BF617" s="417">
        <v>225</v>
      </c>
      <c r="BG617" s="417">
        <v>163</v>
      </c>
      <c r="BH617" s="417">
        <v>208</v>
      </c>
      <c r="BI617" s="417">
        <v>342</v>
      </c>
      <c r="BJ617" s="417">
        <v>364</v>
      </c>
      <c r="BK617" s="417">
        <v>268</v>
      </c>
      <c r="BL617" s="417">
        <v>192</v>
      </c>
      <c r="BM617" s="253">
        <f t="shared" ref="BM617:BM620" si="1655">SUM(BN617:BR617)</f>
        <v>826</v>
      </c>
      <c r="BN617" s="417">
        <v>181</v>
      </c>
      <c r="BO617" s="417">
        <v>178</v>
      </c>
      <c r="BP617" s="417">
        <v>65</v>
      </c>
      <c r="BQ617" s="417">
        <v>65</v>
      </c>
      <c r="BR617" s="417">
        <v>337</v>
      </c>
      <c r="BS617" s="253">
        <f t="shared" ref="BS617:BS620" si="1656">SUM(BT617:CE617)</f>
        <v>1597</v>
      </c>
      <c r="BT617" s="417">
        <v>60</v>
      </c>
      <c r="BU617" s="417">
        <v>166</v>
      </c>
      <c r="BV617" s="417">
        <v>39</v>
      </c>
      <c r="BW617" s="417">
        <v>28</v>
      </c>
      <c r="BX617" s="417">
        <v>203</v>
      </c>
      <c r="BY617" s="417">
        <v>247</v>
      </c>
      <c r="BZ617" s="417">
        <v>113</v>
      </c>
      <c r="CA617" s="417">
        <v>232</v>
      </c>
      <c r="CB617" s="417">
        <v>187</v>
      </c>
      <c r="CC617" s="417">
        <v>55</v>
      </c>
      <c r="CD617" s="417">
        <v>177</v>
      </c>
      <c r="CE617" s="417">
        <v>90</v>
      </c>
      <c r="CF617" s="253">
        <f t="shared" ref="CF617:CF620" si="1657">SUM(CG617:CS617)</f>
        <v>1408</v>
      </c>
      <c r="CG617" s="417">
        <v>47</v>
      </c>
      <c r="CH617" s="417">
        <v>100</v>
      </c>
      <c r="CI617" s="417">
        <v>66</v>
      </c>
      <c r="CJ617" s="417">
        <v>186</v>
      </c>
      <c r="CK617" s="417">
        <v>253</v>
      </c>
      <c r="CL617" s="417">
        <v>36</v>
      </c>
      <c r="CM617" s="417">
        <v>283</v>
      </c>
      <c r="CN617" s="417">
        <v>55</v>
      </c>
      <c r="CO617" s="417">
        <v>37</v>
      </c>
      <c r="CP617" s="417">
        <v>100</v>
      </c>
      <c r="CQ617" s="417">
        <v>115</v>
      </c>
      <c r="CR617" s="417">
        <v>70</v>
      </c>
      <c r="CS617" s="417">
        <v>60</v>
      </c>
      <c r="CT617" s="253">
        <f t="shared" ref="CT617:CT620" si="1658">SUM(CU617:CY617)</f>
        <v>752</v>
      </c>
      <c r="CU617" s="417">
        <v>273</v>
      </c>
      <c r="CV617" s="417">
        <v>207</v>
      </c>
      <c r="CW617" s="417">
        <v>58</v>
      </c>
      <c r="CX617" s="417">
        <v>112</v>
      </c>
      <c r="CY617" s="417">
        <v>102</v>
      </c>
      <c r="CZ617" s="253">
        <f t="shared" ref="CZ617:CZ620" si="1659">SUM(DA617:DF617)</f>
        <v>1025</v>
      </c>
      <c r="DA617" s="417">
        <v>41</v>
      </c>
      <c r="DB617" s="417">
        <v>48</v>
      </c>
      <c r="DC617" s="417">
        <v>185</v>
      </c>
      <c r="DD617" s="417">
        <v>334</v>
      </c>
      <c r="DE617" s="417">
        <v>255</v>
      </c>
      <c r="DF617" s="417">
        <v>162</v>
      </c>
      <c r="DG617" s="253">
        <f t="shared" ref="DG617:DG620" si="1660">AM617+BS617+B617+O617+X617+AC617+AJ617+BD617+CF617+AX617+BM617+CT617+CZ617</f>
        <v>15856</v>
      </c>
      <c r="DH617" s="256">
        <f t="shared" ref="DH617:DH620" si="1661">SUM(DI617:DK617)</f>
        <v>107</v>
      </c>
      <c r="DI617" s="275">
        <v>26</v>
      </c>
      <c r="DJ617" s="276">
        <v>38</v>
      </c>
      <c r="DK617" s="276">
        <v>43</v>
      </c>
      <c r="DL617" s="256">
        <f t="shared" ref="DL617:DL620" si="1662">SUM(DM617:DN617)</f>
        <v>83</v>
      </c>
      <c r="DM617" s="275">
        <v>83</v>
      </c>
      <c r="DN617" s="334">
        <v>0</v>
      </c>
      <c r="DO617" s="253">
        <f t="shared" ref="DO617:DO620" si="1663">DG617+DH617+DL617</f>
        <v>16046</v>
      </c>
      <c r="DP617" s="4"/>
      <c r="DQ617" s="4"/>
      <c r="DR617" s="4"/>
      <c r="DS617" s="4"/>
      <c r="DT617" s="4"/>
      <c r="DU617" s="4"/>
      <c r="DV617" s="4"/>
      <c r="DW617" s="4"/>
      <c r="DX617" s="4"/>
      <c r="DY617" s="4"/>
      <c r="DZ617" s="133"/>
      <c r="EA617" s="133"/>
      <c r="EB617" s="133"/>
      <c r="EC617" s="133"/>
      <c r="ED617" s="133"/>
      <c r="EE617" s="133"/>
      <c r="EF617" s="133"/>
      <c r="EG617" s="133"/>
      <c r="EH617" s="133"/>
      <c r="EI617" s="133"/>
      <c r="EJ617" s="133"/>
    </row>
    <row r="618" spans="1:140" ht="16.5" customHeight="1" x14ac:dyDescent="0.2">
      <c r="A618" s="89" t="s">
        <v>280</v>
      </c>
      <c r="B618" s="253">
        <f t="shared" si="1647"/>
        <v>12773</v>
      </c>
      <c r="C618" s="417">
        <v>803</v>
      </c>
      <c r="D618" s="417">
        <v>109</v>
      </c>
      <c r="E618" s="417">
        <v>5</v>
      </c>
      <c r="F618" s="417">
        <v>0</v>
      </c>
      <c r="G618" s="417">
        <v>558</v>
      </c>
      <c r="H618" s="417">
        <v>2299</v>
      </c>
      <c r="I618" s="417">
        <v>514</v>
      </c>
      <c r="J618" s="417">
        <v>0</v>
      </c>
      <c r="K618" s="417">
        <v>20</v>
      </c>
      <c r="L618" s="417">
        <v>5893</v>
      </c>
      <c r="M618" s="417">
        <v>287</v>
      </c>
      <c r="N618" s="417">
        <v>2285</v>
      </c>
      <c r="O618" s="253">
        <f t="shared" si="1648"/>
        <v>2830</v>
      </c>
      <c r="P618" s="417">
        <v>631</v>
      </c>
      <c r="Q618" s="417">
        <v>748</v>
      </c>
      <c r="R618" s="417">
        <v>0</v>
      </c>
      <c r="S618" s="417">
        <v>351</v>
      </c>
      <c r="T618" s="417">
        <v>130</v>
      </c>
      <c r="U618" s="417">
        <v>492</v>
      </c>
      <c r="V618" s="417">
        <v>192</v>
      </c>
      <c r="W618" s="417">
        <v>286</v>
      </c>
      <c r="X618" s="253">
        <f t="shared" si="1649"/>
        <v>326</v>
      </c>
      <c r="Y618" s="417">
        <v>0</v>
      </c>
      <c r="Z618" s="417">
        <v>162</v>
      </c>
      <c r="AA618" s="417">
        <v>126</v>
      </c>
      <c r="AB618" s="417">
        <v>38</v>
      </c>
      <c r="AC618" s="253">
        <f t="shared" si="1650"/>
        <v>1317</v>
      </c>
      <c r="AD618" s="417">
        <v>117</v>
      </c>
      <c r="AE618" s="417">
        <v>600</v>
      </c>
      <c r="AF618" s="417">
        <v>69</v>
      </c>
      <c r="AG618" s="417">
        <v>150</v>
      </c>
      <c r="AH618" s="417">
        <v>0</v>
      </c>
      <c r="AI618" s="417">
        <v>381</v>
      </c>
      <c r="AJ618" s="253">
        <f t="shared" si="1651"/>
        <v>62</v>
      </c>
      <c r="AK618" s="417">
        <v>62</v>
      </c>
      <c r="AL618" s="417">
        <v>0</v>
      </c>
      <c r="AM618" s="253">
        <f t="shared" si="1652"/>
        <v>6867</v>
      </c>
      <c r="AN618" s="417">
        <v>439</v>
      </c>
      <c r="AO618" s="417">
        <v>171</v>
      </c>
      <c r="AP618" s="417">
        <v>801</v>
      </c>
      <c r="AQ618" s="417">
        <v>156</v>
      </c>
      <c r="AR618" s="417">
        <v>923</v>
      </c>
      <c r="AS618" s="417">
        <v>0</v>
      </c>
      <c r="AT618" s="417">
        <v>1603</v>
      </c>
      <c r="AU618" s="417">
        <v>1229</v>
      </c>
      <c r="AV618" s="417">
        <v>1536</v>
      </c>
      <c r="AW618" s="417">
        <v>9</v>
      </c>
      <c r="AX618" s="253">
        <f t="shared" si="1653"/>
        <v>3300</v>
      </c>
      <c r="AY618" s="417">
        <v>115</v>
      </c>
      <c r="AZ618" s="417">
        <v>2075</v>
      </c>
      <c r="BA618" s="417">
        <v>636</v>
      </c>
      <c r="BB618" s="417">
        <v>230</v>
      </c>
      <c r="BC618" s="417">
        <v>244</v>
      </c>
      <c r="BD618" s="253">
        <f t="shared" si="1654"/>
        <v>45208</v>
      </c>
      <c r="BE618" s="417">
        <v>11829</v>
      </c>
      <c r="BF618" s="417">
        <v>3083</v>
      </c>
      <c r="BG618" s="417">
        <v>3832</v>
      </c>
      <c r="BH618" s="417">
        <v>4137</v>
      </c>
      <c r="BI618" s="417">
        <v>2995</v>
      </c>
      <c r="BJ618" s="417">
        <v>8706</v>
      </c>
      <c r="BK618" s="417">
        <v>7955</v>
      </c>
      <c r="BL618" s="417">
        <v>2671</v>
      </c>
      <c r="BM618" s="253">
        <f t="shared" si="1655"/>
        <v>2281</v>
      </c>
      <c r="BN618" s="417">
        <v>346</v>
      </c>
      <c r="BO618" s="417">
        <v>200</v>
      </c>
      <c r="BP618" s="417">
        <v>0</v>
      </c>
      <c r="BQ618" s="417">
        <v>25</v>
      </c>
      <c r="BR618" s="417">
        <v>1710</v>
      </c>
      <c r="BS618" s="253">
        <f t="shared" si="1656"/>
        <v>4747</v>
      </c>
      <c r="BT618" s="417">
        <v>171</v>
      </c>
      <c r="BU618" s="417">
        <v>461</v>
      </c>
      <c r="BV618" s="417">
        <v>168</v>
      </c>
      <c r="BW618" s="417">
        <v>182</v>
      </c>
      <c r="BX618" s="417">
        <v>110</v>
      </c>
      <c r="BY618" s="417">
        <v>2088</v>
      </c>
      <c r="BZ618" s="417">
        <v>245</v>
      </c>
      <c r="CA618" s="417">
        <v>127</v>
      </c>
      <c r="CB618" s="417">
        <v>273</v>
      </c>
      <c r="CC618" s="417">
        <v>311</v>
      </c>
      <c r="CD618" s="417">
        <v>306</v>
      </c>
      <c r="CE618" s="417">
        <v>305</v>
      </c>
      <c r="CF618" s="253">
        <f t="shared" si="1657"/>
        <v>1681</v>
      </c>
      <c r="CG618" s="417">
        <v>6</v>
      </c>
      <c r="CH618" s="417">
        <v>22</v>
      </c>
      <c r="CI618" s="417">
        <v>0</v>
      </c>
      <c r="CJ618" s="417">
        <v>0</v>
      </c>
      <c r="CK618" s="417">
        <v>751</v>
      </c>
      <c r="CL618" s="417">
        <v>25</v>
      </c>
      <c r="CM618" s="417">
        <v>575</v>
      </c>
      <c r="CN618" s="417">
        <v>57</v>
      </c>
      <c r="CO618" s="417">
        <v>0</v>
      </c>
      <c r="CP618" s="417">
        <v>0</v>
      </c>
      <c r="CQ618" s="417">
        <v>220</v>
      </c>
      <c r="CR618" s="417">
        <v>25</v>
      </c>
      <c r="CS618" s="417">
        <v>0</v>
      </c>
      <c r="CT618" s="253">
        <f t="shared" si="1658"/>
        <v>2016</v>
      </c>
      <c r="CU618" s="417">
        <v>794</v>
      </c>
      <c r="CV618" s="417">
        <v>336</v>
      </c>
      <c r="CW618" s="417">
        <v>92</v>
      </c>
      <c r="CX618" s="417">
        <v>441</v>
      </c>
      <c r="CY618" s="417">
        <v>353</v>
      </c>
      <c r="CZ618" s="253">
        <f t="shared" si="1659"/>
        <v>12251</v>
      </c>
      <c r="DA618" s="417">
        <v>133</v>
      </c>
      <c r="DB618" s="417">
        <v>18</v>
      </c>
      <c r="DC618" s="417">
        <v>3447</v>
      </c>
      <c r="DD618" s="417">
        <v>6671</v>
      </c>
      <c r="DE618" s="417">
        <v>1527</v>
      </c>
      <c r="DF618" s="417">
        <v>455</v>
      </c>
      <c r="DG618" s="253">
        <f t="shared" si="1660"/>
        <v>95659</v>
      </c>
      <c r="DH618" s="256">
        <f t="shared" si="1661"/>
        <v>0</v>
      </c>
      <c r="DI618" s="275">
        <v>0</v>
      </c>
      <c r="DJ618" s="276">
        <v>0</v>
      </c>
      <c r="DK618" s="276">
        <v>0</v>
      </c>
      <c r="DL618" s="256">
        <f t="shared" si="1662"/>
        <v>0</v>
      </c>
      <c r="DM618" s="275">
        <v>0</v>
      </c>
      <c r="DN618" s="334">
        <v>0</v>
      </c>
      <c r="DO618" s="253">
        <f t="shared" si="1663"/>
        <v>95659</v>
      </c>
      <c r="DP618" s="4"/>
      <c r="DQ618" s="4"/>
      <c r="DR618" s="4"/>
      <c r="DS618" s="4"/>
      <c r="DT618" s="4"/>
      <c r="DU618" s="4"/>
      <c r="DV618" s="4"/>
      <c r="DW618" s="4"/>
      <c r="DX618" s="4"/>
      <c r="DY618" s="4"/>
      <c r="DZ618" s="133"/>
      <c r="EA618" s="133"/>
      <c r="EB618" s="133"/>
      <c r="EC618" s="133"/>
      <c r="ED618" s="133"/>
      <c r="EE618" s="133"/>
      <c r="EF618" s="133"/>
      <c r="EG618" s="133"/>
      <c r="EH618" s="133"/>
      <c r="EI618" s="133"/>
      <c r="EJ618" s="133"/>
    </row>
    <row r="619" spans="1:140" ht="16.5" customHeight="1" x14ac:dyDescent="0.2">
      <c r="A619" s="89" t="s">
        <v>150</v>
      </c>
      <c r="B619" s="253">
        <f t="shared" si="1647"/>
        <v>8002</v>
      </c>
      <c r="C619" s="417">
        <v>114</v>
      </c>
      <c r="D619" s="417">
        <v>658</v>
      </c>
      <c r="E619" s="417">
        <v>128</v>
      </c>
      <c r="F619" s="417">
        <v>133</v>
      </c>
      <c r="G619" s="417">
        <v>349</v>
      </c>
      <c r="H619" s="417">
        <v>1016</v>
      </c>
      <c r="I619" s="417">
        <v>509</v>
      </c>
      <c r="J619" s="417">
        <v>229</v>
      </c>
      <c r="K619" s="417">
        <v>852</v>
      </c>
      <c r="L619" s="417">
        <v>2190</v>
      </c>
      <c r="M619" s="417">
        <v>1156</v>
      </c>
      <c r="N619" s="417">
        <v>668</v>
      </c>
      <c r="O619" s="253">
        <f t="shared" si="1648"/>
        <v>1595</v>
      </c>
      <c r="P619" s="417">
        <v>479</v>
      </c>
      <c r="Q619" s="417">
        <v>358</v>
      </c>
      <c r="R619" s="417">
        <v>167</v>
      </c>
      <c r="S619" s="417">
        <v>0</v>
      </c>
      <c r="T619" s="417">
        <v>121</v>
      </c>
      <c r="U619" s="417">
        <v>306</v>
      </c>
      <c r="V619" s="417">
        <v>164</v>
      </c>
      <c r="W619" s="417">
        <v>0</v>
      </c>
      <c r="X619" s="253">
        <f t="shared" si="1649"/>
        <v>3562</v>
      </c>
      <c r="Y619" s="417">
        <v>633</v>
      </c>
      <c r="Z619" s="417">
        <v>803</v>
      </c>
      <c r="AA619" s="417">
        <v>1473</v>
      </c>
      <c r="AB619" s="417">
        <v>653</v>
      </c>
      <c r="AC619" s="253">
        <f t="shared" si="1650"/>
        <v>2207</v>
      </c>
      <c r="AD619" s="417">
        <v>203</v>
      </c>
      <c r="AE619" s="417">
        <v>250</v>
      </c>
      <c r="AF619" s="417">
        <v>158</v>
      </c>
      <c r="AG619" s="417">
        <v>560</v>
      </c>
      <c r="AH619" s="417">
        <v>467</v>
      </c>
      <c r="AI619" s="417">
        <v>569</v>
      </c>
      <c r="AJ619" s="253">
        <f t="shared" si="1651"/>
        <v>0</v>
      </c>
      <c r="AK619" s="417">
        <v>0</v>
      </c>
      <c r="AL619" s="417">
        <v>0</v>
      </c>
      <c r="AM619" s="253">
        <f t="shared" si="1652"/>
        <v>3000</v>
      </c>
      <c r="AN619" s="417">
        <v>128</v>
      </c>
      <c r="AO619" s="417">
        <v>268</v>
      </c>
      <c r="AP619" s="417">
        <v>240</v>
      </c>
      <c r="AQ619" s="417">
        <v>0</v>
      </c>
      <c r="AR619" s="417">
        <v>360</v>
      </c>
      <c r="AS619" s="417">
        <v>112</v>
      </c>
      <c r="AT619" s="417">
        <v>698</v>
      </c>
      <c r="AU619" s="417">
        <v>757</v>
      </c>
      <c r="AV619" s="417">
        <v>295</v>
      </c>
      <c r="AW619" s="417">
        <v>142</v>
      </c>
      <c r="AX619" s="253">
        <f t="shared" si="1653"/>
        <v>2675</v>
      </c>
      <c r="AY619" s="417">
        <v>430</v>
      </c>
      <c r="AZ619" s="417">
        <v>1143</v>
      </c>
      <c r="BA619" s="417">
        <v>658</v>
      </c>
      <c r="BB619" s="417">
        <v>288</v>
      </c>
      <c r="BC619" s="417">
        <v>156</v>
      </c>
      <c r="BD619" s="253">
        <f t="shared" si="1654"/>
        <v>13475</v>
      </c>
      <c r="BE619" s="417">
        <v>4473</v>
      </c>
      <c r="BF619" s="417">
        <v>1278</v>
      </c>
      <c r="BG619" s="417">
        <v>937</v>
      </c>
      <c r="BH619" s="417">
        <v>551</v>
      </c>
      <c r="BI619" s="417">
        <v>2083</v>
      </c>
      <c r="BJ619" s="417">
        <v>1365</v>
      </c>
      <c r="BK619" s="417">
        <v>807</v>
      </c>
      <c r="BL619" s="417">
        <v>1981</v>
      </c>
      <c r="BM619" s="253">
        <f t="shared" si="1655"/>
        <v>2694</v>
      </c>
      <c r="BN619" s="417">
        <v>774</v>
      </c>
      <c r="BO619" s="417">
        <v>459</v>
      </c>
      <c r="BP619" s="417">
        <v>816</v>
      </c>
      <c r="BQ619" s="417">
        <v>334</v>
      </c>
      <c r="BR619" s="417">
        <v>311</v>
      </c>
      <c r="BS619" s="253">
        <f t="shared" si="1656"/>
        <v>1246</v>
      </c>
      <c r="BT619" s="417">
        <v>0</v>
      </c>
      <c r="BU619" s="417">
        <v>58</v>
      </c>
      <c r="BV619" s="417">
        <v>0</v>
      </c>
      <c r="BW619" s="417">
        <v>74</v>
      </c>
      <c r="BX619" s="417">
        <v>0</v>
      </c>
      <c r="BY619" s="417">
        <v>224</v>
      </c>
      <c r="BZ619" s="417">
        <v>55</v>
      </c>
      <c r="CA619" s="417">
        <v>207</v>
      </c>
      <c r="CB619" s="417">
        <v>336</v>
      </c>
      <c r="CC619" s="417">
        <v>67</v>
      </c>
      <c r="CD619" s="417">
        <v>170</v>
      </c>
      <c r="CE619" s="417">
        <v>55</v>
      </c>
      <c r="CF619" s="253">
        <f t="shared" si="1657"/>
        <v>3536</v>
      </c>
      <c r="CG619" s="417">
        <v>28</v>
      </c>
      <c r="CH619" s="417">
        <v>178</v>
      </c>
      <c r="CI619" s="417">
        <v>223</v>
      </c>
      <c r="CJ619" s="417">
        <v>441</v>
      </c>
      <c r="CK619" s="417">
        <v>1069</v>
      </c>
      <c r="CL619" s="417">
        <v>122</v>
      </c>
      <c r="CM619" s="417">
        <v>683</v>
      </c>
      <c r="CN619" s="417">
        <v>93</v>
      </c>
      <c r="CO619" s="417">
        <v>0</v>
      </c>
      <c r="CP619" s="417">
        <v>129</v>
      </c>
      <c r="CQ619" s="417">
        <v>116</v>
      </c>
      <c r="CR619" s="417">
        <v>384</v>
      </c>
      <c r="CS619" s="417">
        <v>70</v>
      </c>
      <c r="CT619" s="253">
        <f t="shared" si="1658"/>
        <v>4400</v>
      </c>
      <c r="CU619" s="417">
        <v>1600</v>
      </c>
      <c r="CV619" s="417">
        <v>1195</v>
      </c>
      <c r="CW619" s="417">
        <v>555</v>
      </c>
      <c r="CX619" s="417">
        <v>413</v>
      </c>
      <c r="CY619" s="417">
        <v>637</v>
      </c>
      <c r="CZ619" s="253">
        <f t="shared" si="1659"/>
        <v>1984</v>
      </c>
      <c r="DA619" s="417">
        <v>0</v>
      </c>
      <c r="DB619" s="417">
        <v>161</v>
      </c>
      <c r="DC619" s="417">
        <v>675</v>
      </c>
      <c r="DD619" s="417">
        <v>975</v>
      </c>
      <c r="DE619" s="417">
        <v>33</v>
      </c>
      <c r="DF619" s="417">
        <v>140</v>
      </c>
      <c r="DG619" s="253">
        <f t="shared" si="1660"/>
        <v>48376</v>
      </c>
      <c r="DH619" s="256">
        <f t="shared" si="1661"/>
        <v>235</v>
      </c>
      <c r="DI619" s="275">
        <v>0</v>
      </c>
      <c r="DJ619" s="276">
        <v>160</v>
      </c>
      <c r="DK619" s="276">
        <v>75</v>
      </c>
      <c r="DL619" s="256">
        <f t="shared" si="1662"/>
        <v>108</v>
      </c>
      <c r="DM619" s="275">
        <v>107</v>
      </c>
      <c r="DN619" s="334">
        <v>1</v>
      </c>
      <c r="DO619" s="253">
        <f t="shared" si="1663"/>
        <v>48719</v>
      </c>
      <c r="DP619" s="4"/>
      <c r="DQ619" s="4"/>
      <c r="DR619" s="4"/>
      <c r="DS619" s="4"/>
      <c r="DT619" s="4"/>
      <c r="DU619" s="4"/>
      <c r="DV619" s="4"/>
      <c r="DW619" s="4"/>
      <c r="DX619" s="4"/>
      <c r="DY619" s="4"/>
      <c r="DZ619" s="133"/>
      <c r="EA619" s="133"/>
      <c r="EB619" s="133"/>
      <c r="EC619" s="133"/>
      <c r="ED619" s="133"/>
      <c r="EE619" s="133"/>
      <c r="EF619" s="133"/>
      <c r="EG619" s="133"/>
      <c r="EH619" s="133"/>
      <c r="EI619" s="133"/>
      <c r="EJ619" s="133"/>
    </row>
    <row r="620" spans="1:140" ht="16.5" customHeight="1" x14ac:dyDescent="0.2">
      <c r="A620" s="89" t="s">
        <v>151</v>
      </c>
      <c r="B620" s="253">
        <f t="shared" si="1647"/>
        <v>4530</v>
      </c>
      <c r="C620" s="417">
        <v>650</v>
      </c>
      <c r="D620" s="417">
        <v>78</v>
      </c>
      <c r="E620" s="417">
        <v>0</v>
      </c>
      <c r="F620" s="417">
        <v>0</v>
      </c>
      <c r="G620" s="417">
        <v>0</v>
      </c>
      <c r="H620" s="417">
        <v>0</v>
      </c>
      <c r="I620" s="417">
        <v>0</v>
      </c>
      <c r="J620" s="417">
        <v>0</v>
      </c>
      <c r="K620" s="417">
        <v>397</v>
      </c>
      <c r="L620" s="417">
        <v>3405</v>
      </c>
      <c r="M620" s="417">
        <v>0</v>
      </c>
      <c r="N620" s="417">
        <v>0</v>
      </c>
      <c r="O620" s="253">
        <f t="shared" si="1648"/>
        <v>440</v>
      </c>
      <c r="P620" s="417">
        <v>150</v>
      </c>
      <c r="Q620" s="417">
        <v>130</v>
      </c>
      <c r="R620" s="417">
        <v>0</v>
      </c>
      <c r="S620" s="417">
        <v>0</v>
      </c>
      <c r="T620" s="417">
        <v>75</v>
      </c>
      <c r="U620" s="417">
        <v>6</v>
      </c>
      <c r="V620" s="417">
        <v>63</v>
      </c>
      <c r="W620" s="417">
        <v>16</v>
      </c>
      <c r="X620" s="253">
        <f t="shared" si="1649"/>
        <v>52</v>
      </c>
      <c r="Y620" s="417">
        <v>0</v>
      </c>
      <c r="Z620" s="417">
        <v>0</v>
      </c>
      <c r="AA620" s="417">
        <v>52</v>
      </c>
      <c r="AB620" s="417">
        <v>0</v>
      </c>
      <c r="AC620" s="253">
        <f t="shared" si="1650"/>
        <v>743</v>
      </c>
      <c r="AD620" s="417">
        <v>74</v>
      </c>
      <c r="AE620" s="417">
        <v>82</v>
      </c>
      <c r="AF620" s="417">
        <v>0</v>
      </c>
      <c r="AG620" s="417">
        <v>321</v>
      </c>
      <c r="AH620" s="417">
        <v>0</v>
      </c>
      <c r="AI620" s="417">
        <v>266</v>
      </c>
      <c r="AJ620" s="253">
        <f t="shared" si="1651"/>
        <v>259</v>
      </c>
      <c r="AK620" s="417">
        <v>259</v>
      </c>
      <c r="AL620" s="417">
        <v>0</v>
      </c>
      <c r="AM620" s="253">
        <f t="shared" si="1652"/>
        <v>4231</v>
      </c>
      <c r="AN620" s="417">
        <v>23</v>
      </c>
      <c r="AO620" s="417">
        <v>135</v>
      </c>
      <c r="AP620" s="417">
        <v>421</v>
      </c>
      <c r="AQ620" s="417">
        <v>0</v>
      </c>
      <c r="AR620" s="417">
        <v>1233</v>
      </c>
      <c r="AS620" s="417">
        <v>0</v>
      </c>
      <c r="AT620" s="417">
        <v>1616</v>
      </c>
      <c r="AU620" s="417">
        <v>323</v>
      </c>
      <c r="AV620" s="417">
        <v>480</v>
      </c>
      <c r="AW620" s="417">
        <v>0</v>
      </c>
      <c r="AX620" s="253">
        <f t="shared" si="1653"/>
        <v>3450</v>
      </c>
      <c r="AY620" s="417">
        <v>0</v>
      </c>
      <c r="AZ620" s="417">
        <v>1091</v>
      </c>
      <c r="BA620" s="417">
        <v>2286</v>
      </c>
      <c r="BB620" s="417">
        <v>9</v>
      </c>
      <c r="BC620" s="417">
        <v>64</v>
      </c>
      <c r="BD620" s="253">
        <f t="shared" si="1654"/>
        <v>23508</v>
      </c>
      <c r="BE620" s="417">
        <v>2400</v>
      </c>
      <c r="BF620" s="417">
        <v>154</v>
      </c>
      <c r="BG620" s="417">
        <v>2214</v>
      </c>
      <c r="BH620" s="417">
        <v>2852</v>
      </c>
      <c r="BI620" s="417">
        <v>2956</v>
      </c>
      <c r="BJ620" s="417">
        <v>6428</v>
      </c>
      <c r="BK620" s="417">
        <v>3476</v>
      </c>
      <c r="BL620" s="417">
        <v>3028</v>
      </c>
      <c r="BM620" s="253">
        <f t="shared" si="1655"/>
        <v>458</v>
      </c>
      <c r="BN620" s="417">
        <v>0</v>
      </c>
      <c r="BO620" s="417">
        <v>203</v>
      </c>
      <c r="BP620" s="417">
        <v>0</v>
      </c>
      <c r="BQ620" s="417">
        <v>0</v>
      </c>
      <c r="BR620" s="417">
        <v>255</v>
      </c>
      <c r="BS620" s="253">
        <f t="shared" si="1656"/>
        <v>172</v>
      </c>
      <c r="BT620" s="417">
        <v>0</v>
      </c>
      <c r="BU620" s="417">
        <v>0</v>
      </c>
      <c r="BV620" s="417">
        <v>0</v>
      </c>
      <c r="BW620" s="417">
        <v>0</v>
      </c>
      <c r="BX620" s="417">
        <v>0</v>
      </c>
      <c r="BY620" s="417">
        <v>172</v>
      </c>
      <c r="BZ620" s="417">
        <v>0</v>
      </c>
      <c r="CA620" s="417">
        <v>0</v>
      </c>
      <c r="CB620" s="417">
        <v>0</v>
      </c>
      <c r="CC620" s="417">
        <v>0</v>
      </c>
      <c r="CD620" s="417">
        <v>0</v>
      </c>
      <c r="CE620" s="417">
        <v>0</v>
      </c>
      <c r="CF620" s="253">
        <f t="shared" si="1657"/>
        <v>158</v>
      </c>
      <c r="CG620" s="417">
        <v>0</v>
      </c>
      <c r="CH620" s="417">
        <v>0</v>
      </c>
      <c r="CI620" s="417">
        <v>0</v>
      </c>
      <c r="CJ620" s="417">
        <v>0</v>
      </c>
      <c r="CK620" s="417">
        <v>158</v>
      </c>
      <c r="CL620" s="417">
        <v>0</v>
      </c>
      <c r="CM620" s="417">
        <v>0</v>
      </c>
      <c r="CN620" s="417">
        <v>0</v>
      </c>
      <c r="CO620" s="417">
        <v>0</v>
      </c>
      <c r="CP620" s="417">
        <v>0</v>
      </c>
      <c r="CQ620" s="417">
        <v>0</v>
      </c>
      <c r="CR620" s="417">
        <v>0</v>
      </c>
      <c r="CS620" s="417">
        <v>0</v>
      </c>
      <c r="CT620" s="253">
        <f t="shared" si="1658"/>
        <v>100</v>
      </c>
      <c r="CU620" s="417">
        <v>100</v>
      </c>
      <c r="CV620" s="417">
        <v>0</v>
      </c>
      <c r="CW620" s="417">
        <v>0</v>
      </c>
      <c r="CX620" s="417">
        <v>0</v>
      </c>
      <c r="CY620" s="417">
        <v>0</v>
      </c>
      <c r="CZ620" s="253">
        <f t="shared" si="1659"/>
        <v>1881</v>
      </c>
      <c r="DA620" s="417">
        <v>0</v>
      </c>
      <c r="DB620" s="417">
        <v>0</v>
      </c>
      <c r="DC620" s="417">
        <v>1298</v>
      </c>
      <c r="DD620" s="417">
        <v>583</v>
      </c>
      <c r="DE620" s="417">
        <v>0</v>
      </c>
      <c r="DF620" s="417">
        <v>0</v>
      </c>
      <c r="DG620" s="253">
        <f t="shared" si="1660"/>
        <v>39982</v>
      </c>
      <c r="DH620" s="256">
        <f t="shared" si="1661"/>
        <v>0</v>
      </c>
      <c r="DI620" s="275">
        <v>0</v>
      </c>
      <c r="DJ620" s="276">
        <v>0</v>
      </c>
      <c r="DK620" s="276">
        <v>0</v>
      </c>
      <c r="DL620" s="256">
        <f t="shared" si="1662"/>
        <v>0</v>
      </c>
      <c r="DM620" s="275">
        <v>0</v>
      </c>
      <c r="DN620" s="334">
        <v>0</v>
      </c>
      <c r="DO620" s="253">
        <f t="shared" si="1663"/>
        <v>39982</v>
      </c>
      <c r="DP620" s="4"/>
      <c r="DQ620" s="4"/>
      <c r="DR620" s="4"/>
      <c r="DS620" s="4"/>
      <c r="DT620" s="4"/>
      <c r="DU620" s="4"/>
      <c r="DV620" s="4"/>
      <c r="DW620" s="4"/>
      <c r="DX620" s="4"/>
      <c r="DY620" s="4"/>
      <c r="DZ620" s="133"/>
      <c r="EA620" s="133"/>
      <c r="EB620" s="133"/>
      <c r="EC620" s="133"/>
      <c r="ED620" s="133"/>
      <c r="EE620" s="133"/>
      <c r="EF620" s="133"/>
      <c r="EG620" s="133"/>
      <c r="EH620" s="133"/>
      <c r="EI620" s="133"/>
      <c r="EJ620" s="133"/>
    </row>
    <row r="621" spans="1:140" ht="16.5" customHeight="1" x14ac:dyDescent="0.2">
      <c r="A621" s="88" t="s">
        <v>276</v>
      </c>
      <c r="B621" s="253"/>
      <c r="C621" s="417"/>
      <c r="D621" s="417"/>
      <c r="E621" s="417"/>
      <c r="F621" s="417"/>
      <c r="G621" s="417"/>
      <c r="H621" s="417"/>
      <c r="I621" s="417"/>
      <c r="J621" s="417"/>
      <c r="K621" s="417"/>
      <c r="L621" s="417"/>
      <c r="M621" s="417"/>
      <c r="N621" s="417"/>
      <c r="O621" s="253"/>
      <c r="P621" s="417"/>
      <c r="Q621" s="417"/>
      <c r="R621" s="417"/>
      <c r="S621" s="417"/>
      <c r="T621" s="417"/>
      <c r="U621" s="417"/>
      <c r="V621" s="417"/>
      <c r="W621" s="417"/>
      <c r="X621" s="253"/>
      <c r="Y621" s="417"/>
      <c r="Z621" s="417"/>
      <c r="AA621" s="417"/>
      <c r="AB621" s="417"/>
      <c r="AC621" s="253"/>
      <c r="AD621" s="417"/>
      <c r="AE621" s="417"/>
      <c r="AF621" s="417"/>
      <c r="AG621" s="417"/>
      <c r="AH621" s="417"/>
      <c r="AI621" s="417"/>
      <c r="AJ621" s="253"/>
      <c r="AK621" s="417"/>
      <c r="AL621" s="417"/>
      <c r="AM621" s="253"/>
      <c r="AN621" s="417"/>
      <c r="AO621" s="417"/>
      <c r="AP621" s="417"/>
      <c r="AQ621" s="417"/>
      <c r="AR621" s="417"/>
      <c r="AS621" s="417"/>
      <c r="AT621" s="417"/>
      <c r="AU621" s="417"/>
      <c r="AV621" s="417"/>
      <c r="AW621" s="417"/>
      <c r="AX621" s="253"/>
      <c r="AY621" s="417"/>
      <c r="AZ621" s="417"/>
      <c r="BA621" s="417"/>
      <c r="BB621" s="417"/>
      <c r="BC621" s="417"/>
      <c r="BD621" s="253"/>
      <c r="BE621" s="417"/>
      <c r="BF621" s="417"/>
      <c r="BG621" s="417"/>
      <c r="BH621" s="417"/>
      <c r="BI621" s="417"/>
      <c r="BJ621" s="417"/>
      <c r="BK621" s="417"/>
      <c r="BL621" s="417"/>
      <c r="BM621" s="253"/>
      <c r="BN621" s="417"/>
      <c r="BO621" s="417"/>
      <c r="BP621" s="417"/>
      <c r="BQ621" s="417"/>
      <c r="BR621" s="417"/>
      <c r="BS621" s="253"/>
      <c r="BT621" s="417"/>
      <c r="BU621" s="417"/>
      <c r="BV621" s="417"/>
      <c r="BW621" s="417"/>
      <c r="BX621" s="417"/>
      <c r="BY621" s="417"/>
      <c r="BZ621" s="417"/>
      <c r="CA621" s="417"/>
      <c r="CB621" s="417"/>
      <c r="CC621" s="417"/>
      <c r="CD621" s="417"/>
      <c r="CE621" s="417"/>
      <c r="CF621" s="253"/>
      <c r="CG621" s="417"/>
      <c r="CH621" s="417"/>
      <c r="CI621" s="417"/>
      <c r="CJ621" s="417"/>
      <c r="CK621" s="417"/>
      <c r="CL621" s="417"/>
      <c r="CM621" s="417"/>
      <c r="CN621" s="417"/>
      <c r="CO621" s="417"/>
      <c r="CP621" s="417"/>
      <c r="CQ621" s="417"/>
      <c r="CR621" s="417"/>
      <c r="CS621" s="417"/>
      <c r="CT621" s="253"/>
      <c r="CU621" s="417"/>
      <c r="CV621" s="417"/>
      <c r="CW621" s="417"/>
      <c r="CX621" s="417"/>
      <c r="CY621" s="417"/>
      <c r="CZ621" s="253"/>
      <c r="DA621" s="417"/>
      <c r="DB621" s="417"/>
      <c r="DC621" s="417"/>
      <c r="DD621" s="417"/>
      <c r="DE621" s="417"/>
      <c r="DF621" s="417"/>
      <c r="DG621" s="253"/>
      <c r="DH621" s="256"/>
      <c r="DI621" s="275"/>
      <c r="DJ621" s="276"/>
      <c r="DK621" s="276"/>
      <c r="DL621" s="256"/>
      <c r="DM621" s="275"/>
      <c r="DN621" s="334"/>
      <c r="DO621" s="253"/>
      <c r="DP621" s="4"/>
      <c r="DQ621" s="4"/>
      <c r="DR621" s="4"/>
      <c r="DS621" s="4"/>
      <c r="DT621" s="4"/>
      <c r="DU621" s="4"/>
      <c r="DV621" s="4"/>
    </row>
    <row r="622" spans="1:140" ht="16.5" customHeight="1" x14ac:dyDescent="0.2">
      <c r="A622" s="89" t="s">
        <v>78</v>
      </c>
      <c r="B622" s="253">
        <f t="shared" ref="B622:B624" si="1664">SUM(C622:N622)</f>
        <v>5896</v>
      </c>
      <c r="C622" s="417">
        <v>306</v>
      </c>
      <c r="D622" s="417">
        <v>15</v>
      </c>
      <c r="E622" s="417">
        <v>79</v>
      </c>
      <c r="F622" s="417">
        <v>19</v>
      </c>
      <c r="G622" s="417">
        <v>286</v>
      </c>
      <c r="H622" s="417">
        <v>300</v>
      </c>
      <c r="I622" s="417">
        <v>380</v>
      </c>
      <c r="J622" s="417">
        <v>113</v>
      </c>
      <c r="K622" s="417">
        <v>422</v>
      </c>
      <c r="L622" s="417">
        <v>3491</v>
      </c>
      <c r="M622" s="417">
        <v>76</v>
      </c>
      <c r="N622" s="417">
        <v>409</v>
      </c>
      <c r="O622" s="253">
        <f t="shared" ref="O622:O624" si="1665">SUM(P622:W622)</f>
        <v>1932</v>
      </c>
      <c r="P622" s="417">
        <v>570</v>
      </c>
      <c r="Q622" s="417">
        <v>281</v>
      </c>
      <c r="R622" s="417">
        <v>228</v>
      </c>
      <c r="S622" s="417">
        <v>88</v>
      </c>
      <c r="T622" s="417">
        <v>101</v>
      </c>
      <c r="U622" s="417">
        <v>545</v>
      </c>
      <c r="V622" s="417">
        <v>41</v>
      </c>
      <c r="W622" s="417">
        <v>78</v>
      </c>
      <c r="X622" s="253">
        <f t="shared" ref="X622:X624" si="1666">SUM(Y622:AB622)</f>
        <v>728</v>
      </c>
      <c r="Y622" s="417">
        <v>135</v>
      </c>
      <c r="Z622" s="417">
        <v>204</v>
      </c>
      <c r="AA622" s="417">
        <v>316</v>
      </c>
      <c r="AB622" s="417">
        <v>73</v>
      </c>
      <c r="AC622" s="253">
        <f t="shared" ref="AC622:AC624" si="1667">SUM(AD622:AI622)</f>
        <v>1265</v>
      </c>
      <c r="AD622" s="417">
        <v>55</v>
      </c>
      <c r="AE622" s="417">
        <v>38</v>
      </c>
      <c r="AF622" s="417">
        <v>141</v>
      </c>
      <c r="AG622" s="417">
        <v>354</v>
      </c>
      <c r="AH622" s="417">
        <v>144</v>
      </c>
      <c r="AI622" s="417">
        <v>533</v>
      </c>
      <c r="AJ622" s="253">
        <f t="shared" ref="AJ622:AJ624" si="1668">SUM(AK622:AL622)</f>
        <v>61</v>
      </c>
      <c r="AK622" s="417">
        <v>30</v>
      </c>
      <c r="AL622" s="417">
        <v>31</v>
      </c>
      <c r="AM622" s="253">
        <f t="shared" ref="AM622:AM624" si="1669">SUM(AN622:AW622)</f>
        <v>2240</v>
      </c>
      <c r="AN622" s="417">
        <v>44</v>
      </c>
      <c r="AO622" s="417">
        <v>246</v>
      </c>
      <c r="AP622" s="417">
        <v>376</v>
      </c>
      <c r="AQ622" s="417">
        <v>48</v>
      </c>
      <c r="AR622" s="417">
        <v>392</v>
      </c>
      <c r="AS622" s="417">
        <v>30</v>
      </c>
      <c r="AT622" s="417">
        <v>229</v>
      </c>
      <c r="AU622" s="417">
        <v>175</v>
      </c>
      <c r="AV622" s="417">
        <v>679</v>
      </c>
      <c r="AW622" s="417">
        <v>21</v>
      </c>
      <c r="AX622" s="253">
        <f t="shared" ref="AX622:AX624" si="1670">SUM(AY622:BC622)</f>
        <v>3661</v>
      </c>
      <c r="AY622" s="417">
        <v>271</v>
      </c>
      <c r="AZ622" s="417">
        <v>2240</v>
      </c>
      <c r="BA622" s="417">
        <v>398</v>
      </c>
      <c r="BB622" s="417">
        <v>348</v>
      </c>
      <c r="BC622" s="417">
        <v>404</v>
      </c>
      <c r="BD622" s="253">
        <f t="shared" ref="BD622:BD624" si="1671">SUM(BE622:BL622)</f>
        <v>13088</v>
      </c>
      <c r="BE622" s="417">
        <v>3706</v>
      </c>
      <c r="BF622" s="417">
        <v>1630</v>
      </c>
      <c r="BG622" s="417">
        <v>1294</v>
      </c>
      <c r="BH622" s="417">
        <v>1305</v>
      </c>
      <c r="BI622" s="417">
        <v>617</v>
      </c>
      <c r="BJ622" s="417">
        <v>1912</v>
      </c>
      <c r="BK622" s="417">
        <v>1237</v>
      </c>
      <c r="BL622" s="417">
        <v>1387</v>
      </c>
      <c r="BM622" s="253">
        <f t="shared" ref="BM622:BM624" si="1672">SUM(BN622:BR622)</f>
        <v>1453</v>
      </c>
      <c r="BN622" s="417">
        <v>532</v>
      </c>
      <c r="BO622" s="417">
        <v>230</v>
      </c>
      <c r="BP622" s="417">
        <v>49</v>
      </c>
      <c r="BQ622" s="417">
        <v>50</v>
      </c>
      <c r="BR622" s="417">
        <v>592</v>
      </c>
      <c r="BS622" s="253">
        <f t="shared" ref="BS622:BS624" si="1673">SUM(BT622:CE622)</f>
        <v>953</v>
      </c>
      <c r="BT622" s="417">
        <v>51</v>
      </c>
      <c r="BU622" s="417">
        <v>193</v>
      </c>
      <c r="BV622" s="417">
        <v>9</v>
      </c>
      <c r="BW622" s="417">
        <v>2</v>
      </c>
      <c r="BX622" s="417">
        <v>54</v>
      </c>
      <c r="BY622" s="417">
        <v>267</v>
      </c>
      <c r="BZ622" s="417">
        <v>20</v>
      </c>
      <c r="CA622" s="417">
        <v>5</v>
      </c>
      <c r="CB622" s="417">
        <v>9</v>
      </c>
      <c r="CC622" s="417">
        <v>56</v>
      </c>
      <c r="CD622" s="417">
        <v>63</v>
      </c>
      <c r="CE622" s="417">
        <v>224</v>
      </c>
      <c r="CF622" s="253">
        <f t="shared" ref="CF622:CF624" si="1674">SUM(CG622:CS622)</f>
        <v>2536</v>
      </c>
      <c r="CG622" s="417">
        <v>90</v>
      </c>
      <c r="CH622" s="417">
        <v>130</v>
      </c>
      <c r="CI622" s="417">
        <v>43</v>
      </c>
      <c r="CJ622" s="417">
        <v>233</v>
      </c>
      <c r="CK622" s="417">
        <v>1103</v>
      </c>
      <c r="CL622" s="417">
        <v>45</v>
      </c>
      <c r="CM622" s="417">
        <v>279</v>
      </c>
      <c r="CN622" s="417">
        <v>45</v>
      </c>
      <c r="CO622" s="417">
        <v>46</v>
      </c>
      <c r="CP622" s="417">
        <v>83</v>
      </c>
      <c r="CQ622" s="417">
        <v>351</v>
      </c>
      <c r="CR622" s="417">
        <v>16</v>
      </c>
      <c r="CS622" s="417">
        <v>72</v>
      </c>
      <c r="CT622" s="253">
        <f t="shared" ref="CT622:CT624" si="1675">SUM(CU622:CY622)</f>
        <v>1200</v>
      </c>
      <c r="CU622" s="417">
        <v>504</v>
      </c>
      <c r="CV622" s="417">
        <v>297</v>
      </c>
      <c r="CW622" s="417">
        <v>179</v>
      </c>
      <c r="CX622" s="417">
        <v>161</v>
      </c>
      <c r="CY622" s="417">
        <v>59</v>
      </c>
      <c r="CZ622" s="253">
        <f t="shared" ref="CZ622:CZ624" si="1676">SUM(DA622:DF622)</f>
        <v>1716</v>
      </c>
      <c r="DA622" s="417">
        <v>96</v>
      </c>
      <c r="DB622" s="417">
        <v>27</v>
      </c>
      <c r="DC622" s="417">
        <v>424</v>
      </c>
      <c r="DD622" s="417">
        <v>972</v>
      </c>
      <c r="DE622" s="417">
        <v>163</v>
      </c>
      <c r="DF622" s="417">
        <v>34</v>
      </c>
      <c r="DG622" s="253">
        <f t="shared" ref="DG622:DG624" si="1677">AM622+BS622+B622+O622+X622+AC622+AJ622+BD622+CF622+AX622+BM622+CT622+CZ622</f>
        <v>36729</v>
      </c>
      <c r="DH622" s="256">
        <f t="shared" ref="DH622:DH624" si="1678">SUM(DI622:DK622)</f>
        <v>19</v>
      </c>
      <c r="DI622" s="275">
        <v>0</v>
      </c>
      <c r="DJ622" s="276">
        <v>7</v>
      </c>
      <c r="DK622" s="276">
        <v>12</v>
      </c>
      <c r="DL622" s="256">
        <f t="shared" ref="DL622:DL624" si="1679">SUM(DM622:DN622)</f>
        <v>229</v>
      </c>
      <c r="DM622" s="275">
        <v>174</v>
      </c>
      <c r="DN622" s="334">
        <v>55</v>
      </c>
      <c r="DO622" s="253">
        <f t="shared" ref="DO622:DO624" si="1680">DG622+DH622+DL622</f>
        <v>36977</v>
      </c>
      <c r="DP622" s="4"/>
      <c r="DQ622" s="4"/>
      <c r="DR622" s="4"/>
      <c r="DS622" s="4"/>
      <c r="DT622" s="4"/>
      <c r="DU622" s="4"/>
      <c r="DV622" s="4"/>
      <c r="DW622" s="4"/>
      <c r="DX622" s="4"/>
      <c r="DY622" s="4"/>
      <c r="DZ622" s="133"/>
      <c r="EA622" s="133"/>
      <c r="EB622" s="133"/>
    </row>
    <row r="623" spans="1:140" ht="16.5" customHeight="1" x14ac:dyDescent="0.2">
      <c r="A623" s="89" t="s">
        <v>79</v>
      </c>
      <c r="B623" s="253">
        <f t="shared" si="1664"/>
        <v>139</v>
      </c>
      <c r="C623" s="417">
        <v>0</v>
      </c>
      <c r="D623" s="417">
        <v>0</v>
      </c>
      <c r="E623" s="417">
        <v>7</v>
      </c>
      <c r="F623" s="417">
        <v>0</v>
      </c>
      <c r="G623" s="417">
        <v>17</v>
      </c>
      <c r="H623" s="417">
        <v>0</v>
      </c>
      <c r="I623" s="417">
        <v>10</v>
      </c>
      <c r="J623" s="417">
        <v>9</v>
      </c>
      <c r="K623" s="417">
        <v>19</v>
      </c>
      <c r="L623" s="417">
        <v>0</v>
      </c>
      <c r="M623" s="417">
        <v>42</v>
      </c>
      <c r="N623" s="417">
        <v>35</v>
      </c>
      <c r="O623" s="253">
        <f t="shared" si="1665"/>
        <v>64</v>
      </c>
      <c r="P623" s="417">
        <v>0</v>
      </c>
      <c r="Q623" s="417">
        <v>0</v>
      </c>
      <c r="R623" s="417">
        <v>49</v>
      </c>
      <c r="S623" s="417">
        <v>7</v>
      </c>
      <c r="T623" s="417">
        <v>0</v>
      </c>
      <c r="U623" s="417">
        <v>8</v>
      </c>
      <c r="V623" s="417">
        <v>0</v>
      </c>
      <c r="W623" s="417">
        <v>0</v>
      </c>
      <c r="X623" s="253">
        <f t="shared" si="1666"/>
        <v>63</v>
      </c>
      <c r="Y623" s="417">
        <v>12</v>
      </c>
      <c r="Z623" s="417">
        <v>10</v>
      </c>
      <c r="AA623" s="417">
        <v>23</v>
      </c>
      <c r="AB623" s="417">
        <v>18</v>
      </c>
      <c r="AC623" s="253">
        <f t="shared" si="1667"/>
        <v>132</v>
      </c>
      <c r="AD623" s="417">
        <v>4</v>
      </c>
      <c r="AE623" s="417">
        <v>10</v>
      </c>
      <c r="AF623" s="417">
        <v>0</v>
      </c>
      <c r="AG623" s="417">
        <v>14</v>
      </c>
      <c r="AH623" s="417">
        <v>22</v>
      </c>
      <c r="AI623" s="417">
        <v>82</v>
      </c>
      <c r="AJ623" s="253">
        <f t="shared" si="1668"/>
        <v>0</v>
      </c>
      <c r="AK623" s="417">
        <v>0</v>
      </c>
      <c r="AL623" s="417">
        <v>0</v>
      </c>
      <c r="AM623" s="253">
        <f t="shared" si="1669"/>
        <v>615</v>
      </c>
      <c r="AN623" s="417">
        <v>0</v>
      </c>
      <c r="AO623" s="417">
        <v>0</v>
      </c>
      <c r="AP623" s="417">
        <v>30</v>
      </c>
      <c r="AQ623" s="417">
        <v>8</v>
      </c>
      <c r="AR623" s="417">
        <v>68</v>
      </c>
      <c r="AS623" s="417">
        <v>0</v>
      </c>
      <c r="AT623" s="417">
        <v>58</v>
      </c>
      <c r="AU623" s="417">
        <v>183</v>
      </c>
      <c r="AV623" s="417">
        <v>268</v>
      </c>
      <c r="AW623" s="417">
        <v>0</v>
      </c>
      <c r="AX623" s="253">
        <f t="shared" si="1670"/>
        <v>574</v>
      </c>
      <c r="AY623" s="417">
        <v>19</v>
      </c>
      <c r="AZ623" s="417">
        <v>398</v>
      </c>
      <c r="BA623" s="417">
        <v>16</v>
      </c>
      <c r="BB623" s="417">
        <v>131</v>
      </c>
      <c r="BC623" s="417">
        <v>10</v>
      </c>
      <c r="BD623" s="253">
        <f t="shared" si="1671"/>
        <v>4928</v>
      </c>
      <c r="BE623" s="417">
        <v>2413</v>
      </c>
      <c r="BF623" s="417">
        <v>217</v>
      </c>
      <c r="BG623" s="417">
        <v>168</v>
      </c>
      <c r="BH623" s="417">
        <v>513</v>
      </c>
      <c r="BI623" s="417">
        <v>771</v>
      </c>
      <c r="BJ623" s="417">
        <v>372</v>
      </c>
      <c r="BK623" s="417">
        <v>359</v>
      </c>
      <c r="BL623" s="417">
        <v>115</v>
      </c>
      <c r="BM623" s="253">
        <f t="shared" si="1672"/>
        <v>219</v>
      </c>
      <c r="BN623" s="417">
        <v>28</v>
      </c>
      <c r="BO623" s="417">
        <v>13</v>
      </c>
      <c r="BP623" s="417">
        <v>29</v>
      </c>
      <c r="BQ623" s="417">
        <v>12</v>
      </c>
      <c r="BR623" s="417">
        <v>137</v>
      </c>
      <c r="BS623" s="253">
        <f t="shared" si="1673"/>
        <v>286</v>
      </c>
      <c r="BT623" s="417">
        <v>26</v>
      </c>
      <c r="BU623" s="417">
        <v>35</v>
      </c>
      <c r="BV623" s="417">
        <v>10</v>
      </c>
      <c r="BW623" s="417">
        <v>0</v>
      </c>
      <c r="BX623" s="417">
        <v>0</v>
      </c>
      <c r="BY623" s="417">
        <v>116</v>
      </c>
      <c r="BZ623" s="417">
        <v>8</v>
      </c>
      <c r="CA623" s="417">
        <v>29</v>
      </c>
      <c r="CB623" s="417">
        <v>0</v>
      </c>
      <c r="CC623" s="417">
        <v>32</v>
      </c>
      <c r="CD623" s="417">
        <v>22</v>
      </c>
      <c r="CE623" s="417">
        <v>8</v>
      </c>
      <c r="CF623" s="253">
        <f t="shared" si="1674"/>
        <v>431</v>
      </c>
      <c r="CG623" s="417">
        <v>0</v>
      </c>
      <c r="CH623" s="417">
        <v>3</v>
      </c>
      <c r="CI623" s="417">
        <v>8</v>
      </c>
      <c r="CJ623" s="417">
        <v>57</v>
      </c>
      <c r="CK623" s="417">
        <v>133</v>
      </c>
      <c r="CL623" s="417">
        <v>6</v>
      </c>
      <c r="CM623" s="417">
        <v>111</v>
      </c>
      <c r="CN623" s="417">
        <v>0</v>
      </c>
      <c r="CO623" s="417">
        <v>7</v>
      </c>
      <c r="CP623" s="417">
        <v>61</v>
      </c>
      <c r="CQ623" s="417">
        <v>21</v>
      </c>
      <c r="CR623" s="417">
        <v>0</v>
      </c>
      <c r="CS623" s="417">
        <v>24</v>
      </c>
      <c r="CT623" s="253">
        <f t="shared" si="1675"/>
        <v>200</v>
      </c>
      <c r="CU623" s="417">
        <v>53</v>
      </c>
      <c r="CV623" s="417">
        <v>62</v>
      </c>
      <c r="CW623" s="417">
        <v>17</v>
      </c>
      <c r="CX623" s="417">
        <v>24</v>
      </c>
      <c r="CY623" s="417">
        <v>44</v>
      </c>
      <c r="CZ623" s="253">
        <f t="shared" si="1676"/>
        <v>292</v>
      </c>
      <c r="DA623" s="417">
        <v>0</v>
      </c>
      <c r="DB623" s="417">
        <v>1</v>
      </c>
      <c r="DC623" s="417">
        <v>32</v>
      </c>
      <c r="DD623" s="417">
        <v>137</v>
      </c>
      <c r="DE623" s="417">
        <v>72</v>
      </c>
      <c r="DF623" s="417">
        <v>50</v>
      </c>
      <c r="DG623" s="253">
        <f t="shared" si="1677"/>
        <v>7943</v>
      </c>
      <c r="DH623" s="256">
        <f t="shared" si="1678"/>
        <v>78</v>
      </c>
      <c r="DI623" s="275">
        <v>52</v>
      </c>
      <c r="DJ623" s="276">
        <v>0</v>
      </c>
      <c r="DK623" s="276">
        <v>26</v>
      </c>
      <c r="DL623" s="256">
        <f t="shared" si="1679"/>
        <v>137</v>
      </c>
      <c r="DM623" s="275">
        <v>0</v>
      </c>
      <c r="DN623" s="334">
        <v>137</v>
      </c>
      <c r="DO623" s="253">
        <f t="shared" si="1680"/>
        <v>8158</v>
      </c>
      <c r="DP623" s="4"/>
      <c r="DQ623" s="4"/>
      <c r="DR623" s="4"/>
      <c r="DS623" s="4"/>
      <c r="DT623" s="4"/>
      <c r="DU623" s="4"/>
      <c r="DV623" s="4"/>
      <c r="DW623" s="4"/>
      <c r="DX623" s="4"/>
      <c r="DY623" s="4"/>
      <c r="DZ623" s="133"/>
      <c r="EA623" s="133"/>
      <c r="EB623" s="133"/>
    </row>
    <row r="624" spans="1:140" ht="16.5" customHeight="1" x14ac:dyDescent="0.2">
      <c r="A624" s="89" t="s">
        <v>80</v>
      </c>
      <c r="B624" s="253">
        <f t="shared" si="1664"/>
        <v>3895</v>
      </c>
      <c r="C624" s="417">
        <v>177</v>
      </c>
      <c r="D624" s="417">
        <v>114</v>
      </c>
      <c r="E624" s="417">
        <v>102</v>
      </c>
      <c r="F624" s="417">
        <v>43</v>
      </c>
      <c r="G624" s="417">
        <v>167</v>
      </c>
      <c r="H624" s="417">
        <v>804</v>
      </c>
      <c r="I624" s="417">
        <v>410</v>
      </c>
      <c r="J624" s="417">
        <v>100</v>
      </c>
      <c r="K624" s="417">
        <v>157</v>
      </c>
      <c r="L624" s="417">
        <v>1349</v>
      </c>
      <c r="M624" s="417">
        <v>189</v>
      </c>
      <c r="N624" s="417">
        <v>283</v>
      </c>
      <c r="O624" s="253">
        <f t="shared" si="1665"/>
        <v>1688</v>
      </c>
      <c r="P624" s="417">
        <v>462</v>
      </c>
      <c r="Q624" s="417">
        <v>507</v>
      </c>
      <c r="R624" s="417">
        <v>72</v>
      </c>
      <c r="S624" s="417">
        <v>112</v>
      </c>
      <c r="T624" s="417">
        <v>80</v>
      </c>
      <c r="U624" s="417">
        <v>246</v>
      </c>
      <c r="V624" s="417">
        <v>117</v>
      </c>
      <c r="W624" s="417">
        <v>92</v>
      </c>
      <c r="X624" s="253">
        <f t="shared" si="1666"/>
        <v>1042</v>
      </c>
      <c r="Y624" s="417">
        <v>166</v>
      </c>
      <c r="Z624" s="417">
        <v>305</v>
      </c>
      <c r="AA624" s="417">
        <v>389</v>
      </c>
      <c r="AB624" s="417">
        <v>182</v>
      </c>
      <c r="AC624" s="253">
        <f t="shared" si="1667"/>
        <v>1098</v>
      </c>
      <c r="AD624" s="417">
        <v>118</v>
      </c>
      <c r="AE624" s="417">
        <v>126</v>
      </c>
      <c r="AF624" s="417">
        <v>108</v>
      </c>
      <c r="AG624" s="417">
        <v>237</v>
      </c>
      <c r="AH624" s="417">
        <v>247</v>
      </c>
      <c r="AI624" s="417">
        <v>262</v>
      </c>
      <c r="AJ624" s="253">
        <f t="shared" si="1668"/>
        <v>169</v>
      </c>
      <c r="AK624" s="417">
        <v>98</v>
      </c>
      <c r="AL624" s="417">
        <v>71</v>
      </c>
      <c r="AM624" s="253">
        <f t="shared" si="1669"/>
        <v>3475</v>
      </c>
      <c r="AN624" s="417">
        <v>165</v>
      </c>
      <c r="AO624" s="417">
        <v>268</v>
      </c>
      <c r="AP624" s="417">
        <v>320</v>
      </c>
      <c r="AQ624" s="417">
        <v>109</v>
      </c>
      <c r="AR624" s="417">
        <v>689</v>
      </c>
      <c r="AS624" s="417">
        <v>165</v>
      </c>
      <c r="AT624" s="417">
        <v>590</v>
      </c>
      <c r="AU624" s="417">
        <v>594</v>
      </c>
      <c r="AV624" s="417">
        <v>426</v>
      </c>
      <c r="AW624" s="417">
        <v>149</v>
      </c>
      <c r="AX624" s="253">
        <f t="shared" si="1670"/>
        <v>3948</v>
      </c>
      <c r="AY624" s="417">
        <v>237</v>
      </c>
      <c r="AZ624" s="417">
        <v>2183</v>
      </c>
      <c r="BA624" s="417">
        <v>408</v>
      </c>
      <c r="BB624" s="417">
        <v>780</v>
      </c>
      <c r="BC624" s="417">
        <v>340</v>
      </c>
      <c r="BD624" s="253">
        <f t="shared" si="1671"/>
        <v>7591</v>
      </c>
      <c r="BE624" s="417">
        <v>3338</v>
      </c>
      <c r="BF624" s="417">
        <v>527</v>
      </c>
      <c r="BG624" s="417">
        <v>435</v>
      </c>
      <c r="BH624" s="417">
        <v>553</v>
      </c>
      <c r="BI624" s="417">
        <v>667</v>
      </c>
      <c r="BJ624" s="417">
        <v>1130</v>
      </c>
      <c r="BK624" s="417">
        <v>597</v>
      </c>
      <c r="BL624" s="417">
        <v>344</v>
      </c>
      <c r="BM624" s="253">
        <f t="shared" si="1672"/>
        <v>1666</v>
      </c>
      <c r="BN624" s="417">
        <v>199</v>
      </c>
      <c r="BO624" s="417">
        <v>381</v>
      </c>
      <c r="BP624" s="417">
        <v>188</v>
      </c>
      <c r="BQ624" s="417">
        <v>62</v>
      </c>
      <c r="BR624" s="417">
        <v>836</v>
      </c>
      <c r="BS624" s="253">
        <f t="shared" si="1673"/>
        <v>2181</v>
      </c>
      <c r="BT624" s="416">
        <v>188</v>
      </c>
      <c r="BU624" s="417">
        <v>290</v>
      </c>
      <c r="BV624" s="417">
        <v>73</v>
      </c>
      <c r="BW624" s="417">
        <v>29</v>
      </c>
      <c r="BX624" s="417">
        <v>207</v>
      </c>
      <c r="BY624" s="417">
        <v>363</v>
      </c>
      <c r="BZ624" s="417">
        <v>70</v>
      </c>
      <c r="CA624" s="417">
        <v>147</v>
      </c>
      <c r="CB624" s="417">
        <v>336</v>
      </c>
      <c r="CC624" s="417">
        <v>94</v>
      </c>
      <c r="CD624" s="417">
        <v>260</v>
      </c>
      <c r="CE624" s="417">
        <v>124</v>
      </c>
      <c r="CF624" s="253">
        <f t="shared" si="1674"/>
        <v>1945</v>
      </c>
      <c r="CG624" s="417">
        <v>44</v>
      </c>
      <c r="CH624" s="417">
        <v>123</v>
      </c>
      <c r="CI624" s="417">
        <v>47</v>
      </c>
      <c r="CJ624" s="417">
        <v>214</v>
      </c>
      <c r="CK624" s="417">
        <v>565</v>
      </c>
      <c r="CL624" s="417">
        <v>28</v>
      </c>
      <c r="CM624" s="417">
        <v>449</v>
      </c>
      <c r="CN624" s="417">
        <v>61</v>
      </c>
      <c r="CO624" s="417">
        <v>16</v>
      </c>
      <c r="CP624" s="417">
        <v>67</v>
      </c>
      <c r="CQ624" s="417">
        <v>187</v>
      </c>
      <c r="CR624" s="417">
        <v>78</v>
      </c>
      <c r="CS624" s="417">
        <v>66</v>
      </c>
      <c r="CT624" s="253">
        <f t="shared" si="1675"/>
        <v>1808</v>
      </c>
      <c r="CU624" s="417">
        <v>923</v>
      </c>
      <c r="CV624" s="417">
        <v>344</v>
      </c>
      <c r="CW624" s="417">
        <v>92</v>
      </c>
      <c r="CX624" s="417">
        <v>297</v>
      </c>
      <c r="CY624" s="417">
        <v>152</v>
      </c>
      <c r="CZ624" s="253">
        <f t="shared" si="1676"/>
        <v>2573</v>
      </c>
      <c r="DA624" s="417">
        <v>56</v>
      </c>
      <c r="DB624" s="417">
        <v>42</v>
      </c>
      <c r="DC624" s="417">
        <v>397</v>
      </c>
      <c r="DD624" s="417">
        <v>1491</v>
      </c>
      <c r="DE624" s="417">
        <v>356</v>
      </c>
      <c r="DF624" s="417">
        <v>231</v>
      </c>
      <c r="DG624" s="253">
        <f t="shared" si="1677"/>
        <v>33079</v>
      </c>
      <c r="DH624" s="256">
        <f t="shared" si="1678"/>
        <v>280</v>
      </c>
      <c r="DI624" s="275">
        <v>95</v>
      </c>
      <c r="DJ624" s="276">
        <v>91</v>
      </c>
      <c r="DK624" s="276">
        <v>94</v>
      </c>
      <c r="DL624" s="256">
        <f t="shared" si="1679"/>
        <v>582</v>
      </c>
      <c r="DM624" s="275">
        <v>566</v>
      </c>
      <c r="DN624" s="334">
        <v>16</v>
      </c>
      <c r="DO624" s="253">
        <f t="shared" si="1680"/>
        <v>33941</v>
      </c>
      <c r="DP624" s="4"/>
      <c r="DQ624" s="4"/>
      <c r="DR624" s="4"/>
      <c r="DS624" s="4"/>
      <c r="DT624" s="4"/>
      <c r="DU624" s="4"/>
      <c r="DV624" s="4"/>
      <c r="DW624" s="4"/>
      <c r="DX624" s="4"/>
      <c r="DY624" s="4"/>
      <c r="DZ624" s="133"/>
      <c r="EA624" s="133"/>
      <c r="EB624" s="133"/>
    </row>
    <row r="625" spans="1:133" s="63" customFormat="1" ht="16.5" customHeight="1" x14ac:dyDescent="0.15">
      <c r="A625" s="90" t="s">
        <v>137</v>
      </c>
      <c r="B625" s="346">
        <f t="shared" ref="B625:AG625" si="1681">SUM(B622:B624)/SUM(B97:B99)*1000</f>
        <v>2.478541150147926</v>
      </c>
      <c r="C625" s="347">
        <f t="shared" si="1681"/>
        <v>1.4617538019217673</v>
      </c>
      <c r="D625" s="348">
        <f t="shared" si="1681"/>
        <v>0.8645069629669343</v>
      </c>
      <c r="E625" s="348">
        <f t="shared" si="1681"/>
        <v>1.2470316666445562</v>
      </c>
      <c r="F625" s="348">
        <f t="shared" si="1681"/>
        <v>0.95914357760554447</v>
      </c>
      <c r="G625" s="348">
        <f t="shared" si="1681"/>
        <v>1.9165290435704527</v>
      </c>
      <c r="H625" s="348">
        <f t="shared" si="1681"/>
        <v>1.7381337733246847</v>
      </c>
      <c r="I625" s="348">
        <f t="shared" si="1681"/>
        <v>2.2289399997213826</v>
      </c>
      <c r="J625" s="348">
        <f t="shared" si="1681"/>
        <v>2.1028302959117946</v>
      </c>
      <c r="K625" s="348">
        <f t="shared" si="1681"/>
        <v>1.8496351764731354</v>
      </c>
      <c r="L625" s="348">
        <f t="shared" si="1681"/>
        <v>4.9007496931968682</v>
      </c>
      <c r="M625" s="348">
        <f t="shared" si="1681"/>
        <v>1.4238737715030447</v>
      </c>
      <c r="N625" s="349">
        <f t="shared" si="1681"/>
        <v>1.6524943117372557</v>
      </c>
      <c r="O625" s="346">
        <f t="shared" si="1681"/>
        <v>2.7775013344672539</v>
      </c>
      <c r="P625" s="347">
        <f t="shared" si="1681"/>
        <v>3.890991901307554</v>
      </c>
      <c r="Q625" s="348">
        <f t="shared" si="1681"/>
        <v>2.9377772806919435</v>
      </c>
      <c r="R625" s="348">
        <f t="shared" si="1681"/>
        <v>2.8767371700819333</v>
      </c>
      <c r="S625" s="348">
        <f t="shared" si="1681"/>
        <v>2.3846003202506711</v>
      </c>
      <c r="T625" s="348">
        <f t="shared" si="1681"/>
        <v>1.6601087783984079</v>
      </c>
      <c r="U625" s="348">
        <f t="shared" si="1681"/>
        <v>3.1908308540164931</v>
      </c>
      <c r="V625" s="348">
        <f t="shared" si="1681"/>
        <v>1.0224353374360169</v>
      </c>
      <c r="W625" s="349">
        <f t="shared" si="1681"/>
        <v>2.4003840614498322</v>
      </c>
      <c r="X625" s="346">
        <f t="shared" si="1681"/>
        <v>1.1537727992869646</v>
      </c>
      <c r="Y625" s="347">
        <f t="shared" si="1681"/>
        <v>1.1880812298348833</v>
      </c>
      <c r="Z625" s="348">
        <f t="shared" si="1681"/>
        <v>1.2051242160307063</v>
      </c>
      <c r="AA625" s="348">
        <f t="shared" si="1681"/>
        <v>1.3241443535610933</v>
      </c>
      <c r="AB625" s="349">
        <f t="shared" si="1681"/>
        <v>0.79176104477655229</v>
      </c>
      <c r="AC625" s="346">
        <f t="shared" si="1681"/>
        <v>2.0531718006933879</v>
      </c>
      <c r="AD625" s="347">
        <f t="shared" si="1681"/>
        <v>1.2885659789461423</v>
      </c>
      <c r="AE625" s="348">
        <f t="shared" si="1681"/>
        <v>0.84296607788231426</v>
      </c>
      <c r="AF625" s="348">
        <f t="shared" si="1681"/>
        <v>2.5900807189814428</v>
      </c>
      <c r="AG625" s="348">
        <f t="shared" si="1681"/>
        <v>2.0656853807519093</v>
      </c>
      <c r="AH625" s="348">
        <f t="shared" ref="AH625:BM625" si="1682">SUM(AH622:AH624)/SUM(AH97:AH99)*1000</f>
        <v>2.7113080584277038</v>
      </c>
      <c r="AI625" s="349">
        <f t="shared" si="1682"/>
        <v>2.6569719003256833</v>
      </c>
      <c r="AJ625" s="346">
        <f t="shared" si="1682"/>
        <v>1.358206222946599</v>
      </c>
      <c r="AK625" s="347">
        <f t="shared" si="1682"/>
        <v>1.6080806050403278</v>
      </c>
      <c r="AL625" s="349">
        <f t="shared" si="1682"/>
        <v>1.1365788975184694</v>
      </c>
      <c r="AM625" s="346">
        <f t="shared" si="1682"/>
        <v>2.2881773167524222</v>
      </c>
      <c r="AN625" s="347">
        <f t="shared" si="1682"/>
        <v>1.6276751503068441</v>
      </c>
      <c r="AO625" s="348">
        <f t="shared" si="1682"/>
        <v>3.472691403399724</v>
      </c>
      <c r="AP625" s="348">
        <f t="shared" si="1682"/>
        <v>2.5565270671422886</v>
      </c>
      <c r="AQ625" s="348">
        <f t="shared" si="1682"/>
        <v>2.0345754519223656</v>
      </c>
      <c r="AR625" s="348">
        <f t="shared" si="1682"/>
        <v>3.1020602107457091</v>
      </c>
      <c r="AS625" s="348">
        <f t="shared" si="1682"/>
        <v>2.2362641773414835</v>
      </c>
      <c r="AT625" s="348">
        <f t="shared" si="1682"/>
        <v>1.662962766320548</v>
      </c>
      <c r="AU625" s="348">
        <f t="shared" si="1682"/>
        <v>1.6202683314129522</v>
      </c>
      <c r="AV625" s="348">
        <f t="shared" si="1682"/>
        <v>3.5785495536586955</v>
      </c>
      <c r="AW625" s="349">
        <f t="shared" si="1682"/>
        <v>1.0077119603554259</v>
      </c>
      <c r="AX625" s="346">
        <f t="shared" si="1682"/>
        <v>2.7335072605132966</v>
      </c>
      <c r="AY625" s="347">
        <f t="shared" si="1682"/>
        <v>2.0875338184439753</v>
      </c>
      <c r="AZ625" s="348">
        <f t="shared" si="1682"/>
        <v>3.651467744610847</v>
      </c>
      <c r="BA625" s="348">
        <f t="shared" si="1682"/>
        <v>1.9675662737119264</v>
      </c>
      <c r="BB625" s="348">
        <f t="shared" si="1682"/>
        <v>1.7438856653706416</v>
      </c>
      <c r="BC625" s="349">
        <f t="shared" si="1682"/>
        <v>2.6821095467448299</v>
      </c>
      <c r="BD625" s="346">
        <f t="shared" si="1682"/>
        <v>3.8720662184261481</v>
      </c>
      <c r="BE625" s="347">
        <f t="shared" si="1682"/>
        <v>7.5576795518296818</v>
      </c>
      <c r="BF625" s="348">
        <f t="shared" si="1682"/>
        <v>3.1876254607219821</v>
      </c>
      <c r="BG625" s="348">
        <f t="shared" si="1682"/>
        <v>2.5811701123087936</v>
      </c>
      <c r="BH625" s="348">
        <f t="shared" si="1682"/>
        <v>3.4281682361633434</v>
      </c>
      <c r="BI625" s="348">
        <f t="shared" si="1682"/>
        <v>2.321784667182619</v>
      </c>
      <c r="BJ625" s="348">
        <f t="shared" si="1682"/>
        <v>3.8086780741074597</v>
      </c>
      <c r="BK625" s="348">
        <f t="shared" si="1682"/>
        <v>2.895049504950495</v>
      </c>
      <c r="BL625" s="349">
        <f t="shared" si="1682"/>
        <v>2.8327220832630013</v>
      </c>
      <c r="BM625" s="346">
        <f t="shared" si="1682"/>
        <v>2.0976256863000158</v>
      </c>
      <c r="BN625" s="347">
        <f t="shared" ref="BN625:CS625" si="1683">SUM(BN622:BN624)/SUM(BN97:BN99)*1000</f>
        <v>2.292296494507851</v>
      </c>
      <c r="BO625" s="348">
        <f t="shared" si="1683"/>
        <v>2.117939353621201</v>
      </c>
      <c r="BP625" s="348">
        <f t="shared" si="1683"/>
        <v>1.1715171587625959</v>
      </c>
      <c r="BQ625" s="348">
        <f t="shared" si="1683"/>
        <v>0.99174611299507331</v>
      </c>
      <c r="BR625" s="349">
        <f t="shared" si="1683"/>
        <v>2.5509372453137731</v>
      </c>
      <c r="BS625" s="346">
        <f t="shared" si="1683"/>
        <v>1.1976756687285131</v>
      </c>
      <c r="BT625" s="347">
        <f t="shared" si="1683"/>
        <v>1.6271944098196578</v>
      </c>
      <c r="BU625" s="348">
        <f t="shared" si="1683"/>
        <v>1.7999861004934326</v>
      </c>
      <c r="BV625" s="348">
        <f t="shared" si="1683"/>
        <v>0.8433944794330922</v>
      </c>
      <c r="BW625" s="348">
        <f t="shared" si="1683"/>
        <v>0.61143984220907299</v>
      </c>
      <c r="BX625" s="348">
        <f t="shared" si="1683"/>
        <v>1.4523398809192587</v>
      </c>
      <c r="BY625" s="348">
        <f t="shared" si="1683"/>
        <v>0.88979432153779359</v>
      </c>
      <c r="BZ625" s="348">
        <f t="shared" si="1683"/>
        <v>0.51222814014143769</v>
      </c>
      <c r="CA625" s="348">
        <f t="shared" si="1683"/>
        <v>1.2083099682234506</v>
      </c>
      <c r="CB625" s="348">
        <f t="shared" si="1683"/>
        <v>1.0570533030617777</v>
      </c>
      <c r="CC625" s="348">
        <f t="shared" si="1683"/>
        <v>1.037989266506596</v>
      </c>
      <c r="CD625" s="348">
        <f t="shared" si="1683"/>
        <v>1.642802382777717</v>
      </c>
      <c r="CE625" s="349">
        <f t="shared" si="1683"/>
        <v>2.0440621716438048</v>
      </c>
      <c r="CF625" s="346">
        <f t="shared" si="1683"/>
        <v>1.7158860235284583</v>
      </c>
      <c r="CG625" s="347">
        <f t="shared" si="1683"/>
        <v>1.9148601723374157</v>
      </c>
      <c r="CH625" s="348">
        <f t="shared" si="1683"/>
        <v>1.5382951363434245</v>
      </c>
      <c r="CI625" s="348">
        <f t="shared" si="1683"/>
        <v>0.78484763544628189</v>
      </c>
      <c r="CJ625" s="348">
        <f t="shared" si="1683"/>
        <v>1.4334919465626057</v>
      </c>
      <c r="CK625" s="348">
        <f t="shared" si="1683"/>
        <v>2.3833123144860657</v>
      </c>
      <c r="CL625" s="348">
        <f t="shared" si="1683"/>
        <v>0.93350821841729004</v>
      </c>
      <c r="CM625" s="348">
        <f t="shared" si="1683"/>
        <v>1.45184093083942</v>
      </c>
      <c r="CN625" s="348">
        <f t="shared" si="1683"/>
        <v>1.4294961700291293</v>
      </c>
      <c r="CO625" s="348">
        <f t="shared" si="1683"/>
        <v>1.9615647032067318</v>
      </c>
      <c r="CP625" s="348">
        <f t="shared" si="1683"/>
        <v>2.0853511494139276</v>
      </c>
      <c r="CQ625" s="348">
        <f t="shared" si="1683"/>
        <v>2.5521151967274487</v>
      </c>
      <c r="CR625" s="348">
        <f t="shared" si="1683"/>
        <v>0.52789118702510862</v>
      </c>
      <c r="CS625" s="349">
        <f t="shared" si="1683"/>
        <v>1.3063041269534084</v>
      </c>
      <c r="CT625" s="346">
        <f t="shared" ref="CT625:DY625" si="1684">SUM(CT622:CT624)/SUM(CT97:CT99)*1000</f>
        <v>1.753075395903771</v>
      </c>
      <c r="CU625" s="347">
        <f t="shared" si="1684"/>
        <v>2.0500801331998013</v>
      </c>
      <c r="CV625" s="348">
        <f t="shared" si="1684"/>
        <v>1.7901979658461804</v>
      </c>
      <c r="CW625" s="348">
        <f t="shared" si="1684"/>
        <v>2.0260145901189581</v>
      </c>
      <c r="CX625" s="348">
        <f t="shared" si="1684"/>
        <v>1.8349182661925825</v>
      </c>
      <c r="CY625" s="349">
        <f t="shared" si="1684"/>
        <v>0.82131687693452338</v>
      </c>
      <c r="CZ625" s="346">
        <f t="shared" si="1684"/>
        <v>1.8750590944459202</v>
      </c>
      <c r="DA625" s="347">
        <f t="shared" si="1684"/>
        <v>2.0802824804631364</v>
      </c>
      <c r="DB625" s="348">
        <f t="shared" si="1684"/>
        <v>1.0523150932050511</v>
      </c>
      <c r="DC625" s="348">
        <f t="shared" si="1684"/>
        <v>1.6413410121667049</v>
      </c>
      <c r="DD625" s="348">
        <f t="shared" si="1684"/>
        <v>2.5592616726940558</v>
      </c>
      <c r="DE625" s="348">
        <f t="shared" si="1684"/>
        <v>1.1848436246992784</v>
      </c>
      <c r="DF625" s="349">
        <f t="shared" si="1684"/>
        <v>1.170477220283813</v>
      </c>
      <c r="DG625" s="346">
        <f t="shared" si="1684"/>
        <v>2.4100011747635981</v>
      </c>
      <c r="DH625" s="346">
        <f t="shared" si="1684"/>
        <v>0.73768390733750899</v>
      </c>
      <c r="DI625" s="347">
        <f t="shared" si="1684"/>
        <v>0.79063713520432854</v>
      </c>
      <c r="DJ625" s="348">
        <f t="shared" si="1684"/>
        <v>0.55281654388122337</v>
      </c>
      <c r="DK625" s="349">
        <f t="shared" si="1684"/>
        <v>0.89274240999871501</v>
      </c>
      <c r="DL625" s="350">
        <f t="shared" si="1684"/>
        <v>1.6924279914735905</v>
      </c>
      <c r="DM625" s="347">
        <f t="shared" si="1684"/>
        <v>1.6565890830779426</v>
      </c>
      <c r="DN625" s="349">
        <f>SUM(DN622:DN624)/SUM(DN98:DN100)*1000</f>
        <v>2.0708056230337304</v>
      </c>
      <c r="DO625" s="346">
        <f>SUM(DO622:DO624)/SUM(DO97:DO99)*1000</f>
        <v>2.3723029401694316</v>
      </c>
    </row>
    <row r="626" spans="1:133" s="20" customFormat="1" ht="16.5" customHeight="1" x14ac:dyDescent="0.2">
      <c r="A626" s="28" t="s">
        <v>281</v>
      </c>
    </row>
    <row r="627" spans="1:133" s="20" customFormat="1" ht="16.5" customHeight="1" x14ac:dyDescent="0.2">
      <c r="A627" s="28" t="s">
        <v>277</v>
      </c>
    </row>
    <row r="628" spans="1:133" s="20" customFormat="1" ht="16.5" customHeight="1" x14ac:dyDescent="0.2">
      <c r="A628" s="28"/>
    </row>
    <row r="629" spans="1:133" ht="16.5" customHeight="1" x14ac:dyDescent="0.2">
      <c r="A629" s="30" t="s">
        <v>350</v>
      </c>
    </row>
    <row r="630" spans="1:133" ht="16.5" customHeight="1" x14ac:dyDescent="0.2">
      <c r="A630" s="37" t="s">
        <v>238</v>
      </c>
    </row>
    <row r="631" spans="1:133" ht="16.5" customHeight="1" x14ac:dyDescent="0.2">
      <c r="A631" s="41" t="s">
        <v>813</v>
      </c>
    </row>
    <row r="632" spans="1:133" ht="32.25" customHeight="1" x14ac:dyDescent="0.2">
      <c r="A632" s="50"/>
      <c r="B632" s="228" t="s">
        <v>583</v>
      </c>
      <c r="C632" s="229" t="s">
        <v>584</v>
      </c>
      <c r="D632" s="229" t="s">
        <v>585</v>
      </c>
      <c r="E632" s="229" t="s">
        <v>586</v>
      </c>
      <c r="F632" s="229" t="s">
        <v>587</v>
      </c>
      <c r="G632" s="229" t="s">
        <v>588</v>
      </c>
      <c r="H632" s="229" t="s">
        <v>589</v>
      </c>
      <c r="I632" s="229" t="s">
        <v>590</v>
      </c>
      <c r="J632" s="229" t="s">
        <v>591</v>
      </c>
      <c r="K632" s="229" t="s">
        <v>592</v>
      </c>
      <c r="L632" s="229" t="s">
        <v>593</v>
      </c>
      <c r="M632" s="229" t="s">
        <v>594</v>
      </c>
      <c r="N632" s="229" t="s">
        <v>595</v>
      </c>
      <c r="O632" s="228" t="s">
        <v>596</v>
      </c>
      <c r="P632" s="229" t="s">
        <v>597</v>
      </c>
      <c r="Q632" s="229" t="s">
        <v>598</v>
      </c>
      <c r="R632" s="229" t="s">
        <v>599</v>
      </c>
      <c r="S632" s="229" t="s">
        <v>600</v>
      </c>
      <c r="T632" s="229" t="s">
        <v>601</v>
      </c>
      <c r="U632" s="229" t="s">
        <v>602</v>
      </c>
      <c r="V632" s="229" t="s">
        <v>603</v>
      </c>
      <c r="W632" s="229" t="s">
        <v>604</v>
      </c>
      <c r="X632" s="228" t="s">
        <v>579</v>
      </c>
      <c r="Y632" s="229" t="s">
        <v>605</v>
      </c>
      <c r="Z632" s="229" t="s">
        <v>606</v>
      </c>
      <c r="AA632" s="229" t="s">
        <v>607</v>
      </c>
      <c r="AB632" s="229" t="s">
        <v>608</v>
      </c>
      <c r="AC632" s="228" t="s">
        <v>609</v>
      </c>
      <c r="AD632" s="229" t="s">
        <v>610</v>
      </c>
      <c r="AE632" s="229" t="s">
        <v>611</v>
      </c>
      <c r="AF632" s="229" t="s">
        <v>612</v>
      </c>
      <c r="AG632" s="229" t="s">
        <v>613</v>
      </c>
      <c r="AH632" s="229" t="s">
        <v>614</v>
      </c>
      <c r="AI632" s="229" t="s">
        <v>615</v>
      </c>
      <c r="AJ632" s="228" t="s">
        <v>616</v>
      </c>
      <c r="AK632" s="229" t="s">
        <v>617</v>
      </c>
      <c r="AL632" s="229" t="s">
        <v>618</v>
      </c>
      <c r="AM632" s="228" t="s">
        <v>580</v>
      </c>
      <c r="AN632" s="229" t="s">
        <v>619</v>
      </c>
      <c r="AO632" s="229" t="s">
        <v>620</v>
      </c>
      <c r="AP632" s="229" t="s">
        <v>621</v>
      </c>
      <c r="AQ632" s="229" t="s">
        <v>622</v>
      </c>
      <c r="AR632" s="229" t="s">
        <v>623</v>
      </c>
      <c r="AS632" s="229" t="s">
        <v>624</v>
      </c>
      <c r="AT632" s="229" t="s">
        <v>625</v>
      </c>
      <c r="AU632" s="229" t="s">
        <v>626</v>
      </c>
      <c r="AV632" s="229" t="s">
        <v>627</v>
      </c>
      <c r="AW632" s="229" t="s">
        <v>628</v>
      </c>
      <c r="AX632" s="228" t="s">
        <v>629</v>
      </c>
      <c r="AY632" s="229" t="s">
        <v>630</v>
      </c>
      <c r="AZ632" s="229" t="s">
        <v>631</v>
      </c>
      <c r="BA632" s="229" t="s">
        <v>632</v>
      </c>
      <c r="BB632" s="229" t="s">
        <v>633</v>
      </c>
      <c r="BC632" s="229" t="s">
        <v>634</v>
      </c>
      <c r="BD632" s="230" t="s">
        <v>635</v>
      </c>
      <c r="BE632" s="229" t="s">
        <v>636</v>
      </c>
      <c r="BF632" s="229" t="s">
        <v>637</v>
      </c>
      <c r="BG632" s="229" t="s">
        <v>638</v>
      </c>
      <c r="BH632" s="229" t="s">
        <v>639</v>
      </c>
      <c r="BI632" s="229" t="s">
        <v>640</v>
      </c>
      <c r="BJ632" s="229" t="s">
        <v>641</v>
      </c>
      <c r="BK632" s="229" t="s">
        <v>642</v>
      </c>
      <c r="BL632" s="229" t="s">
        <v>643</v>
      </c>
      <c r="BM632" s="228" t="s">
        <v>581</v>
      </c>
      <c r="BN632" s="229" t="s">
        <v>644</v>
      </c>
      <c r="BO632" s="229" t="s">
        <v>645</v>
      </c>
      <c r="BP632" s="229" t="s">
        <v>646</v>
      </c>
      <c r="BQ632" s="229" t="s">
        <v>647</v>
      </c>
      <c r="BR632" s="229" t="s">
        <v>648</v>
      </c>
      <c r="BS632" s="228" t="s">
        <v>577</v>
      </c>
      <c r="BT632" s="229" t="s">
        <v>649</v>
      </c>
      <c r="BU632" s="229" t="s">
        <v>650</v>
      </c>
      <c r="BV632" s="229" t="s">
        <v>651</v>
      </c>
      <c r="BW632" s="229" t="s">
        <v>652</v>
      </c>
      <c r="BX632" s="229" t="s">
        <v>653</v>
      </c>
      <c r="BY632" s="229" t="s">
        <v>654</v>
      </c>
      <c r="BZ632" s="229" t="s">
        <v>655</v>
      </c>
      <c r="CA632" s="229" t="s">
        <v>656</v>
      </c>
      <c r="CB632" s="229" t="s">
        <v>657</v>
      </c>
      <c r="CC632" s="229" t="s">
        <v>658</v>
      </c>
      <c r="CD632" s="229" t="s">
        <v>659</v>
      </c>
      <c r="CE632" s="229" t="s">
        <v>660</v>
      </c>
      <c r="CF632" s="228" t="s">
        <v>582</v>
      </c>
      <c r="CG632" s="229" t="s">
        <v>661</v>
      </c>
      <c r="CH632" s="229" t="s">
        <v>662</v>
      </c>
      <c r="CI632" s="229" t="s">
        <v>663</v>
      </c>
      <c r="CJ632" s="229" t="s">
        <v>664</v>
      </c>
      <c r="CK632" s="229" t="s">
        <v>665</v>
      </c>
      <c r="CL632" s="229" t="s">
        <v>666</v>
      </c>
      <c r="CM632" s="229" t="s">
        <v>667</v>
      </c>
      <c r="CN632" s="229" t="s">
        <v>668</v>
      </c>
      <c r="CO632" s="229" t="s">
        <v>669</v>
      </c>
      <c r="CP632" s="229" t="s">
        <v>670</v>
      </c>
      <c r="CQ632" s="229" t="s">
        <v>671</v>
      </c>
      <c r="CR632" s="229" t="s">
        <v>672</v>
      </c>
      <c r="CS632" s="229" t="s">
        <v>673</v>
      </c>
      <c r="CT632" s="228" t="s">
        <v>578</v>
      </c>
      <c r="CU632" s="229" t="s">
        <v>674</v>
      </c>
      <c r="CV632" s="229" t="s">
        <v>675</v>
      </c>
      <c r="CW632" s="229" t="s">
        <v>676</v>
      </c>
      <c r="CX632" s="229" t="s">
        <v>677</v>
      </c>
      <c r="CY632" s="229" t="s">
        <v>678</v>
      </c>
      <c r="CZ632" s="228" t="s">
        <v>679</v>
      </c>
      <c r="DA632" s="229" t="s">
        <v>680</v>
      </c>
      <c r="DB632" s="229" t="s">
        <v>681</v>
      </c>
      <c r="DC632" s="229" t="s">
        <v>682</v>
      </c>
      <c r="DD632" s="229" t="s">
        <v>683</v>
      </c>
      <c r="DE632" s="229" t="s">
        <v>684</v>
      </c>
      <c r="DF632" s="229" t="s">
        <v>685</v>
      </c>
      <c r="DG632" s="228" t="s">
        <v>686</v>
      </c>
      <c r="DH632" s="228" t="s">
        <v>687</v>
      </c>
      <c r="DI632" s="229" t="s">
        <v>688</v>
      </c>
      <c r="DJ632" s="229" t="s">
        <v>689</v>
      </c>
      <c r="DK632" s="229" t="s">
        <v>690</v>
      </c>
      <c r="DL632" s="228" t="s">
        <v>691</v>
      </c>
      <c r="DM632" s="229" t="s">
        <v>692</v>
      </c>
      <c r="DN632" s="231" t="s">
        <v>693</v>
      </c>
      <c r="DO632" s="228" t="s">
        <v>694</v>
      </c>
    </row>
    <row r="633" spans="1:133" s="4" customFormat="1" ht="16.5" customHeight="1" x14ac:dyDescent="0.2">
      <c r="A633" s="91" t="s">
        <v>555</v>
      </c>
      <c r="B633" s="253"/>
      <c r="C633" s="254"/>
      <c r="D633" s="254"/>
      <c r="E633" s="254"/>
      <c r="F633" s="254"/>
      <c r="G633" s="254"/>
      <c r="H633" s="254"/>
      <c r="I633" s="254"/>
      <c r="J633" s="254"/>
      <c r="K633" s="254"/>
      <c r="L633" s="254"/>
      <c r="M633" s="254"/>
      <c r="N633" s="254"/>
      <c r="O633" s="253"/>
      <c r="P633" s="254"/>
      <c r="Q633" s="254"/>
      <c r="R633" s="254"/>
      <c r="S633" s="254"/>
      <c r="T633" s="254"/>
      <c r="U633" s="254"/>
      <c r="V633" s="254"/>
      <c r="W633" s="254"/>
      <c r="X633" s="253"/>
      <c r="Y633" s="254"/>
      <c r="Z633" s="254"/>
      <c r="AA633" s="254"/>
      <c r="AB633" s="254"/>
      <c r="AC633" s="253"/>
      <c r="AD633" s="254"/>
      <c r="AE633" s="254"/>
      <c r="AF633" s="254"/>
      <c r="AG633" s="254"/>
      <c r="AH633" s="254"/>
      <c r="AI633" s="254"/>
      <c r="AJ633" s="253"/>
      <c r="AK633" s="254"/>
      <c r="AL633" s="254"/>
      <c r="AM633" s="253"/>
      <c r="AN633" s="254"/>
      <c r="AO633" s="254"/>
      <c r="AP633" s="254"/>
      <c r="AQ633" s="254"/>
      <c r="AR633" s="254"/>
      <c r="AS633" s="254"/>
      <c r="AT633" s="254"/>
      <c r="AU633" s="254"/>
      <c r="AV633" s="254"/>
      <c r="AW633" s="254"/>
      <c r="AX633" s="253"/>
      <c r="AY633" s="254"/>
      <c r="AZ633" s="254"/>
      <c r="BA633" s="254"/>
      <c r="BB633" s="254"/>
      <c r="BC633" s="254"/>
      <c r="BD633" s="253"/>
      <c r="BE633" s="254"/>
      <c r="BF633" s="254"/>
      <c r="BG633" s="254"/>
      <c r="BH633" s="254"/>
      <c r="BI633" s="254"/>
      <c r="BJ633" s="254"/>
      <c r="BK633" s="254"/>
      <c r="BL633" s="254"/>
      <c r="BM633" s="253"/>
      <c r="BN633" s="254"/>
      <c r="BO633" s="254"/>
      <c r="BP633" s="254"/>
      <c r="BQ633" s="254"/>
      <c r="BR633" s="254"/>
      <c r="BS633" s="253"/>
      <c r="BT633" s="255"/>
      <c r="BU633" s="254"/>
      <c r="BV633" s="254"/>
      <c r="BW633" s="254"/>
      <c r="BX633" s="254"/>
      <c r="BY633" s="254"/>
      <c r="BZ633" s="254"/>
      <c r="CA633" s="254"/>
      <c r="CB633" s="254"/>
      <c r="CC633" s="254"/>
      <c r="CD633" s="254"/>
      <c r="CE633" s="254"/>
      <c r="CF633" s="253"/>
      <c r="CG633" s="254"/>
      <c r="CH633" s="254"/>
      <c r="CI633" s="254"/>
      <c r="CJ633" s="254"/>
      <c r="CK633" s="254"/>
      <c r="CL633" s="254"/>
      <c r="CM633" s="254"/>
      <c r="CN633" s="254"/>
      <c r="CO633" s="254"/>
      <c r="CP633" s="254"/>
      <c r="CQ633" s="254"/>
      <c r="CR633" s="254"/>
      <c r="CS633" s="254"/>
      <c r="CT633" s="253"/>
      <c r="CU633" s="254"/>
      <c r="CV633" s="254"/>
      <c r="CW633" s="254"/>
      <c r="CX633" s="254"/>
      <c r="CY633" s="254"/>
      <c r="CZ633" s="253"/>
      <c r="DA633" s="254"/>
      <c r="DB633" s="254"/>
      <c r="DC633" s="254"/>
      <c r="DD633" s="254"/>
      <c r="DE633" s="254"/>
      <c r="DF633" s="254"/>
      <c r="DG633" s="253"/>
      <c r="DH633" s="253"/>
      <c r="DI633" s="254"/>
      <c r="DJ633" s="254"/>
      <c r="DK633" s="254"/>
      <c r="DL633" s="256"/>
      <c r="DM633" s="254"/>
      <c r="DN633" s="257"/>
      <c r="DO633" s="253"/>
      <c r="DP633" s="163"/>
      <c r="DQ633" s="163"/>
      <c r="DR633" s="163"/>
      <c r="DS633" s="163"/>
      <c r="DT633" s="163"/>
      <c r="DU633" s="163"/>
      <c r="DV633" s="163"/>
      <c r="DW633" s="48"/>
      <c r="DX633" s="48"/>
    </row>
    <row r="634" spans="1:133" s="4" customFormat="1" ht="16.5" customHeight="1" x14ac:dyDescent="0.2">
      <c r="A634" s="88" t="s">
        <v>48</v>
      </c>
      <c r="B634" s="253"/>
      <c r="C634" s="254"/>
      <c r="D634" s="254"/>
      <c r="E634" s="254"/>
      <c r="F634" s="254"/>
      <c r="G634" s="254"/>
      <c r="H634" s="254"/>
      <c r="I634" s="254"/>
      <c r="J634" s="254"/>
      <c r="K634" s="254"/>
      <c r="L634" s="254"/>
      <c r="M634" s="254"/>
      <c r="N634" s="254"/>
      <c r="O634" s="253"/>
      <c r="P634" s="254"/>
      <c r="Q634" s="254"/>
      <c r="R634" s="254"/>
      <c r="S634" s="254"/>
      <c r="T634" s="254"/>
      <c r="U634" s="254"/>
      <c r="V634" s="254"/>
      <c r="W634" s="254"/>
      <c r="X634" s="253"/>
      <c r="Y634" s="254"/>
      <c r="Z634" s="254"/>
      <c r="AA634" s="254"/>
      <c r="AB634" s="254"/>
      <c r="AC634" s="253"/>
      <c r="AD634" s="254"/>
      <c r="AE634" s="254"/>
      <c r="AF634" s="254"/>
      <c r="AG634" s="254"/>
      <c r="AH634" s="254"/>
      <c r="AI634" s="254"/>
      <c r="AJ634" s="253"/>
      <c r="AK634" s="254"/>
      <c r="AL634" s="254"/>
      <c r="AM634" s="253"/>
      <c r="AN634" s="254"/>
      <c r="AO634" s="254"/>
      <c r="AP634" s="254"/>
      <c r="AQ634" s="254"/>
      <c r="AR634" s="254"/>
      <c r="AS634" s="254"/>
      <c r="AT634" s="254"/>
      <c r="AU634" s="254"/>
      <c r="AV634" s="254"/>
      <c r="AW634" s="254"/>
      <c r="AX634" s="253"/>
      <c r="AY634" s="254"/>
      <c r="AZ634" s="254"/>
      <c r="BA634" s="254"/>
      <c r="BB634" s="254"/>
      <c r="BC634" s="254"/>
      <c r="BD634" s="253"/>
      <c r="BE634" s="254"/>
      <c r="BF634" s="254"/>
      <c r="BG634" s="254"/>
      <c r="BH634" s="254"/>
      <c r="BI634" s="254"/>
      <c r="BJ634" s="254"/>
      <c r="BK634" s="254"/>
      <c r="BL634" s="254"/>
      <c r="BM634" s="253"/>
      <c r="BN634" s="254"/>
      <c r="BO634" s="254"/>
      <c r="BP634" s="254"/>
      <c r="BQ634" s="254"/>
      <c r="BR634" s="254"/>
      <c r="BS634" s="253"/>
      <c r="BT634" s="255"/>
      <c r="BU634" s="254"/>
      <c r="BV634" s="254"/>
      <c r="BW634" s="254"/>
      <c r="BX634" s="254"/>
      <c r="BY634" s="254"/>
      <c r="BZ634" s="254"/>
      <c r="CA634" s="254"/>
      <c r="CB634" s="254"/>
      <c r="CC634" s="254"/>
      <c r="CD634" s="254"/>
      <c r="CE634" s="254"/>
      <c r="CF634" s="253"/>
      <c r="CG634" s="254"/>
      <c r="CH634" s="254"/>
      <c r="CI634" s="254"/>
      <c r="CJ634" s="254"/>
      <c r="CK634" s="254"/>
      <c r="CL634" s="254"/>
      <c r="CM634" s="254"/>
      <c r="CN634" s="254"/>
      <c r="CO634" s="254"/>
      <c r="CP634" s="254"/>
      <c r="CQ634" s="254"/>
      <c r="CR634" s="254"/>
      <c r="CS634" s="254"/>
      <c r="CT634" s="253"/>
      <c r="CU634" s="254"/>
      <c r="CV634" s="254"/>
      <c r="CW634" s="254"/>
      <c r="CX634" s="254"/>
      <c r="CY634" s="254"/>
      <c r="CZ634" s="253"/>
      <c r="DA634" s="254"/>
      <c r="DB634" s="254"/>
      <c r="DC634" s="254"/>
      <c r="DD634" s="254"/>
      <c r="DE634" s="254"/>
      <c r="DF634" s="254"/>
      <c r="DG634" s="253"/>
      <c r="DH634" s="253"/>
      <c r="DI634" s="254"/>
      <c r="DJ634" s="254"/>
      <c r="DK634" s="254"/>
      <c r="DL634" s="256"/>
      <c r="DM634" s="254"/>
      <c r="DN634" s="257"/>
      <c r="DO634" s="253"/>
      <c r="DP634" s="163"/>
      <c r="DQ634" s="163"/>
      <c r="DR634" s="163"/>
      <c r="DS634" s="163"/>
      <c r="DT634" s="163"/>
      <c r="DU634" s="163"/>
      <c r="DV634" s="163"/>
      <c r="DW634" s="48"/>
      <c r="DX634" s="48"/>
    </row>
    <row r="635" spans="1:133" ht="16.5" customHeight="1" x14ac:dyDescent="0.2">
      <c r="A635" s="89" t="s">
        <v>49</v>
      </c>
      <c r="B635" s="235">
        <f t="shared" ref="B635:B637" si="1685">SUM(C635:N635)</f>
        <v>744114</v>
      </c>
      <c r="C635" s="236">
        <v>65837</v>
      </c>
      <c r="D635" s="236">
        <v>25375</v>
      </c>
      <c r="E635" s="236">
        <v>27302</v>
      </c>
      <c r="F635" s="236">
        <v>10069</v>
      </c>
      <c r="G635" s="236">
        <v>48979</v>
      </c>
      <c r="H635" s="236">
        <v>121597</v>
      </c>
      <c r="I635" s="236">
        <v>70818</v>
      </c>
      <c r="J635" s="236">
        <v>19158</v>
      </c>
      <c r="K635" s="236">
        <v>54158</v>
      </c>
      <c r="L635" s="236">
        <v>181713</v>
      </c>
      <c r="M635" s="236">
        <v>37630</v>
      </c>
      <c r="N635" s="236">
        <v>81478</v>
      </c>
      <c r="O635" s="235">
        <f t="shared" ref="O635:O637" si="1686">SUM(P635:W635)</f>
        <v>240219</v>
      </c>
      <c r="P635" s="236">
        <v>44105</v>
      </c>
      <c r="Q635" s="236">
        <v>50327</v>
      </c>
      <c r="R635" s="236">
        <v>22087</v>
      </c>
      <c r="S635" s="236">
        <v>14829</v>
      </c>
      <c r="T635" s="236">
        <v>20619</v>
      </c>
      <c r="U635" s="236">
        <v>45400</v>
      </c>
      <c r="V635" s="236">
        <v>29453</v>
      </c>
      <c r="W635" s="236">
        <v>13399</v>
      </c>
      <c r="X635" s="235">
        <f t="shared" ref="X635:X637" si="1687">SUM(Y635:AB635)</f>
        <v>290556</v>
      </c>
      <c r="Y635" s="236">
        <v>49851</v>
      </c>
      <c r="Z635" s="236">
        <v>75492</v>
      </c>
      <c r="AA635" s="236">
        <v>102214</v>
      </c>
      <c r="AB635" s="236">
        <v>62999</v>
      </c>
      <c r="AC635" s="235">
        <f t="shared" ref="AC635:AC637" si="1688">SUM(AD635:AI635)</f>
        <v>228714</v>
      </c>
      <c r="AD635" s="236">
        <v>24609</v>
      </c>
      <c r="AE635" s="236">
        <v>41646</v>
      </c>
      <c r="AF635" s="236">
        <v>16311</v>
      </c>
      <c r="AG635" s="236">
        <v>53081</v>
      </c>
      <c r="AH635" s="236">
        <v>28011</v>
      </c>
      <c r="AI635" s="236">
        <v>65056</v>
      </c>
      <c r="AJ635" s="235">
        <f t="shared" ref="AJ635:AJ637" si="1689">SUM(AK635:AL635)</f>
        <v>26376</v>
      </c>
      <c r="AK635" s="236">
        <v>12487</v>
      </c>
      <c r="AL635" s="236">
        <v>13889</v>
      </c>
      <c r="AM635" s="235">
        <f t="shared" ref="AM635:AM637" si="1690">SUM(AN635:AW635)</f>
        <v>478393</v>
      </c>
      <c r="AN635" s="236">
        <v>23224</v>
      </c>
      <c r="AO635" s="236">
        <v>28635</v>
      </c>
      <c r="AP635" s="236">
        <v>50977</v>
      </c>
      <c r="AQ635" s="236">
        <v>13688</v>
      </c>
      <c r="AR635" s="236">
        <v>63476</v>
      </c>
      <c r="AS635" s="236">
        <v>15688</v>
      </c>
      <c r="AT635" s="236">
        <v>88561</v>
      </c>
      <c r="AU635" s="236">
        <v>96423</v>
      </c>
      <c r="AV635" s="236">
        <v>68731</v>
      </c>
      <c r="AW635" s="236">
        <v>28990</v>
      </c>
      <c r="AX635" s="235">
        <f t="shared" ref="AX635:AX637" si="1691">SUM(AY635:BC635)</f>
        <v>580929</v>
      </c>
      <c r="AY635" s="236">
        <v>50289</v>
      </c>
      <c r="AZ635" s="236">
        <v>255369</v>
      </c>
      <c r="BA635" s="236">
        <v>83184</v>
      </c>
      <c r="BB635" s="236">
        <v>141397</v>
      </c>
      <c r="BC635" s="236">
        <v>50690</v>
      </c>
      <c r="BD635" s="235">
        <f t="shared" ref="BD635:BD637" si="1692">SUM(BE635:BL635)</f>
        <v>1207686</v>
      </c>
      <c r="BE635" s="236">
        <v>151286</v>
      </c>
      <c r="BF635" s="236">
        <v>152418</v>
      </c>
      <c r="BG635" s="236">
        <v>147679</v>
      </c>
      <c r="BH635" s="236">
        <v>138554</v>
      </c>
      <c r="BI635" s="236">
        <v>153890</v>
      </c>
      <c r="BJ635" s="236">
        <v>188666</v>
      </c>
      <c r="BK635" s="236">
        <v>136864</v>
      </c>
      <c r="BL635" s="236">
        <v>138329</v>
      </c>
      <c r="BM635" s="235">
        <f t="shared" ref="BM635:BM637" si="1693">SUM(BN635:BR635)</f>
        <v>298886</v>
      </c>
      <c r="BN635" s="236">
        <v>59624</v>
      </c>
      <c r="BO635" s="236">
        <v>59745</v>
      </c>
      <c r="BP635" s="236">
        <v>40855</v>
      </c>
      <c r="BQ635" s="236">
        <v>23049</v>
      </c>
      <c r="BR635" s="236">
        <v>115613</v>
      </c>
      <c r="BS635" s="235">
        <f t="shared" ref="BS635:BS637" si="1694">SUM(BT635:CE635)</f>
        <v>485230</v>
      </c>
      <c r="BT635" s="237">
        <v>27788</v>
      </c>
      <c r="BU635" s="236">
        <v>48814</v>
      </c>
      <c r="BV635" s="236">
        <v>18311</v>
      </c>
      <c r="BW635" s="236">
        <v>7772</v>
      </c>
      <c r="BX635" s="236">
        <v>29595</v>
      </c>
      <c r="BY635" s="236">
        <v>140030</v>
      </c>
      <c r="BZ635" s="236">
        <v>32805</v>
      </c>
      <c r="CA635" s="236">
        <v>27145</v>
      </c>
      <c r="CB635" s="236">
        <v>53984</v>
      </c>
      <c r="CC635" s="236">
        <v>33333</v>
      </c>
      <c r="CD635" s="236">
        <v>36565</v>
      </c>
      <c r="CE635" s="236">
        <v>29088</v>
      </c>
      <c r="CF635" s="235">
        <f t="shared" ref="CF635:CF637" si="1695">SUM(CG635:CS635)</f>
        <v>497025</v>
      </c>
      <c r="CG635" s="236">
        <v>12097</v>
      </c>
      <c r="CH635" s="236">
        <v>30024</v>
      </c>
      <c r="CI635" s="236">
        <v>21503</v>
      </c>
      <c r="CJ635" s="236">
        <v>64489</v>
      </c>
      <c r="CK635" s="236">
        <v>124314</v>
      </c>
      <c r="CL635" s="236">
        <v>14530</v>
      </c>
      <c r="CM635" s="236">
        <v>98668</v>
      </c>
      <c r="CN635" s="236">
        <v>11871</v>
      </c>
      <c r="CO635" s="236">
        <v>5902</v>
      </c>
      <c r="CP635" s="236">
        <v>16441</v>
      </c>
      <c r="CQ635" s="236">
        <v>40085</v>
      </c>
      <c r="CR635" s="236">
        <v>32176</v>
      </c>
      <c r="CS635" s="236">
        <v>24925</v>
      </c>
      <c r="CT635" s="235">
        <f t="shared" ref="CT635:CT637" si="1696">SUM(CU635:CY635)</f>
        <v>354895</v>
      </c>
      <c r="CU635" s="236">
        <v>137565</v>
      </c>
      <c r="CV635" s="236">
        <v>77148</v>
      </c>
      <c r="CW635" s="236">
        <v>28868</v>
      </c>
      <c r="CX635" s="236">
        <v>51770</v>
      </c>
      <c r="CY635" s="236">
        <v>59544</v>
      </c>
      <c r="CZ635" s="235">
        <f t="shared" ref="CZ635:CZ637" si="1697">SUM(DA635:DF635)</f>
        <v>434270</v>
      </c>
      <c r="DA635" s="236">
        <v>13245</v>
      </c>
      <c r="DB635" s="236">
        <v>11883</v>
      </c>
      <c r="DC635" s="236">
        <v>87664</v>
      </c>
      <c r="DD635" s="236">
        <v>184669</v>
      </c>
      <c r="DE635" s="236">
        <v>85459</v>
      </c>
      <c r="DF635" s="236">
        <v>51350</v>
      </c>
      <c r="DG635" s="235">
        <f t="shared" ref="DG635:DG637" si="1698">AM635+BS635+B635+O635+X635+AC635+AJ635+BD635+CF635+AX635+BM635+CT635+CZ635</f>
        <v>5867293</v>
      </c>
      <c r="DH635" s="238">
        <f t="shared" ref="DH635:DH637" si="1699">SUM(DI635:DK635)</f>
        <v>113166</v>
      </c>
      <c r="DI635" s="239">
        <v>35828</v>
      </c>
      <c r="DJ635" s="240">
        <v>29621</v>
      </c>
      <c r="DK635" s="240">
        <v>47717</v>
      </c>
      <c r="DL635" s="238">
        <f t="shared" ref="DL635:DL637" si="1700">SUM(DM635:DN635)</f>
        <v>159115</v>
      </c>
      <c r="DM635" s="239">
        <v>100272</v>
      </c>
      <c r="DN635" s="241">
        <v>58843</v>
      </c>
      <c r="DO635" s="235">
        <f t="shared" ref="DO635:DO637" si="1701">DG635+DH635+DL635</f>
        <v>6139574</v>
      </c>
      <c r="DP635" s="4"/>
      <c r="DQ635" s="4"/>
      <c r="DR635" s="4"/>
      <c r="DS635" s="4"/>
      <c r="DT635" s="4"/>
      <c r="DU635" s="4"/>
      <c r="DV635" s="4"/>
      <c r="DW635" s="4"/>
      <c r="DX635" s="4"/>
      <c r="DY635" s="4"/>
      <c r="DZ635" s="133"/>
      <c r="EA635" s="133"/>
      <c r="EB635" s="133"/>
      <c r="EC635" s="133"/>
    </row>
    <row r="636" spans="1:133" ht="16.5" customHeight="1" x14ac:dyDescent="0.2">
      <c r="A636" s="89" t="s">
        <v>93</v>
      </c>
      <c r="B636" s="235">
        <f t="shared" si="1685"/>
        <v>482490</v>
      </c>
      <c r="C636" s="236">
        <v>36480</v>
      </c>
      <c r="D636" s="236">
        <v>16894</v>
      </c>
      <c r="E636" s="236">
        <v>15827</v>
      </c>
      <c r="F636" s="236">
        <v>6388</v>
      </c>
      <c r="G636" s="236">
        <v>28029</v>
      </c>
      <c r="H636" s="236">
        <v>81283</v>
      </c>
      <c r="I636" s="236">
        <v>45430</v>
      </c>
      <c r="J636" s="236">
        <v>11880</v>
      </c>
      <c r="K636" s="236">
        <v>40853</v>
      </c>
      <c r="L636" s="236">
        <v>130475</v>
      </c>
      <c r="M636" s="236">
        <v>24379</v>
      </c>
      <c r="N636" s="236">
        <v>44572</v>
      </c>
      <c r="O636" s="235">
        <f t="shared" si="1686"/>
        <v>159737</v>
      </c>
      <c r="P636" s="236">
        <v>35945</v>
      </c>
      <c r="Q636" s="236">
        <v>34632</v>
      </c>
      <c r="R636" s="236">
        <v>13511</v>
      </c>
      <c r="S636" s="236">
        <v>9646</v>
      </c>
      <c r="T636" s="236">
        <v>11930</v>
      </c>
      <c r="U636" s="236">
        <v>27550</v>
      </c>
      <c r="V636" s="236">
        <v>16941</v>
      </c>
      <c r="W636" s="236">
        <v>9582</v>
      </c>
      <c r="X636" s="235">
        <f t="shared" si="1687"/>
        <v>198473</v>
      </c>
      <c r="Y636" s="236">
        <v>30510</v>
      </c>
      <c r="Z636" s="236">
        <v>53745</v>
      </c>
      <c r="AA636" s="236">
        <v>73913</v>
      </c>
      <c r="AB636" s="236">
        <v>40305</v>
      </c>
      <c r="AC636" s="235">
        <f t="shared" si="1688"/>
        <v>143259</v>
      </c>
      <c r="AD636" s="236">
        <v>15155</v>
      </c>
      <c r="AE636" s="236">
        <v>22906</v>
      </c>
      <c r="AF636" s="236">
        <v>10512</v>
      </c>
      <c r="AG636" s="236">
        <v>36678</v>
      </c>
      <c r="AH636" s="236">
        <v>17367</v>
      </c>
      <c r="AI636" s="236">
        <v>40641</v>
      </c>
      <c r="AJ636" s="235">
        <f t="shared" si="1689"/>
        <v>16879</v>
      </c>
      <c r="AK636" s="236">
        <v>7040</v>
      </c>
      <c r="AL636" s="236">
        <v>9839</v>
      </c>
      <c r="AM636" s="235">
        <f t="shared" si="1690"/>
        <v>331010</v>
      </c>
      <c r="AN636" s="236">
        <v>14387</v>
      </c>
      <c r="AO636" s="236">
        <v>18545</v>
      </c>
      <c r="AP636" s="236">
        <v>38572</v>
      </c>
      <c r="AQ636" s="236">
        <v>9047</v>
      </c>
      <c r="AR636" s="236">
        <v>51137</v>
      </c>
      <c r="AS636" s="236">
        <v>10261</v>
      </c>
      <c r="AT636" s="236">
        <v>58698</v>
      </c>
      <c r="AU636" s="236">
        <v>70688</v>
      </c>
      <c r="AV636" s="236">
        <v>40794</v>
      </c>
      <c r="AW636" s="236">
        <v>18881</v>
      </c>
      <c r="AX636" s="235">
        <f t="shared" si="1691"/>
        <v>386955</v>
      </c>
      <c r="AY636" s="236">
        <v>29831</v>
      </c>
      <c r="AZ636" s="236">
        <v>179142</v>
      </c>
      <c r="BA636" s="236">
        <v>49005</v>
      </c>
      <c r="BB636" s="236">
        <v>91013</v>
      </c>
      <c r="BC636" s="236">
        <v>37964</v>
      </c>
      <c r="BD636" s="235">
        <f t="shared" si="1692"/>
        <v>767205</v>
      </c>
      <c r="BE636" s="236">
        <v>128898</v>
      </c>
      <c r="BF636" s="236">
        <v>89527</v>
      </c>
      <c r="BG636" s="236">
        <v>88881</v>
      </c>
      <c r="BH636" s="236">
        <v>87318</v>
      </c>
      <c r="BI636" s="236">
        <v>96765</v>
      </c>
      <c r="BJ636" s="236">
        <v>107570</v>
      </c>
      <c r="BK636" s="236">
        <v>88598</v>
      </c>
      <c r="BL636" s="236">
        <v>79648</v>
      </c>
      <c r="BM636" s="235">
        <f t="shared" si="1693"/>
        <v>197003</v>
      </c>
      <c r="BN636" s="236">
        <v>44651</v>
      </c>
      <c r="BO636" s="236">
        <v>34027</v>
      </c>
      <c r="BP636" s="236">
        <v>25664</v>
      </c>
      <c r="BQ636" s="236">
        <v>14584</v>
      </c>
      <c r="BR636" s="236">
        <v>78077</v>
      </c>
      <c r="BS636" s="235">
        <f t="shared" si="1694"/>
        <v>334317</v>
      </c>
      <c r="BT636" s="237">
        <v>17910</v>
      </c>
      <c r="BU636" s="236">
        <v>33391</v>
      </c>
      <c r="BV636" s="236">
        <v>12854</v>
      </c>
      <c r="BW636" s="236">
        <v>5146</v>
      </c>
      <c r="BX636" s="236">
        <v>18340</v>
      </c>
      <c r="BY636" s="236">
        <v>105531</v>
      </c>
      <c r="BZ636" s="236">
        <v>18928</v>
      </c>
      <c r="CA636" s="236">
        <v>15876</v>
      </c>
      <c r="CB636" s="236">
        <v>36615</v>
      </c>
      <c r="CC636" s="236">
        <v>19598</v>
      </c>
      <c r="CD636" s="236">
        <v>29006</v>
      </c>
      <c r="CE636" s="236">
        <v>21122</v>
      </c>
      <c r="CF636" s="235">
        <f t="shared" si="1695"/>
        <v>344153</v>
      </c>
      <c r="CG636" s="236">
        <v>7487</v>
      </c>
      <c r="CH636" s="236">
        <v>17573</v>
      </c>
      <c r="CI636" s="236">
        <v>14140</v>
      </c>
      <c r="CJ636" s="236">
        <v>41443</v>
      </c>
      <c r="CK636" s="236">
        <v>97473</v>
      </c>
      <c r="CL636" s="236">
        <v>8497</v>
      </c>
      <c r="CM636" s="236">
        <v>75913</v>
      </c>
      <c r="CN636" s="236">
        <v>7658</v>
      </c>
      <c r="CO636" s="236">
        <v>4074</v>
      </c>
      <c r="CP636" s="236">
        <v>11628</v>
      </c>
      <c r="CQ636" s="236">
        <v>24926</v>
      </c>
      <c r="CR636" s="236">
        <v>19721</v>
      </c>
      <c r="CS636" s="236">
        <v>13620</v>
      </c>
      <c r="CT636" s="235">
        <f t="shared" si="1696"/>
        <v>229493</v>
      </c>
      <c r="CU636" s="236">
        <v>90743</v>
      </c>
      <c r="CV636" s="236">
        <v>53480</v>
      </c>
      <c r="CW636" s="236">
        <v>17711</v>
      </c>
      <c r="CX636" s="236">
        <v>32673</v>
      </c>
      <c r="CY636" s="236">
        <v>34886</v>
      </c>
      <c r="CZ636" s="235">
        <f t="shared" si="1697"/>
        <v>278373</v>
      </c>
      <c r="DA636" s="236">
        <v>7626</v>
      </c>
      <c r="DB636" s="236">
        <v>7120</v>
      </c>
      <c r="DC636" s="236">
        <v>56032</v>
      </c>
      <c r="DD636" s="236">
        <v>121998</v>
      </c>
      <c r="DE636" s="236">
        <v>55003</v>
      </c>
      <c r="DF636" s="236">
        <v>30594</v>
      </c>
      <c r="DG636" s="235">
        <f t="shared" si="1698"/>
        <v>3869347</v>
      </c>
      <c r="DH636" s="238">
        <f t="shared" si="1699"/>
        <v>65946</v>
      </c>
      <c r="DI636" s="239">
        <v>21960</v>
      </c>
      <c r="DJ636" s="240">
        <v>20239</v>
      </c>
      <c r="DK636" s="240">
        <v>23747</v>
      </c>
      <c r="DL636" s="238">
        <f t="shared" si="1700"/>
        <v>80738</v>
      </c>
      <c r="DM636" s="239">
        <v>60342</v>
      </c>
      <c r="DN636" s="241">
        <v>20396</v>
      </c>
      <c r="DO636" s="235">
        <f t="shared" si="1701"/>
        <v>4016031</v>
      </c>
      <c r="DP636" s="4"/>
      <c r="DQ636" s="4"/>
      <c r="DR636" s="4"/>
      <c r="DS636" s="4"/>
      <c r="DT636" s="4"/>
      <c r="DU636" s="4"/>
      <c r="DV636" s="4"/>
      <c r="DW636" s="4"/>
      <c r="DX636" s="4"/>
      <c r="DY636" s="4"/>
      <c r="DZ636" s="133"/>
      <c r="EA636" s="133"/>
      <c r="EB636" s="133"/>
      <c r="EC636" s="133"/>
    </row>
    <row r="637" spans="1:133" ht="16.5" customHeight="1" x14ac:dyDescent="0.2">
      <c r="A637" s="89" t="s">
        <v>50</v>
      </c>
      <c r="B637" s="235">
        <f t="shared" si="1685"/>
        <v>1226604</v>
      </c>
      <c r="C637" s="236">
        <v>102317</v>
      </c>
      <c r="D637" s="236">
        <v>42269</v>
      </c>
      <c r="E637" s="236">
        <v>43129</v>
      </c>
      <c r="F637" s="236">
        <v>16457</v>
      </c>
      <c r="G637" s="236">
        <v>77008</v>
      </c>
      <c r="H637" s="236">
        <v>202880</v>
      </c>
      <c r="I637" s="236">
        <v>116248</v>
      </c>
      <c r="J637" s="236">
        <v>31038</v>
      </c>
      <c r="K637" s="236">
        <v>95011</v>
      </c>
      <c r="L637" s="236">
        <v>312188</v>
      </c>
      <c r="M637" s="236">
        <v>62009</v>
      </c>
      <c r="N637" s="236">
        <v>126050</v>
      </c>
      <c r="O637" s="235">
        <f t="shared" si="1686"/>
        <v>399956</v>
      </c>
      <c r="P637" s="236">
        <v>80050</v>
      </c>
      <c r="Q637" s="236">
        <v>84959</v>
      </c>
      <c r="R637" s="236">
        <v>35598</v>
      </c>
      <c r="S637" s="236">
        <v>24475</v>
      </c>
      <c r="T637" s="236">
        <v>32549</v>
      </c>
      <c r="U637" s="236">
        <v>72950</v>
      </c>
      <c r="V637" s="236">
        <v>46394</v>
      </c>
      <c r="W637" s="236">
        <v>22981</v>
      </c>
      <c r="X637" s="235">
        <f t="shared" si="1687"/>
        <v>489029</v>
      </c>
      <c r="Y637" s="236">
        <v>80361</v>
      </c>
      <c r="Z637" s="236">
        <v>129237</v>
      </c>
      <c r="AA637" s="236">
        <v>176127</v>
      </c>
      <c r="AB637" s="236">
        <v>103304</v>
      </c>
      <c r="AC637" s="235">
        <f t="shared" si="1688"/>
        <v>371973</v>
      </c>
      <c r="AD637" s="236">
        <v>39764</v>
      </c>
      <c r="AE637" s="236">
        <v>64552</v>
      </c>
      <c r="AF637" s="236">
        <v>26823</v>
      </c>
      <c r="AG637" s="236">
        <v>89759</v>
      </c>
      <c r="AH637" s="236">
        <v>45378</v>
      </c>
      <c r="AI637" s="236">
        <v>105697</v>
      </c>
      <c r="AJ637" s="235">
        <f t="shared" si="1689"/>
        <v>43255</v>
      </c>
      <c r="AK637" s="236">
        <v>19527</v>
      </c>
      <c r="AL637" s="236">
        <v>23728</v>
      </c>
      <c r="AM637" s="235">
        <f t="shared" si="1690"/>
        <v>809403</v>
      </c>
      <c r="AN637" s="236">
        <v>37611</v>
      </c>
      <c r="AO637" s="236">
        <v>47180</v>
      </c>
      <c r="AP637" s="236">
        <v>89549</v>
      </c>
      <c r="AQ637" s="236">
        <v>22735</v>
      </c>
      <c r="AR637" s="236">
        <v>114613</v>
      </c>
      <c r="AS637" s="236">
        <v>25949</v>
      </c>
      <c r="AT637" s="236">
        <v>147259</v>
      </c>
      <c r="AU637" s="236">
        <v>167111</v>
      </c>
      <c r="AV637" s="236">
        <v>109525</v>
      </c>
      <c r="AW637" s="236">
        <v>47871</v>
      </c>
      <c r="AX637" s="235">
        <f t="shared" si="1691"/>
        <v>967884</v>
      </c>
      <c r="AY637" s="236">
        <v>80120</v>
      </c>
      <c r="AZ637" s="236">
        <v>434511</v>
      </c>
      <c r="BA637" s="236">
        <v>132189</v>
      </c>
      <c r="BB637" s="236">
        <v>232410</v>
      </c>
      <c r="BC637" s="236">
        <v>88654</v>
      </c>
      <c r="BD637" s="235">
        <f t="shared" si="1692"/>
        <v>1974891</v>
      </c>
      <c r="BE637" s="236">
        <v>280184</v>
      </c>
      <c r="BF637" s="236">
        <v>241945</v>
      </c>
      <c r="BG637" s="236">
        <v>236560</v>
      </c>
      <c r="BH637" s="236">
        <v>225872</v>
      </c>
      <c r="BI637" s="236">
        <v>250655</v>
      </c>
      <c r="BJ637" s="236">
        <v>296236</v>
      </c>
      <c r="BK637" s="236">
        <v>225462</v>
      </c>
      <c r="BL637" s="236">
        <v>217977</v>
      </c>
      <c r="BM637" s="235">
        <f t="shared" si="1693"/>
        <v>495889</v>
      </c>
      <c r="BN637" s="236">
        <v>104275</v>
      </c>
      <c r="BO637" s="236">
        <v>93772</v>
      </c>
      <c r="BP637" s="236">
        <v>66519</v>
      </c>
      <c r="BQ637" s="236">
        <v>37633</v>
      </c>
      <c r="BR637" s="236">
        <v>193690</v>
      </c>
      <c r="BS637" s="235">
        <f t="shared" si="1694"/>
        <v>819547</v>
      </c>
      <c r="BT637" s="237">
        <v>45698</v>
      </c>
      <c r="BU637" s="236">
        <v>82205</v>
      </c>
      <c r="BV637" s="236">
        <v>31165</v>
      </c>
      <c r="BW637" s="236">
        <v>12918</v>
      </c>
      <c r="BX637" s="236">
        <v>47935</v>
      </c>
      <c r="BY637" s="236">
        <v>245561</v>
      </c>
      <c r="BZ637" s="236">
        <v>51733</v>
      </c>
      <c r="CA637" s="236">
        <v>43021</v>
      </c>
      <c r="CB637" s="236">
        <v>90599</v>
      </c>
      <c r="CC637" s="236">
        <v>52931</v>
      </c>
      <c r="CD637" s="236">
        <v>65571</v>
      </c>
      <c r="CE637" s="236">
        <v>50210</v>
      </c>
      <c r="CF637" s="235">
        <f t="shared" si="1695"/>
        <v>841178</v>
      </c>
      <c r="CG637" s="236">
        <v>19584</v>
      </c>
      <c r="CH637" s="236">
        <v>47597</v>
      </c>
      <c r="CI637" s="236">
        <v>35643</v>
      </c>
      <c r="CJ637" s="236">
        <v>105932</v>
      </c>
      <c r="CK637" s="236">
        <v>221787</v>
      </c>
      <c r="CL637" s="236">
        <v>23027</v>
      </c>
      <c r="CM637" s="236">
        <v>174581</v>
      </c>
      <c r="CN637" s="236">
        <v>19529</v>
      </c>
      <c r="CO637" s="236">
        <v>9976</v>
      </c>
      <c r="CP637" s="236">
        <v>28069</v>
      </c>
      <c r="CQ637" s="236">
        <v>65011</v>
      </c>
      <c r="CR637" s="236">
        <v>51897</v>
      </c>
      <c r="CS637" s="236">
        <v>38545</v>
      </c>
      <c r="CT637" s="235">
        <f t="shared" si="1696"/>
        <v>584388</v>
      </c>
      <c r="CU637" s="236">
        <v>228308</v>
      </c>
      <c r="CV637" s="236">
        <v>130628</v>
      </c>
      <c r="CW637" s="236">
        <v>46579</v>
      </c>
      <c r="CX637" s="236">
        <v>84443</v>
      </c>
      <c r="CY637" s="236">
        <v>94430</v>
      </c>
      <c r="CZ637" s="235">
        <f t="shared" si="1697"/>
        <v>712643</v>
      </c>
      <c r="DA637" s="236">
        <v>20871</v>
      </c>
      <c r="DB637" s="236">
        <v>19003</v>
      </c>
      <c r="DC637" s="236">
        <v>143696</v>
      </c>
      <c r="DD637" s="236">
        <v>306667</v>
      </c>
      <c r="DE637" s="236">
        <v>140462</v>
      </c>
      <c r="DF637" s="236">
        <v>81944</v>
      </c>
      <c r="DG637" s="235">
        <f t="shared" si="1698"/>
        <v>9736640</v>
      </c>
      <c r="DH637" s="238">
        <f t="shared" si="1699"/>
        <v>179112</v>
      </c>
      <c r="DI637" s="239">
        <v>57788</v>
      </c>
      <c r="DJ637" s="240">
        <v>49860</v>
      </c>
      <c r="DK637" s="240">
        <v>71464</v>
      </c>
      <c r="DL637" s="238">
        <f t="shared" si="1700"/>
        <v>239853</v>
      </c>
      <c r="DM637" s="239">
        <v>160614</v>
      </c>
      <c r="DN637" s="241">
        <v>79239</v>
      </c>
      <c r="DO637" s="235">
        <f t="shared" si="1701"/>
        <v>10155605</v>
      </c>
      <c r="DP637" s="4"/>
      <c r="DQ637" s="4"/>
      <c r="DR637" s="4"/>
      <c r="DS637" s="4"/>
      <c r="DT637" s="4"/>
      <c r="DU637" s="4"/>
      <c r="DV637" s="4"/>
      <c r="DW637" s="4"/>
      <c r="DX637" s="4"/>
      <c r="DY637" s="4"/>
      <c r="DZ637" s="133"/>
      <c r="EA637" s="133"/>
      <c r="EB637" s="133"/>
      <c r="EC637" s="133"/>
    </row>
    <row r="638" spans="1:133" s="27" customFormat="1" ht="16.5" customHeight="1" x14ac:dyDescent="0.15">
      <c r="A638" s="88" t="s">
        <v>51</v>
      </c>
      <c r="B638" s="235"/>
      <c r="C638" s="236"/>
      <c r="D638" s="236"/>
      <c r="E638" s="236"/>
      <c r="F638" s="236"/>
      <c r="G638" s="236"/>
      <c r="H638" s="236"/>
      <c r="I638" s="236"/>
      <c r="J638" s="236"/>
      <c r="K638" s="236"/>
      <c r="L638" s="236"/>
      <c r="M638" s="236"/>
      <c r="N638" s="236"/>
      <c r="O638" s="235"/>
      <c r="P638" s="236"/>
      <c r="Q638" s="236"/>
      <c r="R638" s="236"/>
      <c r="S638" s="236"/>
      <c r="T638" s="236"/>
      <c r="U638" s="236"/>
      <c r="V638" s="236"/>
      <c r="W638" s="236"/>
      <c r="X638" s="235"/>
      <c r="Y638" s="236"/>
      <c r="Z638" s="236"/>
      <c r="AA638" s="236"/>
      <c r="AB638" s="236"/>
      <c r="AC638" s="235"/>
      <c r="AD638" s="236"/>
      <c r="AE638" s="236"/>
      <c r="AF638" s="236"/>
      <c r="AG638" s="236"/>
      <c r="AH638" s="236"/>
      <c r="AI638" s="236"/>
      <c r="AJ638" s="235"/>
      <c r="AK638" s="236"/>
      <c r="AL638" s="236"/>
      <c r="AM638" s="235"/>
      <c r="AN638" s="236"/>
      <c r="AO638" s="236"/>
      <c r="AP638" s="236"/>
      <c r="AQ638" s="236"/>
      <c r="AR638" s="236"/>
      <c r="AS638" s="236"/>
      <c r="AT638" s="236"/>
      <c r="AU638" s="236"/>
      <c r="AV638" s="236"/>
      <c r="AW638" s="236"/>
      <c r="AX638" s="235"/>
      <c r="AY638" s="236"/>
      <c r="AZ638" s="236"/>
      <c r="BA638" s="236"/>
      <c r="BB638" s="236"/>
      <c r="BC638" s="236"/>
      <c r="BD638" s="235"/>
      <c r="BE638" s="236"/>
      <c r="BF638" s="236"/>
      <c r="BG638" s="236"/>
      <c r="BH638" s="236"/>
      <c r="BI638" s="236"/>
      <c r="BJ638" s="236"/>
      <c r="BK638" s="236"/>
      <c r="BL638" s="236"/>
      <c r="BM638" s="235"/>
      <c r="BN638" s="236"/>
      <c r="BO638" s="236"/>
      <c r="BP638" s="236"/>
      <c r="BQ638" s="236"/>
      <c r="BR638" s="236"/>
      <c r="BS638" s="235"/>
      <c r="BT638" s="237"/>
      <c r="BU638" s="236"/>
      <c r="BV638" s="236"/>
      <c r="BW638" s="236"/>
      <c r="BX638" s="236"/>
      <c r="BY638" s="236"/>
      <c r="BZ638" s="236"/>
      <c r="CA638" s="236"/>
      <c r="CB638" s="236"/>
      <c r="CC638" s="236"/>
      <c r="CD638" s="236"/>
      <c r="CE638" s="236"/>
      <c r="CF638" s="235"/>
      <c r="CG638" s="236"/>
      <c r="CH638" s="236"/>
      <c r="CI638" s="236"/>
      <c r="CJ638" s="236"/>
      <c r="CK638" s="236"/>
      <c r="CL638" s="236"/>
      <c r="CM638" s="236"/>
      <c r="CN638" s="236"/>
      <c r="CO638" s="236"/>
      <c r="CP638" s="236"/>
      <c r="CQ638" s="236"/>
      <c r="CR638" s="236"/>
      <c r="CS638" s="236"/>
      <c r="CT638" s="235"/>
      <c r="CU638" s="236"/>
      <c r="CV638" s="236"/>
      <c r="CW638" s="236"/>
      <c r="CX638" s="236"/>
      <c r="CY638" s="236"/>
      <c r="CZ638" s="235"/>
      <c r="DA638" s="236"/>
      <c r="DB638" s="236"/>
      <c r="DC638" s="236"/>
      <c r="DD638" s="236"/>
      <c r="DE638" s="236"/>
      <c r="DF638" s="236"/>
      <c r="DG638" s="235"/>
      <c r="DH638" s="238"/>
      <c r="DI638" s="239"/>
      <c r="DJ638" s="240"/>
      <c r="DK638" s="240"/>
      <c r="DL638" s="238"/>
      <c r="DM638" s="239"/>
      <c r="DN638" s="241"/>
      <c r="DO638" s="235"/>
      <c r="DP638" s="4"/>
      <c r="DQ638" s="4"/>
      <c r="DR638" s="4"/>
      <c r="DS638" s="4"/>
      <c r="DT638" s="4"/>
      <c r="DU638" s="4"/>
      <c r="DV638" s="4"/>
      <c r="DW638" s="4"/>
      <c r="DX638" s="4"/>
      <c r="DY638" s="4"/>
      <c r="DZ638" s="133"/>
      <c r="EA638" s="133"/>
      <c r="EB638" s="133"/>
    </row>
    <row r="639" spans="1:133" ht="16.5" customHeight="1" x14ac:dyDescent="0.2">
      <c r="A639" s="89" t="s">
        <v>49</v>
      </c>
      <c r="B639" s="235">
        <f t="shared" ref="B639:B641" si="1702">SUM(C639:N639)</f>
        <v>709755</v>
      </c>
      <c r="C639" s="236">
        <v>62436</v>
      </c>
      <c r="D639" s="236">
        <v>24401</v>
      </c>
      <c r="E639" s="236">
        <v>26157</v>
      </c>
      <c r="F639" s="236">
        <v>9831</v>
      </c>
      <c r="G639" s="236">
        <v>46447</v>
      </c>
      <c r="H639" s="236">
        <v>116125</v>
      </c>
      <c r="I639" s="236">
        <v>66837</v>
      </c>
      <c r="J639" s="236">
        <v>18195</v>
      </c>
      <c r="K639" s="236">
        <v>52198</v>
      </c>
      <c r="L639" s="236">
        <v>173410</v>
      </c>
      <c r="M639" s="236">
        <v>36182</v>
      </c>
      <c r="N639" s="236">
        <v>77536</v>
      </c>
      <c r="O639" s="235">
        <f t="shared" ref="O639:O641" si="1703">SUM(P639:W639)</f>
        <v>228035</v>
      </c>
      <c r="P639" s="236">
        <v>42507</v>
      </c>
      <c r="Q639" s="236">
        <v>48052</v>
      </c>
      <c r="R639" s="236">
        <v>21405</v>
      </c>
      <c r="S639" s="236">
        <v>13653</v>
      </c>
      <c r="T639" s="236">
        <v>19134</v>
      </c>
      <c r="U639" s="236">
        <v>43056</v>
      </c>
      <c r="V639" s="236">
        <v>28065</v>
      </c>
      <c r="W639" s="236">
        <v>12163</v>
      </c>
      <c r="X639" s="235">
        <f t="shared" ref="X639:X641" si="1704">SUM(Y639:AB639)</f>
        <v>277929</v>
      </c>
      <c r="Y639" s="236">
        <v>48302</v>
      </c>
      <c r="Z639" s="236">
        <v>71705</v>
      </c>
      <c r="AA639" s="236">
        <v>97045</v>
      </c>
      <c r="AB639" s="236">
        <v>60877</v>
      </c>
      <c r="AC639" s="235">
        <f t="shared" ref="AC639:AC641" si="1705">SUM(AD639:AI639)</f>
        <v>219577</v>
      </c>
      <c r="AD639" s="236">
        <v>23339</v>
      </c>
      <c r="AE639" s="236">
        <v>40531</v>
      </c>
      <c r="AF639" s="236">
        <v>15712</v>
      </c>
      <c r="AG639" s="236">
        <v>50629</v>
      </c>
      <c r="AH639" s="236">
        <v>27133</v>
      </c>
      <c r="AI639" s="236">
        <v>62233</v>
      </c>
      <c r="AJ639" s="235">
        <f t="shared" ref="AJ639:AJ641" si="1706">SUM(AK639:AL639)</f>
        <v>24614</v>
      </c>
      <c r="AK639" s="236">
        <v>11382</v>
      </c>
      <c r="AL639" s="236">
        <v>13232</v>
      </c>
      <c r="AM639" s="235">
        <f t="shared" ref="AM639:AM641" si="1707">SUM(AN639:AW639)</f>
        <v>456590</v>
      </c>
      <c r="AN639" s="236">
        <v>22338</v>
      </c>
      <c r="AO639" s="236">
        <v>26963</v>
      </c>
      <c r="AP639" s="236">
        <v>49518</v>
      </c>
      <c r="AQ639" s="236">
        <v>13156</v>
      </c>
      <c r="AR639" s="236">
        <v>60296</v>
      </c>
      <c r="AS639" s="236">
        <v>15149</v>
      </c>
      <c r="AT639" s="236">
        <v>84194</v>
      </c>
      <c r="AU639" s="236">
        <v>92061</v>
      </c>
      <c r="AV639" s="236">
        <v>64855</v>
      </c>
      <c r="AW639" s="236">
        <v>28060</v>
      </c>
      <c r="AX639" s="235">
        <f t="shared" ref="AX639:AX641" si="1708">SUM(AY639:BC639)</f>
        <v>558340</v>
      </c>
      <c r="AY639" s="236">
        <v>48449</v>
      </c>
      <c r="AZ639" s="236">
        <v>244819</v>
      </c>
      <c r="BA639" s="236">
        <v>80365</v>
      </c>
      <c r="BB639" s="236">
        <v>136655</v>
      </c>
      <c r="BC639" s="236">
        <v>48052</v>
      </c>
      <c r="BD639" s="235">
        <f t="shared" ref="BD639:BD641" si="1709">SUM(BE639:BL639)</f>
        <v>1164445</v>
      </c>
      <c r="BE639" s="236">
        <v>146504</v>
      </c>
      <c r="BF639" s="236">
        <v>144169</v>
      </c>
      <c r="BG639" s="236">
        <v>141192</v>
      </c>
      <c r="BH639" s="236">
        <v>134813</v>
      </c>
      <c r="BI639" s="236">
        <v>147854</v>
      </c>
      <c r="BJ639" s="236">
        <v>183897</v>
      </c>
      <c r="BK639" s="236">
        <v>131356</v>
      </c>
      <c r="BL639" s="236">
        <v>134660</v>
      </c>
      <c r="BM639" s="235">
        <f t="shared" ref="BM639:BM641" si="1710">SUM(BN639:BR639)</f>
        <v>285220</v>
      </c>
      <c r="BN639" s="236">
        <v>56891</v>
      </c>
      <c r="BO639" s="236">
        <v>57510</v>
      </c>
      <c r="BP639" s="236">
        <v>38941</v>
      </c>
      <c r="BQ639" s="236">
        <v>22100</v>
      </c>
      <c r="BR639" s="236">
        <v>109778</v>
      </c>
      <c r="BS639" s="235">
        <f t="shared" ref="BS639:BS641" si="1711">SUM(BT639:CE639)</f>
        <v>464432</v>
      </c>
      <c r="BT639" s="237">
        <v>26257</v>
      </c>
      <c r="BU639" s="236">
        <v>46998</v>
      </c>
      <c r="BV639" s="236">
        <v>17113</v>
      </c>
      <c r="BW639" s="236">
        <v>7652</v>
      </c>
      <c r="BX639" s="236">
        <v>28095</v>
      </c>
      <c r="BY639" s="236">
        <v>134496</v>
      </c>
      <c r="BZ639" s="236">
        <v>30989</v>
      </c>
      <c r="CA639" s="236">
        <v>25869</v>
      </c>
      <c r="CB639" s="236">
        <v>51268</v>
      </c>
      <c r="CC639" s="236">
        <v>32193</v>
      </c>
      <c r="CD639" s="236">
        <v>35370</v>
      </c>
      <c r="CE639" s="236">
        <v>28132</v>
      </c>
      <c r="CF639" s="235">
        <f t="shared" ref="CF639:CF641" si="1712">SUM(CG639:CS639)</f>
        <v>473975</v>
      </c>
      <c r="CG639" s="236">
        <v>11363</v>
      </c>
      <c r="CH639" s="236">
        <v>28719</v>
      </c>
      <c r="CI639" s="236">
        <v>20351</v>
      </c>
      <c r="CJ639" s="236">
        <v>62252</v>
      </c>
      <c r="CK639" s="236">
        <v>119259</v>
      </c>
      <c r="CL639" s="236">
        <v>13597</v>
      </c>
      <c r="CM639" s="236">
        <v>93731</v>
      </c>
      <c r="CN639" s="236">
        <v>11448</v>
      </c>
      <c r="CO639" s="236">
        <v>5593</v>
      </c>
      <c r="CP639" s="236">
        <v>15569</v>
      </c>
      <c r="CQ639" s="236">
        <v>38082</v>
      </c>
      <c r="CR639" s="236">
        <v>30804</v>
      </c>
      <c r="CS639" s="236">
        <v>23207</v>
      </c>
      <c r="CT639" s="235">
        <f t="shared" ref="CT639:CT641" si="1713">SUM(CU639:CY639)</f>
        <v>338194</v>
      </c>
      <c r="CU639" s="236">
        <v>130657</v>
      </c>
      <c r="CV639" s="236">
        <v>72666</v>
      </c>
      <c r="CW639" s="236">
        <v>27808</v>
      </c>
      <c r="CX639" s="236">
        <v>49584</v>
      </c>
      <c r="CY639" s="236">
        <v>57479</v>
      </c>
      <c r="CZ639" s="235">
        <f t="shared" ref="CZ639:CZ641" si="1714">SUM(DA639:DF639)</f>
        <v>411058</v>
      </c>
      <c r="DA639" s="236">
        <v>12020</v>
      </c>
      <c r="DB639" s="236">
        <v>11068</v>
      </c>
      <c r="DC639" s="236">
        <v>82674</v>
      </c>
      <c r="DD639" s="236">
        <v>174864</v>
      </c>
      <c r="DE639" s="236">
        <v>81596</v>
      </c>
      <c r="DF639" s="236">
        <v>48836</v>
      </c>
      <c r="DG639" s="235">
        <f t="shared" ref="DG639:DG641" si="1715">AM639+BS639+B639+O639+X639+AC639+AJ639+BD639+CF639+AX639+BM639+CT639+CZ639</f>
        <v>5612164</v>
      </c>
      <c r="DH639" s="238">
        <f t="shared" ref="DH639:DH641" si="1716">SUM(DI639:DK639)</f>
        <v>110867</v>
      </c>
      <c r="DI639" s="239">
        <v>34884</v>
      </c>
      <c r="DJ639" s="240">
        <v>29097</v>
      </c>
      <c r="DK639" s="240">
        <v>46886</v>
      </c>
      <c r="DL639" s="238">
        <f t="shared" ref="DL639:DL641" si="1717">SUM(DM639:DN639)</f>
        <v>156815</v>
      </c>
      <c r="DM639" s="239">
        <v>97280</v>
      </c>
      <c r="DN639" s="241">
        <v>59535</v>
      </c>
      <c r="DO639" s="235">
        <f t="shared" ref="DO639:DO641" si="1718">DG639+DH639+DL639</f>
        <v>5879846</v>
      </c>
      <c r="DP639" s="4"/>
      <c r="DQ639" s="4"/>
      <c r="DR639" s="4"/>
      <c r="DS639" s="4"/>
      <c r="DT639" s="4"/>
      <c r="DU639" s="4"/>
      <c r="DV639" s="4"/>
      <c r="DW639" s="4"/>
      <c r="DX639" s="4"/>
      <c r="DY639" s="4"/>
      <c r="DZ639" s="133"/>
      <c r="EA639" s="133"/>
      <c r="EB639" s="133"/>
      <c r="EC639" s="133"/>
    </row>
    <row r="640" spans="1:133" ht="16.5" customHeight="1" x14ac:dyDescent="0.2">
      <c r="A640" s="89" t="s">
        <v>93</v>
      </c>
      <c r="B640" s="235">
        <f t="shared" si="1702"/>
        <v>463705</v>
      </c>
      <c r="C640" s="236">
        <v>33776</v>
      </c>
      <c r="D640" s="236">
        <v>14703</v>
      </c>
      <c r="E640" s="236">
        <v>14661</v>
      </c>
      <c r="F640" s="236">
        <v>5904</v>
      </c>
      <c r="G640" s="236">
        <v>25206</v>
      </c>
      <c r="H640" s="236">
        <v>76676</v>
      </c>
      <c r="I640" s="236">
        <v>43898</v>
      </c>
      <c r="J640" s="236">
        <v>10235</v>
      </c>
      <c r="K640" s="236">
        <v>40184</v>
      </c>
      <c r="L640" s="236">
        <v>135884</v>
      </c>
      <c r="M640" s="236">
        <v>22320</v>
      </c>
      <c r="N640" s="236">
        <v>40258</v>
      </c>
      <c r="O640" s="235">
        <f t="shared" si="1703"/>
        <v>147009</v>
      </c>
      <c r="P640" s="236">
        <v>36188</v>
      </c>
      <c r="Q640" s="236">
        <v>33180</v>
      </c>
      <c r="R640" s="236">
        <v>12128</v>
      </c>
      <c r="S640" s="236">
        <v>8220</v>
      </c>
      <c r="T640" s="236">
        <v>10627</v>
      </c>
      <c r="U640" s="236">
        <v>24058</v>
      </c>
      <c r="V640" s="236">
        <v>15108</v>
      </c>
      <c r="W640" s="236">
        <v>7500</v>
      </c>
      <c r="X640" s="235">
        <f t="shared" si="1704"/>
        <v>184739</v>
      </c>
      <c r="Y640" s="236">
        <v>27752</v>
      </c>
      <c r="Z640" s="236">
        <v>48412</v>
      </c>
      <c r="AA640" s="236">
        <v>72978</v>
      </c>
      <c r="AB640" s="236">
        <v>35597</v>
      </c>
      <c r="AC640" s="235">
        <f t="shared" si="1705"/>
        <v>135166</v>
      </c>
      <c r="AD640" s="236">
        <v>13080</v>
      </c>
      <c r="AE640" s="236">
        <v>20847</v>
      </c>
      <c r="AF640" s="236">
        <v>9529</v>
      </c>
      <c r="AG640" s="236">
        <v>38220</v>
      </c>
      <c r="AH640" s="236">
        <v>15447</v>
      </c>
      <c r="AI640" s="236">
        <v>38043</v>
      </c>
      <c r="AJ640" s="235">
        <f t="shared" si="1706"/>
        <v>16413</v>
      </c>
      <c r="AK640" s="236">
        <v>6938</v>
      </c>
      <c r="AL640" s="236">
        <v>9475</v>
      </c>
      <c r="AM640" s="235">
        <f t="shared" si="1707"/>
        <v>311792</v>
      </c>
      <c r="AN640" s="236">
        <v>13258</v>
      </c>
      <c r="AO640" s="236">
        <v>16913</v>
      </c>
      <c r="AP640" s="236">
        <v>35771</v>
      </c>
      <c r="AQ640" s="236">
        <v>7933</v>
      </c>
      <c r="AR640" s="236">
        <v>49028</v>
      </c>
      <c r="AS640" s="236">
        <v>8497</v>
      </c>
      <c r="AT640" s="236">
        <v>53132</v>
      </c>
      <c r="AU640" s="236">
        <v>71406</v>
      </c>
      <c r="AV640" s="236">
        <v>38509</v>
      </c>
      <c r="AW640" s="236">
        <v>17345</v>
      </c>
      <c r="AX640" s="235">
        <f t="shared" si="1708"/>
        <v>367688</v>
      </c>
      <c r="AY640" s="236">
        <v>27611</v>
      </c>
      <c r="AZ640" s="236">
        <v>174140</v>
      </c>
      <c r="BA640" s="236">
        <v>45903</v>
      </c>
      <c r="BB640" s="236">
        <v>82587</v>
      </c>
      <c r="BC640" s="236">
        <v>37447</v>
      </c>
      <c r="BD640" s="235">
        <f t="shared" si="1709"/>
        <v>773629</v>
      </c>
      <c r="BE640" s="236">
        <v>152192</v>
      </c>
      <c r="BF640" s="236">
        <v>88864</v>
      </c>
      <c r="BG640" s="236">
        <v>83941</v>
      </c>
      <c r="BH640" s="236">
        <v>81051</v>
      </c>
      <c r="BI640" s="236">
        <v>97136</v>
      </c>
      <c r="BJ640" s="236">
        <v>104973</v>
      </c>
      <c r="BK640" s="236">
        <v>87267</v>
      </c>
      <c r="BL640" s="236">
        <v>78205</v>
      </c>
      <c r="BM640" s="235">
        <f t="shared" si="1710"/>
        <v>186940</v>
      </c>
      <c r="BN640" s="236">
        <v>43199</v>
      </c>
      <c r="BO640" s="236">
        <v>30384</v>
      </c>
      <c r="BP640" s="236">
        <v>23315</v>
      </c>
      <c r="BQ640" s="236">
        <v>13294</v>
      </c>
      <c r="BR640" s="236">
        <v>76748</v>
      </c>
      <c r="BS640" s="235">
        <f t="shared" si="1711"/>
        <v>319339</v>
      </c>
      <c r="BT640" s="237">
        <v>16048</v>
      </c>
      <c r="BU640" s="236">
        <v>30091</v>
      </c>
      <c r="BV640" s="236">
        <v>10725</v>
      </c>
      <c r="BW640" s="236">
        <v>4377</v>
      </c>
      <c r="BX640" s="236">
        <v>16702</v>
      </c>
      <c r="BY640" s="236">
        <v>104973</v>
      </c>
      <c r="BZ640" s="236">
        <v>17562</v>
      </c>
      <c r="CA640" s="236">
        <v>15201</v>
      </c>
      <c r="CB640" s="236">
        <v>34081</v>
      </c>
      <c r="CC640" s="236">
        <v>17741</v>
      </c>
      <c r="CD640" s="236">
        <v>29794</v>
      </c>
      <c r="CE640" s="236">
        <v>22044</v>
      </c>
      <c r="CF640" s="235">
        <f t="shared" si="1712"/>
        <v>332151</v>
      </c>
      <c r="CG640" s="236">
        <v>6460</v>
      </c>
      <c r="CH640" s="236">
        <v>16627</v>
      </c>
      <c r="CI640" s="236">
        <v>11499</v>
      </c>
      <c r="CJ640" s="236">
        <v>38029</v>
      </c>
      <c r="CK640" s="236">
        <v>100283</v>
      </c>
      <c r="CL640" s="236">
        <v>7680</v>
      </c>
      <c r="CM640" s="236">
        <v>75166</v>
      </c>
      <c r="CN640" s="236">
        <v>6935</v>
      </c>
      <c r="CO640" s="236">
        <v>3770</v>
      </c>
      <c r="CP640" s="236">
        <v>10085</v>
      </c>
      <c r="CQ640" s="236">
        <v>23774</v>
      </c>
      <c r="CR640" s="236">
        <v>19291</v>
      </c>
      <c r="CS640" s="236">
        <v>12552</v>
      </c>
      <c r="CT640" s="235">
        <f t="shared" si="1713"/>
        <v>219151</v>
      </c>
      <c r="CU640" s="236">
        <v>87897</v>
      </c>
      <c r="CV640" s="236">
        <v>53102</v>
      </c>
      <c r="CW640" s="236">
        <v>15788</v>
      </c>
      <c r="CX640" s="236">
        <v>30516</v>
      </c>
      <c r="CY640" s="236">
        <v>31848</v>
      </c>
      <c r="CZ640" s="235">
        <f t="shared" si="1714"/>
        <v>267119</v>
      </c>
      <c r="DA640" s="236">
        <v>6914</v>
      </c>
      <c r="DB640" s="236">
        <v>6099</v>
      </c>
      <c r="DC640" s="236">
        <v>54887</v>
      </c>
      <c r="DD640" s="236">
        <v>120342</v>
      </c>
      <c r="DE640" s="236">
        <v>49322</v>
      </c>
      <c r="DF640" s="236">
        <v>29555</v>
      </c>
      <c r="DG640" s="235">
        <f t="shared" si="1715"/>
        <v>3724841</v>
      </c>
      <c r="DH640" s="238">
        <f t="shared" si="1716"/>
        <v>64995</v>
      </c>
      <c r="DI640" s="239">
        <v>21538</v>
      </c>
      <c r="DJ640" s="240">
        <v>19025</v>
      </c>
      <c r="DK640" s="240">
        <v>24432</v>
      </c>
      <c r="DL640" s="238">
        <f t="shared" si="1717"/>
        <v>83268</v>
      </c>
      <c r="DM640" s="239">
        <v>59214</v>
      </c>
      <c r="DN640" s="241">
        <v>24054</v>
      </c>
      <c r="DO640" s="235">
        <f t="shared" si="1718"/>
        <v>3873104</v>
      </c>
      <c r="DP640" s="4"/>
      <c r="DQ640" s="4"/>
      <c r="DR640" s="4"/>
      <c r="DS640" s="4"/>
      <c r="DT640" s="4"/>
      <c r="DU640" s="4"/>
      <c r="DV640" s="4"/>
      <c r="DW640" s="4"/>
      <c r="DX640" s="4"/>
      <c r="DY640" s="4"/>
      <c r="DZ640" s="133"/>
      <c r="EA640" s="133"/>
      <c r="EB640" s="133"/>
      <c r="EC640" s="133"/>
    </row>
    <row r="641" spans="1:133" ht="16.5" customHeight="1" x14ac:dyDescent="0.2">
      <c r="A641" s="89" t="s">
        <v>50</v>
      </c>
      <c r="B641" s="235">
        <f t="shared" si="1702"/>
        <v>1173460</v>
      </c>
      <c r="C641" s="236">
        <v>96212</v>
      </c>
      <c r="D641" s="236">
        <v>39104</v>
      </c>
      <c r="E641" s="236">
        <v>40818</v>
      </c>
      <c r="F641" s="236">
        <v>15735</v>
      </c>
      <c r="G641" s="236">
        <v>71653</v>
      </c>
      <c r="H641" s="236">
        <v>192801</v>
      </c>
      <c r="I641" s="236">
        <v>110735</v>
      </c>
      <c r="J641" s="236">
        <v>28430</v>
      </c>
      <c r="K641" s="236">
        <v>92382</v>
      </c>
      <c r="L641" s="236">
        <v>309294</v>
      </c>
      <c r="M641" s="236">
        <v>58502</v>
      </c>
      <c r="N641" s="236">
        <v>117794</v>
      </c>
      <c r="O641" s="235">
        <f t="shared" si="1703"/>
        <v>375044</v>
      </c>
      <c r="P641" s="236">
        <v>78695</v>
      </c>
      <c r="Q641" s="236">
        <v>81232</v>
      </c>
      <c r="R641" s="236">
        <v>33533</v>
      </c>
      <c r="S641" s="236">
        <v>21873</v>
      </c>
      <c r="T641" s="236">
        <v>29761</v>
      </c>
      <c r="U641" s="236">
        <v>67114</v>
      </c>
      <c r="V641" s="236">
        <v>43173</v>
      </c>
      <c r="W641" s="236">
        <v>19663</v>
      </c>
      <c r="X641" s="235">
        <f t="shared" si="1704"/>
        <v>462668</v>
      </c>
      <c r="Y641" s="236">
        <v>76054</v>
      </c>
      <c r="Z641" s="236">
        <v>120117</v>
      </c>
      <c r="AA641" s="236">
        <v>170023</v>
      </c>
      <c r="AB641" s="236">
        <v>96474</v>
      </c>
      <c r="AC641" s="235">
        <f t="shared" si="1705"/>
        <v>354743</v>
      </c>
      <c r="AD641" s="236">
        <v>36419</v>
      </c>
      <c r="AE641" s="236">
        <v>61378</v>
      </c>
      <c r="AF641" s="236">
        <v>25241</v>
      </c>
      <c r="AG641" s="236">
        <v>88849</v>
      </c>
      <c r="AH641" s="236">
        <v>42580</v>
      </c>
      <c r="AI641" s="236">
        <v>100276</v>
      </c>
      <c r="AJ641" s="235">
        <f t="shared" si="1706"/>
        <v>41027</v>
      </c>
      <c r="AK641" s="236">
        <v>18320</v>
      </c>
      <c r="AL641" s="236">
        <v>22707</v>
      </c>
      <c r="AM641" s="235">
        <f t="shared" si="1707"/>
        <v>768382</v>
      </c>
      <c r="AN641" s="236">
        <v>35596</v>
      </c>
      <c r="AO641" s="236">
        <v>43876</v>
      </c>
      <c r="AP641" s="236">
        <v>85289</v>
      </c>
      <c r="AQ641" s="236">
        <v>21089</v>
      </c>
      <c r="AR641" s="236">
        <v>109324</v>
      </c>
      <c r="AS641" s="236">
        <v>23646</v>
      </c>
      <c r="AT641" s="236">
        <v>137326</v>
      </c>
      <c r="AU641" s="236">
        <v>163467</v>
      </c>
      <c r="AV641" s="236">
        <v>103364</v>
      </c>
      <c r="AW641" s="236">
        <v>45405</v>
      </c>
      <c r="AX641" s="235">
        <f t="shared" si="1708"/>
        <v>926028</v>
      </c>
      <c r="AY641" s="236">
        <v>76060</v>
      </c>
      <c r="AZ641" s="236">
        <v>418959</v>
      </c>
      <c r="BA641" s="236">
        <v>126268</v>
      </c>
      <c r="BB641" s="236">
        <v>219242</v>
      </c>
      <c r="BC641" s="236">
        <v>85499</v>
      </c>
      <c r="BD641" s="235">
        <f t="shared" si="1709"/>
        <v>1938074</v>
      </c>
      <c r="BE641" s="236">
        <v>298696</v>
      </c>
      <c r="BF641" s="236">
        <v>233033</v>
      </c>
      <c r="BG641" s="236">
        <v>225133</v>
      </c>
      <c r="BH641" s="236">
        <v>215864</v>
      </c>
      <c r="BI641" s="236">
        <v>244990</v>
      </c>
      <c r="BJ641" s="236">
        <v>288870</v>
      </c>
      <c r="BK641" s="236">
        <v>218623</v>
      </c>
      <c r="BL641" s="236">
        <v>212865</v>
      </c>
      <c r="BM641" s="235">
        <f t="shared" si="1710"/>
        <v>472160</v>
      </c>
      <c r="BN641" s="236">
        <v>100090</v>
      </c>
      <c r="BO641" s="236">
        <v>87894</v>
      </c>
      <c r="BP641" s="236">
        <v>62256</v>
      </c>
      <c r="BQ641" s="236">
        <v>35394</v>
      </c>
      <c r="BR641" s="236">
        <v>186526</v>
      </c>
      <c r="BS641" s="235">
        <f t="shared" si="1711"/>
        <v>783771</v>
      </c>
      <c r="BT641" s="237">
        <v>42305</v>
      </c>
      <c r="BU641" s="236">
        <v>77089</v>
      </c>
      <c r="BV641" s="236">
        <v>27838</v>
      </c>
      <c r="BW641" s="236">
        <v>12029</v>
      </c>
      <c r="BX641" s="236">
        <v>44797</v>
      </c>
      <c r="BY641" s="236">
        <v>239469</v>
      </c>
      <c r="BZ641" s="236">
        <v>48551</v>
      </c>
      <c r="CA641" s="236">
        <v>41070</v>
      </c>
      <c r="CB641" s="236">
        <v>85349</v>
      </c>
      <c r="CC641" s="236">
        <v>49934</v>
      </c>
      <c r="CD641" s="236">
        <v>65164</v>
      </c>
      <c r="CE641" s="236">
        <v>50176</v>
      </c>
      <c r="CF641" s="235">
        <f t="shared" si="1712"/>
        <v>806126</v>
      </c>
      <c r="CG641" s="236">
        <v>17823</v>
      </c>
      <c r="CH641" s="236">
        <v>45346</v>
      </c>
      <c r="CI641" s="236">
        <v>31850</v>
      </c>
      <c r="CJ641" s="236">
        <v>100281</v>
      </c>
      <c r="CK641" s="236">
        <v>219542</v>
      </c>
      <c r="CL641" s="236">
        <v>21277</v>
      </c>
      <c r="CM641" s="236">
        <v>168897</v>
      </c>
      <c r="CN641" s="236">
        <v>18383</v>
      </c>
      <c r="CO641" s="236">
        <v>9363</v>
      </c>
      <c r="CP641" s="236">
        <v>25654</v>
      </c>
      <c r="CQ641" s="236">
        <v>61856</v>
      </c>
      <c r="CR641" s="236">
        <v>50095</v>
      </c>
      <c r="CS641" s="236">
        <v>35759</v>
      </c>
      <c r="CT641" s="235">
        <f t="shared" si="1713"/>
        <v>557345</v>
      </c>
      <c r="CU641" s="236">
        <v>218554</v>
      </c>
      <c r="CV641" s="236">
        <v>125768</v>
      </c>
      <c r="CW641" s="236">
        <v>43596</v>
      </c>
      <c r="CX641" s="236">
        <v>80100</v>
      </c>
      <c r="CY641" s="236">
        <v>89327</v>
      </c>
      <c r="CZ641" s="235">
        <f t="shared" si="1714"/>
        <v>678177</v>
      </c>
      <c r="DA641" s="236">
        <v>18934</v>
      </c>
      <c r="DB641" s="236">
        <v>17167</v>
      </c>
      <c r="DC641" s="236">
        <v>137561</v>
      </c>
      <c r="DD641" s="236">
        <v>295206</v>
      </c>
      <c r="DE641" s="236">
        <v>130918</v>
      </c>
      <c r="DF641" s="236">
        <v>78391</v>
      </c>
      <c r="DG641" s="235">
        <f t="shared" si="1715"/>
        <v>9337005</v>
      </c>
      <c r="DH641" s="238">
        <f t="shared" si="1716"/>
        <v>175862</v>
      </c>
      <c r="DI641" s="239">
        <v>56422</v>
      </c>
      <c r="DJ641" s="240">
        <v>48122</v>
      </c>
      <c r="DK641" s="240">
        <v>71318</v>
      </c>
      <c r="DL641" s="238">
        <f t="shared" si="1717"/>
        <v>240083</v>
      </c>
      <c r="DM641" s="239">
        <v>156494</v>
      </c>
      <c r="DN641" s="241">
        <v>83589</v>
      </c>
      <c r="DO641" s="235">
        <f t="shared" si="1718"/>
        <v>9752950</v>
      </c>
      <c r="DP641" s="4"/>
      <c r="DQ641" s="4"/>
      <c r="DR641" s="4"/>
      <c r="DS641" s="4"/>
      <c r="DT641" s="4"/>
      <c r="DU641" s="4"/>
      <c r="DV641" s="4"/>
      <c r="DW641" s="4"/>
      <c r="DX641" s="4"/>
      <c r="DY641" s="4"/>
      <c r="DZ641" s="133"/>
      <c r="EA641" s="133"/>
      <c r="EB641" s="133"/>
      <c r="EC641" s="133"/>
    </row>
    <row r="642" spans="1:133" s="46" customFormat="1" ht="16.5" customHeight="1" x14ac:dyDescent="0.2">
      <c r="A642" s="75" t="s">
        <v>109</v>
      </c>
      <c r="B642" s="303">
        <f t="shared" ref="B642:AG642" si="1719">((SUM(B93:B97))/B104)*100</f>
        <v>29.901061272492939</v>
      </c>
      <c r="C642" s="304">
        <f t="shared" si="1719"/>
        <v>30.3706049369118</v>
      </c>
      <c r="D642" s="304">
        <f t="shared" si="1719"/>
        <v>24.431567411766473</v>
      </c>
      <c r="E642" s="304">
        <f t="shared" si="1719"/>
        <v>25.671001892902684</v>
      </c>
      <c r="F642" s="304">
        <f t="shared" si="1719"/>
        <v>22.413613039331047</v>
      </c>
      <c r="G642" s="304">
        <f t="shared" si="1719"/>
        <v>28.731537994719897</v>
      </c>
      <c r="H642" s="304">
        <f t="shared" si="1719"/>
        <v>31.350803576239116</v>
      </c>
      <c r="I642" s="304">
        <f t="shared" si="1719"/>
        <v>29.779119469131039</v>
      </c>
      <c r="J642" s="304">
        <f t="shared" si="1719"/>
        <v>26.216412811074129</v>
      </c>
      <c r="K642" s="304">
        <f t="shared" si="1719"/>
        <v>28.538033604256803</v>
      </c>
      <c r="L642" s="304">
        <f t="shared" si="1719"/>
        <v>33.016475778273737</v>
      </c>
      <c r="M642" s="304">
        <f t="shared" si="1719"/>
        <v>27.849906174026383</v>
      </c>
      <c r="N642" s="304">
        <f t="shared" si="1719"/>
        <v>29.413630842310834</v>
      </c>
      <c r="O642" s="303">
        <f t="shared" si="1719"/>
        <v>27.725100087611317</v>
      </c>
      <c r="P642" s="304">
        <f t="shared" si="1719"/>
        <v>29.788835074432214</v>
      </c>
      <c r="Q642" s="304">
        <f t="shared" si="1719"/>
        <v>30.806632497010927</v>
      </c>
      <c r="R642" s="304">
        <f t="shared" si="1719"/>
        <v>26.730311185350157</v>
      </c>
      <c r="S642" s="304">
        <f t="shared" si="1719"/>
        <v>22.999434293710735</v>
      </c>
      <c r="T642" s="304">
        <f t="shared" si="1719"/>
        <v>26.69734440474048</v>
      </c>
      <c r="U642" s="304">
        <f t="shared" si="1719"/>
        <v>25.477160158104496</v>
      </c>
      <c r="V642" s="304">
        <f t="shared" si="1719"/>
        <v>26.614705288055816</v>
      </c>
      <c r="W642" s="304">
        <f t="shared" si="1719"/>
        <v>29.799306797853308</v>
      </c>
      <c r="X642" s="303">
        <f t="shared" si="1719"/>
        <v>28.584682802731425</v>
      </c>
      <c r="Y642" s="304">
        <f t="shared" si="1719"/>
        <v>26.221337830543252</v>
      </c>
      <c r="Z642" s="304">
        <f t="shared" si="1719"/>
        <v>27.545684118430735</v>
      </c>
      <c r="AA642" s="304">
        <f t="shared" si="1719"/>
        <v>32.160211087677567</v>
      </c>
      <c r="AB642" s="304">
        <f t="shared" si="1719"/>
        <v>26.590657106463517</v>
      </c>
      <c r="AC642" s="303">
        <f t="shared" si="1719"/>
        <v>28.312591871695002</v>
      </c>
      <c r="AD642" s="304">
        <f t="shared" si="1719"/>
        <v>25.379613157701865</v>
      </c>
      <c r="AE642" s="304">
        <f t="shared" si="1719"/>
        <v>29.188502608723869</v>
      </c>
      <c r="AF642" s="304">
        <f t="shared" si="1719"/>
        <v>23.958179944043586</v>
      </c>
      <c r="AG642" s="304">
        <f t="shared" si="1719"/>
        <v>29.357629272157361</v>
      </c>
      <c r="AH642" s="304">
        <f t="shared" ref="AH642:BM642" si="1720">((SUM(AH93:AH97))/AH104)*100</f>
        <v>26.595349034097609</v>
      </c>
      <c r="AI642" s="304">
        <f t="shared" si="1720"/>
        <v>30.347181909529969</v>
      </c>
      <c r="AJ642" s="303">
        <f t="shared" si="1720"/>
        <v>24.848899397956238</v>
      </c>
      <c r="AK642" s="304">
        <f t="shared" si="1720"/>
        <v>23.833123425692694</v>
      </c>
      <c r="AL642" s="304">
        <f t="shared" si="1720"/>
        <v>25.743161582898139</v>
      </c>
      <c r="AM642" s="303">
        <f t="shared" si="1720"/>
        <v>28.592447375841491</v>
      </c>
      <c r="AN642" s="304">
        <f t="shared" si="1720"/>
        <v>27.376415902232161</v>
      </c>
      <c r="AO642" s="304">
        <f t="shared" si="1720"/>
        <v>29.456807616533549</v>
      </c>
      <c r="AP642" s="304">
        <f t="shared" si="1720"/>
        <v>30.82339459650051</v>
      </c>
      <c r="AQ642" s="304">
        <f t="shared" si="1720"/>
        <v>25.325789841713814</v>
      </c>
      <c r="AR642" s="304">
        <f t="shared" si="1720"/>
        <v>30.602812697727238</v>
      </c>
      <c r="AS642" s="304">
        <f t="shared" si="1720"/>
        <v>26.884547415896009</v>
      </c>
      <c r="AT642" s="304">
        <f t="shared" si="1720"/>
        <v>27.465538390565875</v>
      </c>
      <c r="AU642" s="304">
        <f t="shared" si="1720"/>
        <v>29.345453415652837</v>
      </c>
      <c r="AV642" s="304">
        <f t="shared" si="1720"/>
        <v>27.957267426590327</v>
      </c>
      <c r="AW642" s="304">
        <f t="shared" si="1720"/>
        <v>25.836008542202748</v>
      </c>
      <c r="AX642" s="303">
        <f t="shared" si="1720"/>
        <v>31.679955358292855</v>
      </c>
      <c r="AY642" s="304">
        <f t="shared" si="1720"/>
        <v>29.578649131844493</v>
      </c>
      <c r="AZ642" s="304">
        <f t="shared" si="1720"/>
        <v>32.924733381298019</v>
      </c>
      <c r="BA642" s="304">
        <f t="shared" si="1720"/>
        <v>31.320262673486777</v>
      </c>
      <c r="BB642" s="304">
        <f t="shared" si="1720"/>
        <v>30.867498270908339</v>
      </c>
      <c r="BC642" s="304">
        <f t="shared" si="1720"/>
        <v>30.571286131074217</v>
      </c>
      <c r="BD642" s="303">
        <f t="shared" si="1720"/>
        <v>32.038388440727715</v>
      </c>
      <c r="BE642" s="304">
        <f t="shared" si="1720"/>
        <v>27.043820070393913</v>
      </c>
      <c r="BF642" s="304">
        <f t="shared" si="1720"/>
        <v>33.40833558996578</v>
      </c>
      <c r="BG642" s="304">
        <f t="shared" si="1720"/>
        <v>32.138320080802963</v>
      </c>
      <c r="BH642" s="304">
        <f t="shared" si="1720"/>
        <v>33.596511175995012</v>
      </c>
      <c r="BI642" s="304">
        <f t="shared" si="1720"/>
        <v>30.860388720916909</v>
      </c>
      <c r="BJ642" s="304">
        <f t="shared" si="1720"/>
        <v>35.365012629368678</v>
      </c>
      <c r="BK642" s="304">
        <f t="shared" si="1720"/>
        <v>31.829281491160106</v>
      </c>
      <c r="BL642" s="304">
        <f t="shared" si="1720"/>
        <v>34.635800826579825</v>
      </c>
      <c r="BM642" s="303">
        <f t="shared" si="1720"/>
        <v>29.166298842415657</v>
      </c>
      <c r="BN642" s="304">
        <f t="shared" ref="BN642:CS642" si="1721">((SUM(BN93:BN97))/BN104)*100</f>
        <v>29.546348290239937</v>
      </c>
      <c r="BO642" s="304">
        <f t="shared" si="1721"/>
        <v>29.957174824667433</v>
      </c>
      <c r="BP642" s="304">
        <f t="shared" si="1721"/>
        <v>26.140467331266859</v>
      </c>
      <c r="BQ642" s="304">
        <f t="shared" si="1721"/>
        <v>26.103912351879323</v>
      </c>
      <c r="BR642" s="304">
        <f t="shared" si="1721"/>
        <v>30.451629438006073</v>
      </c>
      <c r="BS642" s="303">
        <f t="shared" si="1721"/>
        <v>26.779927356107734</v>
      </c>
      <c r="BT642" s="305">
        <f t="shared" si="1721"/>
        <v>25.126484696208312</v>
      </c>
      <c r="BU642" s="304">
        <f t="shared" si="1721"/>
        <v>24.657903209827619</v>
      </c>
      <c r="BV642" s="304">
        <f t="shared" si="1721"/>
        <v>24.485315782266063</v>
      </c>
      <c r="BW642" s="304">
        <f t="shared" si="1721"/>
        <v>21.260439747741604</v>
      </c>
      <c r="BX642" s="304">
        <f t="shared" si="1721"/>
        <v>22.642522976549756</v>
      </c>
      <c r="BY642" s="304">
        <f t="shared" si="1721"/>
        <v>29.93563311182335</v>
      </c>
      <c r="BZ642" s="304">
        <f t="shared" si="1721"/>
        <v>24.499847309595065</v>
      </c>
      <c r="CA642" s="304">
        <f t="shared" si="1721"/>
        <v>25.469849375603875</v>
      </c>
      <c r="CB642" s="304">
        <f t="shared" si="1721"/>
        <v>25.899310227068657</v>
      </c>
      <c r="CC642" s="304">
        <f t="shared" si="1721"/>
        <v>27.439959666340336</v>
      </c>
      <c r="CD642" s="304">
        <f t="shared" si="1721"/>
        <v>29.891304347826086</v>
      </c>
      <c r="CE642" s="304">
        <f t="shared" si="1721"/>
        <v>27.016349323824262</v>
      </c>
      <c r="CF642" s="303">
        <f t="shared" si="1721"/>
        <v>27.954440126004254</v>
      </c>
      <c r="CG642" s="304">
        <f t="shared" si="1721"/>
        <v>24.55494289090193</v>
      </c>
      <c r="CH642" s="304">
        <f t="shared" si="1721"/>
        <v>25.255495080310098</v>
      </c>
      <c r="CI642" s="304">
        <f t="shared" si="1721"/>
        <v>24.286793810723282</v>
      </c>
      <c r="CJ642" s="304">
        <f t="shared" si="1721"/>
        <v>27.65153750020114</v>
      </c>
      <c r="CK642" s="304">
        <f t="shared" si="1721"/>
        <v>31.738962212045195</v>
      </c>
      <c r="CL642" s="304">
        <f t="shared" si="1721"/>
        <v>23.40090637313417</v>
      </c>
      <c r="CM642" s="304">
        <f t="shared" si="1721"/>
        <v>29.472667176929701</v>
      </c>
      <c r="CN642" s="304">
        <f t="shared" si="1721"/>
        <v>22.071374512429411</v>
      </c>
      <c r="CO642" s="304">
        <f t="shared" si="1721"/>
        <v>25.546895640686923</v>
      </c>
      <c r="CP642" s="304">
        <f t="shared" si="1721"/>
        <v>23.853671315475157</v>
      </c>
      <c r="CQ642" s="304">
        <f t="shared" si="1721"/>
        <v>26.337838988064966</v>
      </c>
      <c r="CR642" s="304">
        <f t="shared" si="1721"/>
        <v>26.311145966081757</v>
      </c>
      <c r="CS642" s="304">
        <f t="shared" si="1721"/>
        <v>28.408230679237494</v>
      </c>
      <c r="CT642" s="303">
        <f t="shared" ref="CT642:DO642" si="1722">((SUM(CT93:CT97))/CT104)*100</f>
        <v>30.15236845197931</v>
      </c>
      <c r="CU642" s="304">
        <f t="shared" si="1722"/>
        <v>31.345714622416509</v>
      </c>
      <c r="CV642" s="304">
        <f t="shared" si="1722"/>
        <v>31.447091650568794</v>
      </c>
      <c r="CW642" s="304">
        <f t="shared" si="1722"/>
        <v>29.563538248186187</v>
      </c>
      <c r="CX642" s="304">
        <f t="shared" si="1722"/>
        <v>29.299854162252064</v>
      </c>
      <c r="CY642" s="304">
        <f t="shared" si="1722"/>
        <v>27.061930064327623</v>
      </c>
      <c r="CZ642" s="303">
        <f t="shared" si="1722"/>
        <v>27.489424293795029</v>
      </c>
      <c r="DA642" s="304">
        <f t="shared" si="1722"/>
        <v>24.574021484133844</v>
      </c>
      <c r="DB642" s="304">
        <f t="shared" si="1722"/>
        <v>25.510635896857192</v>
      </c>
      <c r="DC642" s="304">
        <f t="shared" si="1722"/>
        <v>26.020655028823231</v>
      </c>
      <c r="DD642" s="304">
        <f t="shared" si="1722"/>
        <v>29.570111181530994</v>
      </c>
      <c r="DE642" s="304">
        <f t="shared" si="1722"/>
        <v>25.229419634099969</v>
      </c>
      <c r="DF642" s="304">
        <f t="shared" si="1722"/>
        <v>28.440747776944075</v>
      </c>
      <c r="DG642" s="303">
        <f t="shared" si="1722"/>
        <v>29.429163884519504</v>
      </c>
      <c r="DH642" s="303">
        <f t="shared" si="1722"/>
        <v>34.008865946392355</v>
      </c>
      <c r="DI642" s="305">
        <f t="shared" si="1722"/>
        <v>29.842907312178603</v>
      </c>
      <c r="DJ642" s="304">
        <f t="shared" si="1722"/>
        <v>26.891978680074875</v>
      </c>
      <c r="DK642" s="304">
        <f t="shared" si="1722"/>
        <v>48.12157284360876</v>
      </c>
      <c r="DL642" s="280">
        <f t="shared" si="1722"/>
        <v>42.21525968485625</v>
      </c>
      <c r="DM642" s="304">
        <f t="shared" si="1722"/>
        <v>36.596168982095911</v>
      </c>
      <c r="DN642" s="306">
        <f t="shared" si="1722"/>
        <v>60.223691802405575</v>
      </c>
      <c r="DO642" s="303">
        <f t="shared" si="1722"/>
        <v>29.717499514387381</v>
      </c>
      <c r="DP642" s="307"/>
      <c r="DQ642" s="307"/>
      <c r="DR642" s="307"/>
      <c r="DS642" s="307"/>
      <c r="DT642" s="307"/>
      <c r="DU642" s="307"/>
      <c r="DV642" s="307"/>
      <c r="DW642" s="307"/>
      <c r="DX642" s="307"/>
      <c r="DY642" s="307"/>
    </row>
    <row r="643" spans="1:133" s="48" customFormat="1" ht="16.5" customHeight="1" x14ac:dyDescent="0.15">
      <c r="A643" s="59" t="s">
        <v>556</v>
      </c>
      <c r="B643" s="253"/>
      <c r="C643" s="254"/>
      <c r="D643" s="254"/>
      <c r="E643" s="254"/>
      <c r="F643" s="254"/>
      <c r="G643" s="254"/>
      <c r="H643" s="254"/>
      <c r="I643" s="254"/>
      <c r="J643" s="254"/>
      <c r="K643" s="254"/>
      <c r="L643" s="254"/>
      <c r="M643" s="254"/>
      <c r="N643" s="254"/>
      <c r="O643" s="253"/>
      <c r="P643" s="254"/>
      <c r="Q643" s="254"/>
      <c r="R643" s="254"/>
      <c r="S643" s="254"/>
      <c r="T643" s="254"/>
      <c r="U643" s="254"/>
      <c r="V643" s="254"/>
      <c r="W643" s="254"/>
      <c r="X643" s="253"/>
      <c r="Y643" s="254"/>
      <c r="Z643" s="254"/>
      <c r="AA643" s="254"/>
      <c r="AB643" s="254"/>
      <c r="AC643" s="253"/>
      <c r="AD643" s="254"/>
      <c r="AE643" s="254"/>
      <c r="AF643" s="254"/>
      <c r="AG643" s="254"/>
      <c r="AH643" s="254"/>
      <c r="AI643" s="254"/>
      <c r="AJ643" s="253"/>
      <c r="AK643" s="254"/>
      <c r="AL643" s="254"/>
      <c r="AM643" s="253"/>
      <c r="AN643" s="254"/>
      <c r="AO643" s="254"/>
      <c r="AP643" s="254"/>
      <c r="AQ643" s="254"/>
      <c r="AR643" s="254"/>
      <c r="AS643" s="254"/>
      <c r="AT643" s="254"/>
      <c r="AU643" s="254"/>
      <c r="AV643" s="254"/>
      <c r="AW643" s="254"/>
      <c r="AX643" s="253"/>
      <c r="AY643" s="254"/>
      <c r="AZ643" s="254"/>
      <c r="BA643" s="254"/>
      <c r="BB643" s="254"/>
      <c r="BC643" s="254"/>
      <c r="BD643" s="253"/>
      <c r="BE643" s="254"/>
      <c r="BF643" s="254"/>
      <c r="BG643" s="254"/>
      <c r="BH643" s="254"/>
      <c r="BI643" s="254"/>
      <c r="BJ643" s="254"/>
      <c r="BK643" s="254"/>
      <c r="BL643" s="254"/>
      <c r="BM643" s="253"/>
      <c r="BN643" s="254"/>
      <c r="BO643" s="254"/>
      <c r="BP643" s="254"/>
      <c r="BQ643" s="254"/>
      <c r="BR643" s="254"/>
      <c r="BS643" s="253"/>
      <c r="BT643" s="255"/>
      <c r="BU643" s="254"/>
      <c r="BV643" s="254"/>
      <c r="BW643" s="254"/>
      <c r="BX643" s="254"/>
      <c r="BY643" s="254"/>
      <c r="BZ643" s="254"/>
      <c r="CA643" s="254"/>
      <c r="CB643" s="254"/>
      <c r="CC643" s="254"/>
      <c r="CD643" s="254"/>
      <c r="CE643" s="254"/>
      <c r="CF643" s="253"/>
      <c r="CG643" s="254"/>
      <c r="CH643" s="254"/>
      <c r="CI643" s="254"/>
      <c r="CJ643" s="254"/>
      <c r="CK643" s="254"/>
      <c r="CL643" s="254"/>
      <c r="CM643" s="254"/>
      <c r="CN643" s="254"/>
      <c r="CO643" s="254"/>
      <c r="CP643" s="254"/>
      <c r="CQ643" s="254"/>
      <c r="CR643" s="254"/>
      <c r="CS643" s="254"/>
      <c r="CT643" s="253"/>
      <c r="CU643" s="254"/>
      <c r="CV643" s="254"/>
      <c r="CW643" s="254"/>
      <c r="CX643" s="254"/>
      <c r="CY643" s="254"/>
      <c r="CZ643" s="253"/>
      <c r="DA643" s="254"/>
      <c r="DB643" s="254"/>
      <c r="DC643" s="254"/>
      <c r="DD643" s="254"/>
      <c r="DE643" s="254"/>
      <c r="DF643" s="254"/>
      <c r="DG643" s="253"/>
      <c r="DH643" s="253"/>
      <c r="DI643" s="254"/>
      <c r="DJ643" s="254"/>
      <c r="DK643" s="254"/>
      <c r="DL643" s="256"/>
      <c r="DM643" s="254"/>
      <c r="DN643" s="257"/>
      <c r="DO643" s="253"/>
    </row>
    <row r="644" spans="1:133" s="46" customFormat="1" ht="16.5" customHeight="1" x14ac:dyDescent="0.15">
      <c r="A644" s="75" t="s">
        <v>81</v>
      </c>
      <c r="B644" s="303">
        <v>51.299494004958646</v>
      </c>
      <c r="C644" s="304">
        <v>62.755355906214724</v>
      </c>
      <c r="D644" s="304">
        <v>49.470658477339988</v>
      </c>
      <c r="E644" s="304">
        <v>61.848374844954101</v>
      </c>
      <c r="F644" s="304">
        <v>52.889015773108461</v>
      </c>
      <c r="G644" s="304">
        <v>58.345839534363151</v>
      </c>
      <c r="H644" s="304">
        <v>50.204309456209387</v>
      </c>
      <c r="I644" s="304">
        <v>55.252872246892025</v>
      </c>
      <c r="J644" s="304">
        <v>62.836442621719868</v>
      </c>
      <c r="K644" s="304">
        <v>41.399153415650417</v>
      </c>
      <c r="L644" s="304">
        <v>46.012923651611828</v>
      </c>
      <c r="M644" s="304">
        <v>53.10162662606097</v>
      </c>
      <c r="N644" s="304">
        <v>56.569554400144526</v>
      </c>
      <c r="O644" s="303">
        <v>48.989454843187048</v>
      </c>
      <c r="P644" s="304">
        <v>41.219961193446366</v>
      </c>
      <c r="Q644" s="304">
        <v>45.996099852235645</v>
      </c>
      <c r="R644" s="304">
        <v>53.118780706074055</v>
      </c>
      <c r="S644" s="304">
        <v>48.776014957047956</v>
      </c>
      <c r="T644" s="304">
        <v>59.088816510511336</v>
      </c>
      <c r="U644" s="304">
        <v>54.377296335690374</v>
      </c>
      <c r="V644" s="304">
        <v>57.468061798733714</v>
      </c>
      <c r="W644" s="304">
        <v>44.464199108869487</v>
      </c>
      <c r="X644" s="303">
        <v>45.987033914033084</v>
      </c>
      <c r="Y644" s="304">
        <v>53.195379979481196</v>
      </c>
      <c r="Z644" s="304">
        <v>47.039103841261785</v>
      </c>
      <c r="AA644" s="304">
        <v>38.473257661981606</v>
      </c>
      <c r="AB644" s="304">
        <v>55.116359706627286</v>
      </c>
      <c r="AC644" s="303">
        <v>52.580781428332749</v>
      </c>
      <c r="AD644" s="304">
        <v>52.559632174715944</v>
      </c>
      <c r="AE644" s="304">
        <v>63.81720109706378</v>
      </c>
      <c r="AF644" s="304">
        <v>55.128562792935078</v>
      </c>
      <c r="AG644" s="304">
        <v>45.584128360599038</v>
      </c>
      <c r="AH644" s="304">
        <v>53.116003805503489</v>
      </c>
      <c r="AI644" s="304">
        <v>52.156333340075548</v>
      </c>
      <c r="AJ644" s="303">
        <v>64.50491506077492</v>
      </c>
      <c r="AK644" s="304">
        <v>68.822414012090931</v>
      </c>
      <c r="AL644" s="304">
        <v>60.979651872270438</v>
      </c>
      <c r="AM644" s="303">
        <v>54.987224473173058</v>
      </c>
      <c r="AN644" s="304">
        <v>61.571414985819693</v>
      </c>
      <c r="AO644" s="304">
        <v>45.285401098557401</v>
      </c>
      <c r="AP644" s="304">
        <v>43.546841255015771</v>
      </c>
      <c r="AQ644" s="304">
        <v>53.454072912098603</v>
      </c>
      <c r="AR644" s="304">
        <v>45.410367815849625</v>
      </c>
      <c r="AS644" s="304">
        <v>59.729060912071162</v>
      </c>
      <c r="AT644" s="304">
        <v>64.238239852798458</v>
      </c>
      <c r="AU644" s="304">
        <v>55.193996221985188</v>
      </c>
      <c r="AV644" s="304">
        <v>63.92326916447292</v>
      </c>
      <c r="AW644" s="304">
        <v>59.501342211423847</v>
      </c>
      <c r="AX644" s="303">
        <v>58.928128166766456</v>
      </c>
      <c r="AY644" s="304">
        <v>59.769050845901596</v>
      </c>
      <c r="AZ644" s="304">
        <v>56.676724233567747</v>
      </c>
      <c r="BA644" s="304">
        <v>63.841366580865824</v>
      </c>
      <c r="BB644" s="304">
        <v>64.466259525027723</v>
      </c>
      <c r="BC644" s="304">
        <v>50.727624058033783</v>
      </c>
      <c r="BD644" s="303">
        <v>63.693629929505555</v>
      </c>
      <c r="BE644" s="304">
        <v>41.818004708415124</v>
      </c>
      <c r="BF644" s="304">
        <v>71.991823513275619</v>
      </c>
      <c r="BG644" s="304">
        <v>72.772420825529309</v>
      </c>
      <c r="BH644" s="304">
        <v>70.411866433110276</v>
      </c>
      <c r="BI644" s="304">
        <v>62.108393137873399</v>
      </c>
      <c r="BJ644" s="304">
        <v>70.628736964378518</v>
      </c>
      <c r="BK644" s="304">
        <v>64.457459250603961</v>
      </c>
      <c r="BL644" s="304">
        <v>74.058200139760046</v>
      </c>
      <c r="BM644" s="303">
        <v>52.199806190705687</v>
      </c>
      <c r="BN644" s="304">
        <v>47.081554064371538</v>
      </c>
      <c r="BO644" s="304">
        <v>63.37182006667048</v>
      </c>
      <c r="BP644" s="304">
        <v>51.968575403943774</v>
      </c>
      <c r="BQ644" s="304">
        <v>54.041223645788165</v>
      </c>
      <c r="BR644" s="304">
        <v>50.662941381190784</v>
      </c>
      <c r="BS644" s="303">
        <v>46.627864072205448</v>
      </c>
      <c r="BT644" s="305">
        <v>51.286267752816094</v>
      </c>
      <c r="BU644" s="304">
        <v>47.178128951773722</v>
      </c>
      <c r="BV644" s="304">
        <v>48.265777728070056</v>
      </c>
      <c r="BW644" s="304">
        <v>51.094629240555363</v>
      </c>
      <c r="BX644" s="304">
        <v>54.124316479154011</v>
      </c>
      <c r="BY644" s="304">
        <v>43.103273015995399</v>
      </c>
      <c r="BZ644" s="304">
        <v>52.955311213534593</v>
      </c>
      <c r="CA644" s="304">
        <v>54.152540653766245</v>
      </c>
      <c r="CB644" s="304">
        <v>54.086588933291488</v>
      </c>
      <c r="CC644" s="304">
        <v>52.910192050946648</v>
      </c>
      <c r="CD644" s="304">
        <v>35.431857563524481</v>
      </c>
      <c r="CE644" s="304">
        <v>39.726867160918523</v>
      </c>
      <c r="CF644" s="303">
        <v>46.444170481563575</v>
      </c>
      <c r="CG644" s="304">
        <v>57.25163388896172</v>
      </c>
      <c r="CH644" s="304">
        <v>57.301245006996169</v>
      </c>
      <c r="CI644" s="304">
        <v>46.473975148205064</v>
      </c>
      <c r="CJ644" s="304">
        <v>60.365401117624764</v>
      </c>
      <c r="CK644" s="304">
        <v>35.010283391842002</v>
      </c>
      <c r="CL644" s="304">
        <v>53.683848534101642</v>
      </c>
      <c r="CM644" s="304">
        <v>43.526689791235739</v>
      </c>
      <c r="CN644" s="304">
        <v>51.275776016380433</v>
      </c>
      <c r="CO644" s="304">
        <v>47.603637821666197</v>
      </c>
      <c r="CP644" s="304">
        <v>49.407734582515594</v>
      </c>
      <c r="CQ644" s="304">
        <v>60.275488808317313</v>
      </c>
      <c r="CR644" s="304">
        <v>53.411428509915325</v>
      </c>
      <c r="CS644" s="304">
        <v>56.868494497356672</v>
      </c>
      <c r="CT644" s="303">
        <v>46.44866917265594</v>
      </c>
      <c r="CU644" s="304">
        <v>44.280534074350719</v>
      </c>
      <c r="CV644" s="304">
        <v>43.305996698778692</v>
      </c>
      <c r="CW644" s="304">
        <v>47.184174331918946</v>
      </c>
      <c r="CX644" s="304">
        <v>50.087996752406283</v>
      </c>
      <c r="CY644" s="304">
        <v>53.827572585036144</v>
      </c>
      <c r="CZ644" s="303">
        <v>60.996321656131755</v>
      </c>
      <c r="DA644" s="304">
        <v>54.050740855275883</v>
      </c>
      <c r="DB644" s="304">
        <v>53.117119853423553</v>
      </c>
      <c r="DC644" s="304">
        <v>61.543913293500793</v>
      </c>
      <c r="DD644" s="304">
        <v>60.498920581803752</v>
      </c>
      <c r="DE644" s="304">
        <v>62.774338305489593</v>
      </c>
      <c r="DF644" s="304">
        <v>62.342244693523121</v>
      </c>
      <c r="DG644" s="303">
        <v>54.391428307582416</v>
      </c>
      <c r="DH644" s="303">
        <v>73.1959001389652</v>
      </c>
      <c r="DI644" s="305">
        <v>80.189054777658797</v>
      </c>
      <c r="DJ644" s="304">
        <v>82.761211516310453</v>
      </c>
      <c r="DK644" s="304">
        <v>56.256283914375871</v>
      </c>
      <c r="DL644" s="280" t="s">
        <v>695</v>
      </c>
      <c r="DM644" s="304">
        <v>72.918865242902527</v>
      </c>
      <c r="DN644" s="306" t="s">
        <v>695</v>
      </c>
      <c r="DO644" s="303">
        <v>54.938883948122317</v>
      </c>
    </row>
    <row r="645" spans="1:133" s="46" customFormat="1" ht="16.5" customHeight="1" x14ac:dyDescent="0.15">
      <c r="A645" s="75" t="s">
        <v>82</v>
      </c>
      <c r="B645" s="303">
        <v>37.176038726030889</v>
      </c>
      <c r="C645" s="304">
        <v>47.25250995524415</v>
      </c>
      <c r="D645" s="304">
        <v>30.655730586975455</v>
      </c>
      <c r="E645" s="304">
        <v>40.472213109968926</v>
      </c>
      <c r="F645" s="304">
        <v>32.268992481513436</v>
      </c>
      <c r="G645" s="304">
        <v>41.428124762042323</v>
      </c>
      <c r="H645" s="304">
        <v>38.955512320615448</v>
      </c>
      <c r="I645" s="304">
        <v>39.862851976606684</v>
      </c>
      <c r="J645" s="304">
        <v>46.49905306470432</v>
      </c>
      <c r="K645" s="304">
        <v>28.50144440907539</v>
      </c>
      <c r="L645" s="304">
        <v>33.707907951803122</v>
      </c>
      <c r="M645" s="304">
        <v>37.990193424658422</v>
      </c>
      <c r="N645" s="304">
        <v>42.118612650583025</v>
      </c>
      <c r="O645" s="303">
        <v>33.471176405507123</v>
      </c>
      <c r="P645" s="304">
        <v>30.39816611426685</v>
      </c>
      <c r="Q645" s="304">
        <v>30.318641559533344</v>
      </c>
      <c r="R645" s="304">
        <v>32.867907574458151</v>
      </c>
      <c r="S645" s="304">
        <v>32.640603480726057</v>
      </c>
      <c r="T645" s="304">
        <v>38.361479115244606</v>
      </c>
      <c r="U645" s="304">
        <v>38.124016154912034</v>
      </c>
      <c r="V645" s="304">
        <v>37.96269383327914</v>
      </c>
      <c r="W645" s="304">
        <v>35.966716288952547</v>
      </c>
      <c r="X645" s="303">
        <v>32.069903324365647</v>
      </c>
      <c r="Y645" s="304">
        <v>37.109014567919232</v>
      </c>
      <c r="Z645" s="304">
        <v>33.694605698934964</v>
      </c>
      <c r="AA645" s="304">
        <v>26.990120167036913</v>
      </c>
      <c r="AB645" s="304">
        <v>38.070771449003061</v>
      </c>
      <c r="AC645" s="303">
        <v>35.831645113503399</v>
      </c>
      <c r="AD645" s="304">
        <v>36.76718821487885</v>
      </c>
      <c r="AE645" s="304">
        <v>45.648072578386717</v>
      </c>
      <c r="AF645" s="304">
        <v>34.952168296381139</v>
      </c>
      <c r="AG645" s="304">
        <v>29.555738936923209</v>
      </c>
      <c r="AH645" s="304">
        <v>35.194570402706645</v>
      </c>
      <c r="AI645" s="304">
        <v>37.119547372650771</v>
      </c>
      <c r="AJ645" s="303">
        <v>48.621438427385762</v>
      </c>
      <c r="AK645" s="304">
        <v>54.586477192349669</v>
      </c>
      <c r="AL645" s="304">
        <v>44.140116409636562</v>
      </c>
      <c r="AM645" s="303">
        <v>39.20780272890741</v>
      </c>
      <c r="AN645" s="304">
        <v>42.18467996959486</v>
      </c>
      <c r="AO645" s="304">
        <v>34.249149409611633</v>
      </c>
      <c r="AP645" s="304">
        <v>30.11435630448986</v>
      </c>
      <c r="AQ645" s="304">
        <v>32.672696317370992</v>
      </c>
      <c r="AR645" s="304">
        <v>33.13676088603448</v>
      </c>
      <c r="AS645" s="304">
        <v>36.880969890788641</v>
      </c>
      <c r="AT645" s="304">
        <v>47.210891014867599</v>
      </c>
      <c r="AU645" s="304">
        <v>38.73006853024043</v>
      </c>
      <c r="AV645" s="304">
        <v>47.357635157747879</v>
      </c>
      <c r="AW645" s="304">
        <v>41.410455508407786</v>
      </c>
      <c r="AX645" s="303">
        <v>41.999733560183792</v>
      </c>
      <c r="AY645" s="304">
        <v>40.061000729390898</v>
      </c>
      <c r="AZ645" s="304">
        <v>40.798832508946766</v>
      </c>
      <c r="BA645" s="304">
        <v>47.032003317841358</v>
      </c>
      <c r="BB645" s="304">
        <v>45.671948917251989</v>
      </c>
      <c r="BC645" s="304">
        <v>35.496055625350579</v>
      </c>
      <c r="BD645" s="303">
        <v>51.702141254876587</v>
      </c>
      <c r="BE645" s="304">
        <v>31.472886701082086</v>
      </c>
      <c r="BF645" s="304">
        <v>58.725231356006937</v>
      </c>
      <c r="BG645" s="304">
        <v>61.046278167354942</v>
      </c>
      <c r="BH645" s="304">
        <v>58.445666454097591</v>
      </c>
      <c r="BI645" s="304">
        <v>53.100435518181044</v>
      </c>
      <c r="BJ645" s="304">
        <v>58.3327809169201</v>
      </c>
      <c r="BK645" s="304">
        <v>55.304629081294244</v>
      </c>
      <c r="BL645" s="304">
        <v>63.11450545074927</v>
      </c>
      <c r="BM645" s="303">
        <v>35.638765979478407</v>
      </c>
      <c r="BN645" s="304">
        <v>32.214971221448849</v>
      </c>
      <c r="BO645" s="304">
        <v>44.14200175312267</v>
      </c>
      <c r="BP645" s="304">
        <v>32.669247460169942</v>
      </c>
      <c r="BQ645" s="304">
        <v>33.085793260489197</v>
      </c>
      <c r="BR645" s="304">
        <v>35.57754092272674</v>
      </c>
      <c r="BS645" s="303">
        <v>31.393841325823686</v>
      </c>
      <c r="BT645" s="305">
        <v>31.138815624413972</v>
      </c>
      <c r="BU645" s="304">
        <v>31.723269350177315</v>
      </c>
      <c r="BV645" s="304">
        <v>33.358268529427853</v>
      </c>
      <c r="BW645" s="304">
        <v>30.803112242529494</v>
      </c>
      <c r="BX645" s="304">
        <v>35.46603017419632</v>
      </c>
      <c r="BY645" s="304">
        <v>30.151340769206346</v>
      </c>
      <c r="BZ645" s="304">
        <v>37.110959287610143</v>
      </c>
      <c r="CA645" s="304">
        <v>36.341342886673878</v>
      </c>
      <c r="CB645" s="304">
        <v>39.807007587653104</v>
      </c>
      <c r="CC645" s="304">
        <v>29.706080513130047</v>
      </c>
      <c r="CD645" s="304">
        <v>22.045989059107011</v>
      </c>
      <c r="CE645" s="304">
        <v>27.898297629663745</v>
      </c>
      <c r="CF645" s="303">
        <v>32.861751048440006</v>
      </c>
      <c r="CG645" s="304">
        <v>38.051071407948029</v>
      </c>
      <c r="CH645" s="304">
        <v>40.037873025239804</v>
      </c>
      <c r="CI645" s="304">
        <v>30.757936104704793</v>
      </c>
      <c r="CJ645" s="304">
        <v>45.399556049933906</v>
      </c>
      <c r="CK645" s="304">
        <v>26.292145763387019</v>
      </c>
      <c r="CL645" s="304">
        <v>41.595877627458876</v>
      </c>
      <c r="CM645" s="304">
        <v>29.875327081146956</v>
      </c>
      <c r="CN645" s="304">
        <v>33.593947528358655</v>
      </c>
      <c r="CO645" s="304">
        <v>31.272116642352355</v>
      </c>
      <c r="CP645" s="304">
        <v>37.042944484741973</v>
      </c>
      <c r="CQ645" s="304">
        <v>41.846711510548772</v>
      </c>
      <c r="CR645" s="304">
        <v>34.643838524589704</v>
      </c>
      <c r="CS645" s="304">
        <v>40.59721251231197</v>
      </c>
      <c r="CT645" s="303">
        <v>31.676212627749202</v>
      </c>
      <c r="CU645" s="304">
        <v>31.604379701277825</v>
      </c>
      <c r="CV645" s="304">
        <v>27.304548406301659</v>
      </c>
      <c r="CW645" s="304">
        <v>29.984867664715352</v>
      </c>
      <c r="CX645" s="304">
        <v>35.729752826040652</v>
      </c>
      <c r="CY645" s="304">
        <v>36.350907333523189</v>
      </c>
      <c r="CZ645" s="303">
        <v>46.017441859368667</v>
      </c>
      <c r="DA645" s="304">
        <v>40.973895284768687</v>
      </c>
      <c r="DB645" s="304">
        <v>35.272124119219619</v>
      </c>
      <c r="DC645" s="304">
        <v>47.372874762500402</v>
      </c>
      <c r="DD645" s="304">
        <v>45.948366241778601</v>
      </c>
      <c r="DE645" s="304">
        <v>47.766905233897717</v>
      </c>
      <c r="DF645" s="304">
        <v>43.998585205164105</v>
      </c>
      <c r="DG645" s="303">
        <v>40.102164740416171</v>
      </c>
      <c r="DH645" s="303">
        <v>52.698263405457901</v>
      </c>
      <c r="DI645" s="305">
        <v>60.256044806009697</v>
      </c>
      <c r="DJ645" s="304">
        <v>61.837426647476214</v>
      </c>
      <c r="DK645" s="304">
        <v>37.443303775032334</v>
      </c>
      <c r="DL645" s="280" t="s">
        <v>695</v>
      </c>
      <c r="DM645" s="304">
        <v>46.585821756676502</v>
      </c>
      <c r="DN645" s="306" t="s">
        <v>695</v>
      </c>
      <c r="DO645" s="303">
        <v>40.384384898599258</v>
      </c>
    </row>
    <row r="646" spans="1:133" s="46" customFormat="1" ht="16.5" customHeight="1" x14ac:dyDescent="0.15">
      <c r="A646" s="75" t="s">
        <v>83</v>
      </c>
      <c r="B646" s="303">
        <v>44.253247381332628</v>
      </c>
      <c r="C646" s="304">
        <v>55.14630576975906</v>
      </c>
      <c r="D646" s="304">
        <v>40.294307077136601</v>
      </c>
      <c r="E646" s="304">
        <v>51.626872235953968</v>
      </c>
      <c r="F646" s="304">
        <v>43.033057812963349</v>
      </c>
      <c r="G646" s="304">
        <v>50.316229744349741</v>
      </c>
      <c r="H646" s="304">
        <v>44.679955603406768</v>
      </c>
      <c r="I646" s="304">
        <v>47.569128454470409</v>
      </c>
      <c r="J646" s="304">
        <v>55.299026436318108</v>
      </c>
      <c r="K646" s="304">
        <v>34.931364841698873</v>
      </c>
      <c r="L646" s="304">
        <v>39.631795364311188</v>
      </c>
      <c r="M646" s="304">
        <v>45.52628099261252</v>
      </c>
      <c r="N646" s="304">
        <v>49.598384010050836</v>
      </c>
      <c r="O646" s="303">
        <v>41.374391247615137</v>
      </c>
      <c r="P646" s="304">
        <v>35.654554788049651</v>
      </c>
      <c r="Q646" s="304">
        <v>38.134694351699203</v>
      </c>
      <c r="R646" s="304">
        <v>43.195842777506961</v>
      </c>
      <c r="S646" s="304">
        <v>41.00872674706671</v>
      </c>
      <c r="T646" s="304">
        <v>49.193615987550601</v>
      </c>
      <c r="U646" s="304">
        <v>46.81116764239426</v>
      </c>
      <c r="V646" s="304">
        <v>47.850284893998669</v>
      </c>
      <c r="W646" s="304">
        <v>40.70753336068065</v>
      </c>
      <c r="X646" s="303">
        <v>39.168368443494877</v>
      </c>
      <c r="Y646" s="304">
        <v>45.456482810764967</v>
      </c>
      <c r="Z646" s="304">
        <v>40.718503382597724</v>
      </c>
      <c r="AA646" s="304">
        <v>32.649253135984807</v>
      </c>
      <c r="AB646" s="304">
        <v>46.918311854835359</v>
      </c>
      <c r="AC646" s="303">
        <v>44.266440458750886</v>
      </c>
      <c r="AD646" s="304">
        <v>44.93487531843747</v>
      </c>
      <c r="AE646" s="304">
        <v>54.820822660954207</v>
      </c>
      <c r="AF646" s="304">
        <v>45.649189761546722</v>
      </c>
      <c r="AG646" s="304">
        <v>37.213898136655828</v>
      </c>
      <c r="AH646" s="304">
        <v>44.71080621111836</v>
      </c>
      <c r="AI646" s="304">
        <v>44.728659684565351</v>
      </c>
      <c r="AJ646" s="303">
        <v>56.497365819328273</v>
      </c>
      <c r="AK646" s="304">
        <v>61.811654640487198</v>
      </c>
      <c r="AL646" s="304">
        <v>52.33617939069709</v>
      </c>
      <c r="AM646" s="303">
        <v>47.122507071584323</v>
      </c>
      <c r="AN646" s="304">
        <v>52.047580306483241</v>
      </c>
      <c r="AO646" s="304">
        <v>40.02215226652735</v>
      </c>
      <c r="AP646" s="304">
        <v>36.798003911244024</v>
      </c>
      <c r="AQ646" s="304">
        <v>43.686760881816518</v>
      </c>
      <c r="AR646" s="304">
        <v>39.290524060353661</v>
      </c>
      <c r="AS646" s="304">
        <v>48.854358429036246</v>
      </c>
      <c r="AT646" s="304">
        <v>55.882312420946803</v>
      </c>
      <c r="AU646" s="304">
        <v>46.685385933609112</v>
      </c>
      <c r="AV646" s="304">
        <v>55.656371670084056</v>
      </c>
      <c r="AW646" s="304">
        <v>50.753234531350742</v>
      </c>
      <c r="AX646" s="303">
        <v>50.468539599569418</v>
      </c>
      <c r="AY646" s="304">
        <v>50.040289303083163</v>
      </c>
      <c r="AZ646" s="304">
        <v>48.635349706817749</v>
      </c>
      <c r="BA646" s="304">
        <v>55.656894449988968</v>
      </c>
      <c r="BB646" s="304">
        <v>55.183159364814095</v>
      </c>
      <c r="BC646" s="304">
        <v>43.123763379578612</v>
      </c>
      <c r="BD646" s="303">
        <v>57.501438078233093</v>
      </c>
      <c r="BE646" s="304">
        <v>36.05241290877472</v>
      </c>
      <c r="BF646" s="304">
        <v>65.241523749279636</v>
      </c>
      <c r="BG646" s="304">
        <v>66.953018289323936</v>
      </c>
      <c r="BH646" s="304">
        <v>64.486618745361966</v>
      </c>
      <c r="BI646" s="304">
        <v>57.469256074459409</v>
      </c>
      <c r="BJ646" s="304">
        <v>64.395019367091521</v>
      </c>
      <c r="BK646" s="304">
        <v>59.840145282810568</v>
      </c>
      <c r="BL646" s="304">
        <v>68.554583630981355</v>
      </c>
      <c r="BM646" s="303">
        <v>43.992851863323132</v>
      </c>
      <c r="BN646" s="304">
        <v>39.679526423022423</v>
      </c>
      <c r="BO646" s="304">
        <v>53.726192011633742</v>
      </c>
      <c r="BP646" s="304">
        <v>42.917570813422884</v>
      </c>
      <c r="BQ646" s="304">
        <v>43.738750591949326</v>
      </c>
      <c r="BR646" s="304">
        <v>43.112600143703069</v>
      </c>
      <c r="BS646" s="303">
        <v>39.0376200041215</v>
      </c>
      <c r="BT646" s="305">
        <v>41.500197114662754</v>
      </c>
      <c r="BU646" s="304">
        <v>39.76799876110961</v>
      </c>
      <c r="BV646" s="304">
        <v>41.104402485098468</v>
      </c>
      <c r="BW646" s="304">
        <v>42.007225113948785</v>
      </c>
      <c r="BX646" s="304">
        <v>45.070952631554299</v>
      </c>
      <c r="BY646" s="304">
        <v>36.427004796326088</v>
      </c>
      <c r="BZ646" s="304">
        <v>45.287526403600104</v>
      </c>
      <c r="CA646" s="304">
        <v>45.321521281931233</v>
      </c>
      <c r="CB646" s="304">
        <v>47.233387773524349</v>
      </c>
      <c r="CC646" s="304">
        <v>41.703024561945163</v>
      </c>
      <c r="CD646" s="304">
        <v>28.608498294188522</v>
      </c>
      <c r="CE646" s="304">
        <v>33.684189383051994</v>
      </c>
      <c r="CF646" s="303">
        <v>39.646272553046622</v>
      </c>
      <c r="CG646" s="304">
        <v>48.299940412177641</v>
      </c>
      <c r="CH646" s="304">
        <v>48.60735502942164</v>
      </c>
      <c r="CI646" s="304">
        <v>39.203033689772923</v>
      </c>
      <c r="CJ646" s="304">
        <v>52.995760873120737</v>
      </c>
      <c r="CK646" s="304">
        <v>30.53030130767911</v>
      </c>
      <c r="CL646" s="304">
        <v>47.909048005014419</v>
      </c>
      <c r="CM646" s="304">
        <v>36.554446627908106</v>
      </c>
      <c r="CN646" s="304">
        <v>43.028255160242843</v>
      </c>
      <c r="CO646" s="304">
        <v>39.291859616102862</v>
      </c>
      <c r="CP646" s="304">
        <v>43.794755997421362</v>
      </c>
      <c r="CQ646" s="304">
        <v>51.24613728147056</v>
      </c>
      <c r="CR646" s="304">
        <v>44.20546909390994</v>
      </c>
      <c r="CS646" s="304">
        <v>48.956737854941814</v>
      </c>
      <c r="CT646" s="303">
        <v>39.155796970939853</v>
      </c>
      <c r="CU646" s="304">
        <v>37.993202431414517</v>
      </c>
      <c r="CV646" s="304">
        <v>35.16930448740321</v>
      </c>
      <c r="CW646" s="304">
        <v>39.236830932553396</v>
      </c>
      <c r="CX646" s="304">
        <v>43.043917438087952</v>
      </c>
      <c r="CY646" s="304">
        <v>45.422909691927451</v>
      </c>
      <c r="CZ646" s="303">
        <v>53.477985807864513</v>
      </c>
      <c r="DA646" s="304">
        <v>47.745896350190208</v>
      </c>
      <c r="DB646" s="304">
        <v>44.520750292164571</v>
      </c>
      <c r="DC646" s="304">
        <v>54.435426605226191</v>
      </c>
      <c r="DD646" s="304">
        <v>53.139115024032236</v>
      </c>
      <c r="DE646" s="304">
        <v>55.398166500703503</v>
      </c>
      <c r="DF646" s="304">
        <v>52.940497850912138</v>
      </c>
      <c r="DG646" s="303">
        <v>47.221318236160528</v>
      </c>
      <c r="DH646" s="303">
        <v>62.938368299056116</v>
      </c>
      <c r="DI646" s="305">
        <v>70.402271565166771</v>
      </c>
      <c r="DJ646" s="304">
        <v>72.502669457409581</v>
      </c>
      <c r="DK646" s="304">
        <v>46.484644061462589</v>
      </c>
      <c r="DL646" s="280" t="s">
        <v>695</v>
      </c>
      <c r="DM646" s="304">
        <v>59.636180825048143</v>
      </c>
      <c r="DN646" s="306" t="s">
        <v>695</v>
      </c>
      <c r="DO646" s="303">
        <v>47.635432705512358</v>
      </c>
    </row>
    <row r="647" spans="1:133" s="48" customFormat="1" ht="16.5" customHeight="1" x14ac:dyDescent="0.15">
      <c r="A647" s="59" t="s">
        <v>704</v>
      </c>
      <c r="B647" s="308"/>
      <c r="C647" s="309"/>
      <c r="D647" s="310"/>
      <c r="E647" s="310"/>
      <c r="F647" s="310"/>
      <c r="G647" s="310"/>
      <c r="H647" s="310"/>
      <c r="I647" s="310"/>
      <c r="J647" s="310"/>
      <c r="K647" s="310"/>
      <c r="L647" s="310"/>
      <c r="M647" s="310"/>
      <c r="N647" s="311"/>
      <c r="O647" s="308"/>
      <c r="P647" s="309"/>
      <c r="Q647" s="310"/>
      <c r="R647" s="310"/>
      <c r="S647" s="310"/>
      <c r="T647" s="310"/>
      <c r="U647" s="310"/>
      <c r="V647" s="310"/>
      <c r="W647" s="311"/>
      <c r="X647" s="308"/>
      <c r="Y647" s="312"/>
      <c r="Z647" s="313"/>
      <c r="AA647" s="313"/>
      <c r="AB647" s="314"/>
      <c r="AC647" s="308"/>
      <c r="AD647" s="312"/>
      <c r="AE647" s="313"/>
      <c r="AF647" s="313"/>
      <c r="AG647" s="313"/>
      <c r="AH647" s="313"/>
      <c r="AI647" s="314"/>
      <c r="AJ647" s="308"/>
      <c r="AK647" s="312"/>
      <c r="AL647" s="314"/>
      <c r="AM647" s="308"/>
      <c r="AN647" s="315"/>
      <c r="AO647" s="310"/>
      <c r="AP647" s="310"/>
      <c r="AQ647" s="310"/>
      <c r="AR647" s="310"/>
      <c r="AS647" s="310"/>
      <c r="AT647" s="310"/>
      <c r="AU647" s="316"/>
      <c r="AV647" s="316"/>
      <c r="AW647" s="311"/>
      <c r="AX647" s="308"/>
      <c r="AY647" s="315"/>
      <c r="AZ647" s="310"/>
      <c r="BA647" s="310"/>
      <c r="BB647" s="310"/>
      <c r="BC647" s="311"/>
      <c r="BD647" s="308"/>
      <c r="BE647" s="313"/>
      <c r="BF647" s="313"/>
      <c r="BG647" s="313"/>
      <c r="BH647" s="313"/>
      <c r="BI647" s="313"/>
      <c r="BJ647" s="313"/>
      <c r="BK647" s="313"/>
      <c r="BL647" s="314"/>
      <c r="BM647" s="308"/>
      <c r="BN647" s="315"/>
      <c r="BO647" s="310"/>
      <c r="BP647" s="310"/>
      <c r="BQ647" s="310"/>
      <c r="BR647" s="311"/>
      <c r="BS647" s="308"/>
      <c r="BT647" s="315"/>
      <c r="BU647" s="310"/>
      <c r="BV647" s="310"/>
      <c r="BW647" s="310"/>
      <c r="BX647" s="316"/>
      <c r="BY647" s="316"/>
      <c r="BZ647" s="316"/>
      <c r="CA647" s="316"/>
      <c r="CB647" s="316"/>
      <c r="CC647" s="310"/>
      <c r="CD647" s="310"/>
      <c r="CE647" s="311"/>
      <c r="CF647" s="308"/>
      <c r="CG647" s="315"/>
      <c r="CH647" s="310"/>
      <c r="CI647" s="310"/>
      <c r="CJ647" s="310"/>
      <c r="CK647" s="310"/>
      <c r="CL647" s="310"/>
      <c r="CM647" s="310"/>
      <c r="CN647" s="310"/>
      <c r="CO647" s="310"/>
      <c r="CP647" s="310"/>
      <c r="CQ647" s="310"/>
      <c r="CR647" s="310"/>
      <c r="CS647" s="311"/>
      <c r="CT647" s="308"/>
      <c r="CU647" s="312"/>
      <c r="CV647" s="313"/>
      <c r="CW647" s="313"/>
      <c r="CX647" s="313"/>
      <c r="CY647" s="314"/>
      <c r="CZ647" s="308"/>
      <c r="DA647" s="309"/>
      <c r="DB647" s="310"/>
      <c r="DC647" s="310"/>
      <c r="DD647" s="310"/>
      <c r="DE647" s="310"/>
      <c r="DF647" s="311"/>
      <c r="DG647" s="308"/>
      <c r="DH647" s="317"/>
      <c r="DI647" s="318"/>
      <c r="DJ647" s="319"/>
      <c r="DK647" s="320"/>
      <c r="DL647" s="321"/>
      <c r="DM647" s="318"/>
      <c r="DN647" s="320"/>
      <c r="DO647" s="317"/>
      <c r="DP647" s="46"/>
      <c r="DQ647" s="46"/>
      <c r="DR647" s="46"/>
      <c r="DS647" s="46"/>
      <c r="DT647" s="46"/>
      <c r="DU647" s="46"/>
      <c r="DV647" s="46"/>
      <c r="DW647" s="46"/>
      <c r="DX647" s="46"/>
      <c r="DY647" s="46"/>
      <c r="DZ647" s="46"/>
      <c r="EA647" s="46"/>
    </row>
    <row r="648" spans="1:133" s="46" customFormat="1" ht="16.5" customHeight="1" x14ac:dyDescent="0.15">
      <c r="A648" s="60" t="s">
        <v>94</v>
      </c>
      <c r="B648" s="308"/>
      <c r="C648" s="309"/>
      <c r="D648" s="310"/>
      <c r="E648" s="310"/>
      <c r="F648" s="310"/>
      <c r="G648" s="310"/>
      <c r="H648" s="310"/>
      <c r="I648" s="310"/>
      <c r="J648" s="310"/>
      <c r="K648" s="310"/>
      <c r="L648" s="310"/>
      <c r="M648" s="310"/>
      <c r="N648" s="311"/>
      <c r="O648" s="308"/>
      <c r="P648" s="309"/>
      <c r="Q648" s="310"/>
      <c r="R648" s="310"/>
      <c r="S648" s="310"/>
      <c r="T648" s="310"/>
      <c r="U648" s="310"/>
      <c r="V648" s="310"/>
      <c r="W648" s="311"/>
      <c r="X648" s="308"/>
      <c r="Y648" s="312"/>
      <c r="Z648" s="313"/>
      <c r="AA648" s="313"/>
      <c r="AB648" s="314"/>
      <c r="AC648" s="308"/>
      <c r="AD648" s="312"/>
      <c r="AE648" s="313"/>
      <c r="AF648" s="313"/>
      <c r="AG648" s="313"/>
      <c r="AH648" s="313"/>
      <c r="AI648" s="314"/>
      <c r="AJ648" s="308"/>
      <c r="AK648" s="312"/>
      <c r="AL648" s="314"/>
      <c r="AM648" s="308"/>
      <c r="AN648" s="315"/>
      <c r="AO648" s="310"/>
      <c r="AP648" s="310"/>
      <c r="AQ648" s="310"/>
      <c r="AR648" s="310"/>
      <c r="AS648" s="310"/>
      <c r="AT648" s="310"/>
      <c r="AU648" s="316"/>
      <c r="AV648" s="316"/>
      <c r="AW648" s="311"/>
      <c r="AX648" s="308"/>
      <c r="AY648" s="315"/>
      <c r="AZ648" s="310"/>
      <c r="BA648" s="310"/>
      <c r="BB648" s="310"/>
      <c r="BC648" s="311"/>
      <c r="BD648" s="308"/>
      <c r="BE648" s="313"/>
      <c r="BF648" s="313"/>
      <c r="BG648" s="313"/>
      <c r="BH648" s="313"/>
      <c r="BI648" s="313"/>
      <c r="BJ648" s="313"/>
      <c r="BK648" s="313"/>
      <c r="BL648" s="314"/>
      <c r="BM648" s="308"/>
      <c r="BN648" s="315"/>
      <c r="BO648" s="310"/>
      <c r="BP648" s="310"/>
      <c r="BQ648" s="310"/>
      <c r="BR648" s="311"/>
      <c r="BS648" s="308"/>
      <c r="BT648" s="315"/>
      <c r="BU648" s="310"/>
      <c r="BV648" s="310"/>
      <c r="BW648" s="310"/>
      <c r="BX648" s="316"/>
      <c r="BY648" s="316"/>
      <c r="BZ648" s="316"/>
      <c r="CA648" s="316"/>
      <c r="CB648" s="316"/>
      <c r="CC648" s="310"/>
      <c r="CD648" s="310"/>
      <c r="CE648" s="311"/>
      <c r="CF648" s="308"/>
      <c r="CG648" s="315"/>
      <c r="CH648" s="310"/>
      <c r="CI648" s="310"/>
      <c r="CJ648" s="310"/>
      <c r="CK648" s="310"/>
      <c r="CL648" s="310"/>
      <c r="CM648" s="310"/>
      <c r="CN648" s="310"/>
      <c r="CO648" s="310"/>
      <c r="CP648" s="310"/>
      <c r="CQ648" s="310"/>
      <c r="CR648" s="310"/>
      <c r="CS648" s="311"/>
      <c r="CT648" s="308"/>
      <c r="CU648" s="312"/>
      <c r="CV648" s="313"/>
      <c r="CW648" s="313"/>
      <c r="CX648" s="313"/>
      <c r="CY648" s="314"/>
      <c r="CZ648" s="308"/>
      <c r="DA648" s="309"/>
      <c r="DB648" s="310"/>
      <c r="DC648" s="310"/>
      <c r="DD648" s="310"/>
      <c r="DE648" s="310"/>
      <c r="DF648" s="311"/>
      <c r="DG648" s="308"/>
      <c r="DH648" s="317"/>
      <c r="DI648" s="318"/>
      <c r="DJ648" s="319"/>
      <c r="DK648" s="320"/>
      <c r="DL648" s="321"/>
      <c r="DM648" s="318"/>
      <c r="DN648" s="320"/>
      <c r="DO648" s="317"/>
    </row>
    <row r="649" spans="1:133" s="46" customFormat="1" ht="16.5" customHeight="1" x14ac:dyDescent="0.15">
      <c r="A649" s="89" t="s">
        <v>48</v>
      </c>
      <c r="B649" s="308"/>
      <c r="C649" s="309"/>
      <c r="D649" s="310"/>
      <c r="E649" s="310"/>
      <c r="F649" s="310"/>
      <c r="G649" s="310"/>
      <c r="H649" s="310"/>
      <c r="I649" s="310"/>
      <c r="J649" s="310"/>
      <c r="K649" s="310"/>
      <c r="L649" s="310"/>
      <c r="M649" s="310"/>
      <c r="N649" s="311"/>
      <c r="O649" s="308"/>
      <c r="P649" s="309"/>
      <c r="Q649" s="310"/>
      <c r="R649" s="310"/>
      <c r="S649" s="310"/>
      <c r="T649" s="310"/>
      <c r="U649" s="310"/>
      <c r="V649" s="310"/>
      <c r="W649" s="311"/>
      <c r="X649" s="308"/>
      <c r="Y649" s="312"/>
      <c r="Z649" s="313"/>
      <c r="AA649" s="313"/>
      <c r="AB649" s="314"/>
      <c r="AC649" s="308"/>
      <c r="AD649" s="312"/>
      <c r="AE649" s="313"/>
      <c r="AF649" s="313"/>
      <c r="AG649" s="313"/>
      <c r="AH649" s="313"/>
      <c r="AI649" s="314"/>
      <c r="AJ649" s="308"/>
      <c r="AK649" s="312"/>
      <c r="AL649" s="314"/>
      <c r="AM649" s="308"/>
      <c r="AN649" s="315"/>
      <c r="AO649" s="310"/>
      <c r="AP649" s="310"/>
      <c r="AQ649" s="310"/>
      <c r="AR649" s="310"/>
      <c r="AS649" s="310"/>
      <c r="AT649" s="310"/>
      <c r="AU649" s="316"/>
      <c r="AV649" s="316"/>
      <c r="AW649" s="311"/>
      <c r="AX649" s="308"/>
      <c r="AY649" s="315"/>
      <c r="AZ649" s="310"/>
      <c r="BA649" s="310"/>
      <c r="BB649" s="310"/>
      <c r="BC649" s="311"/>
      <c r="BD649" s="308"/>
      <c r="BE649" s="313"/>
      <c r="BF649" s="313"/>
      <c r="BG649" s="313"/>
      <c r="BH649" s="313"/>
      <c r="BI649" s="313"/>
      <c r="BJ649" s="313"/>
      <c r="BK649" s="313"/>
      <c r="BL649" s="314"/>
      <c r="BM649" s="308"/>
      <c r="BN649" s="315"/>
      <c r="BO649" s="310"/>
      <c r="BP649" s="310"/>
      <c r="BQ649" s="310"/>
      <c r="BR649" s="311"/>
      <c r="BS649" s="308"/>
      <c r="BT649" s="315"/>
      <c r="BU649" s="310"/>
      <c r="BV649" s="310"/>
      <c r="BW649" s="310"/>
      <c r="BX649" s="316"/>
      <c r="BY649" s="316"/>
      <c r="BZ649" s="316"/>
      <c r="CA649" s="316"/>
      <c r="CB649" s="316"/>
      <c r="CC649" s="310"/>
      <c r="CD649" s="310"/>
      <c r="CE649" s="311"/>
      <c r="CF649" s="308"/>
      <c r="CG649" s="315"/>
      <c r="CH649" s="310"/>
      <c r="CI649" s="310"/>
      <c r="CJ649" s="310"/>
      <c r="CK649" s="310"/>
      <c r="CL649" s="310"/>
      <c r="CM649" s="310"/>
      <c r="CN649" s="310"/>
      <c r="CO649" s="310"/>
      <c r="CP649" s="310"/>
      <c r="CQ649" s="310"/>
      <c r="CR649" s="310"/>
      <c r="CS649" s="311"/>
      <c r="CT649" s="308"/>
      <c r="CU649" s="312"/>
      <c r="CV649" s="313"/>
      <c r="CW649" s="313"/>
      <c r="CX649" s="313"/>
      <c r="CY649" s="314"/>
      <c r="CZ649" s="308"/>
      <c r="DA649" s="309"/>
      <c r="DB649" s="310"/>
      <c r="DC649" s="310"/>
      <c r="DD649" s="310"/>
      <c r="DE649" s="310"/>
      <c r="DF649" s="311"/>
      <c r="DG649" s="308"/>
      <c r="DH649" s="317"/>
      <c r="DI649" s="318"/>
      <c r="DJ649" s="319"/>
      <c r="DK649" s="320"/>
      <c r="DL649" s="321"/>
      <c r="DM649" s="318"/>
      <c r="DN649" s="320"/>
      <c r="DO649" s="317"/>
    </row>
    <row r="650" spans="1:133" s="46" customFormat="1" ht="16.5" customHeight="1" x14ac:dyDescent="0.15">
      <c r="A650" s="152" t="s">
        <v>198</v>
      </c>
      <c r="B650" s="308">
        <v>28</v>
      </c>
      <c r="C650" s="309" t="s">
        <v>695</v>
      </c>
      <c r="D650" s="310" t="s">
        <v>695</v>
      </c>
      <c r="E650" s="310" t="s">
        <v>695</v>
      </c>
      <c r="F650" s="310" t="s">
        <v>695</v>
      </c>
      <c r="G650" s="310" t="s">
        <v>695</v>
      </c>
      <c r="H650" s="310" t="s">
        <v>695</v>
      </c>
      <c r="I650" s="310" t="s">
        <v>695</v>
      </c>
      <c r="J650" s="310" t="s">
        <v>695</v>
      </c>
      <c r="K650" s="310" t="s">
        <v>695</v>
      </c>
      <c r="L650" s="310" t="s">
        <v>695</v>
      </c>
      <c r="M650" s="310" t="s">
        <v>695</v>
      </c>
      <c r="N650" s="311" t="s">
        <v>695</v>
      </c>
      <c r="O650" s="308">
        <v>30</v>
      </c>
      <c r="P650" s="309" t="s">
        <v>695</v>
      </c>
      <c r="Q650" s="310" t="s">
        <v>695</v>
      </c>
      <c r="R650" s="310" t="s">
        <v>695</v>
      </c>
      <c r="S650" s="310" t="s">
        <v>695</v>
      </c>
      <c r="T650" s="310" t="s">
        <v>695</v>
      </c>
      <c r="U650" s="310" t="s">
        <v>695</v>
      </c>
      <c r="V650" s="310" t="s">
        <v>695</v>
      </c>
      <c r="W650" s="311" t="s">
        <v>695</v>
      </c>
      <c r="X650" s="308">
        <v>32</v>
      </c>
      <c r="Y650" s="312" t="s">
        <v>695</v>
      </c>
      <c r="Z650" s="313" t="s">
        <v>695</v>
      </c>
      <c r="AA650" s="313" t="s">
        <v>695</v>
      </c>
      <c r="AB650" s="314" t="s">
        <v>695</v>
      </c>
      <c r="AC650" s="308">
        <v>27</v>
      </c>
      <c r="AD650" s="312" t="s">
        <v>695</v>
      </c>
      <c r="AE650" s="313" t="s">
        <v>695</v>
      </c>
      <c r="AF650" s="313" t="s">
        <v>695</v>
      </c>
      <c r="AG650" s="313" t="s">
        <v>695</v>
      </c>
      <c r="AH650" s="313" t="s">
        <v>695</v>
      </c>
      <c r="AI650" s="314" t="s">
        <v>695</v>
      </c>
      <c r="AJ650" s="308">
        <v>29</v>
      </c>
      <c r="AK650" s="312" t="s">
        <v>695</v>
      </c>
      <c r="AL650" s="314" t="s">
        <v>695</v>
      </c>
      <c r="AM650" s="308">
        <v>26</v>
      </c>
      <c r="AN650" s="315" t="s">
        <v>695</v>
      </c>
      <c r="AO650" s="310" t="s">
        <v>695</v>
      </c>
      <c r="AP650" s="310" t="s">
        <v>695</v>
      </c>
      <c r="AQ650" s="310" t="s">
        <v>695</v>
      </c>
      <c r="AR650" s="310" t="s">
        <v>695</v>
      </c>
      <c r="AS650" s="310" t="s">
        <v>695</v>
      </c>
      <c r="AT650" s="310" t="s">
        <v>695</v>
      </c>
      <c r="AU650" s="316" t="s">
        <v>695</v>
      </c>
      <c r="AV650" s="316" t="s">
        <v>695</v>
      </c>
      <c r="AW650" s="311" t="s">
        <v>695</v>
      </c>
      <c r="AX650" s="308">
        <v>26</v>
      </c>
      <c r="AY650" s="315" t="s">
        <v>695</v>
      </c>
      <c r="AZ650" s="310" t="s">
        <v>695</v>
      </c>
      <c r="BA650" s="310" t="s">
        <v>695</v>
      </c>
      <c r="BB650" s="310" t="s">
        <v>695</v>
      </c>
      <c r="BC650" s="311" t="s">
        <v>695</v>
      </c>
      <c r="BD650" s="308">
        <v>19</v>
      </c>
      <c r="BE650" s="313" t="s">
        <v>695</v>
      </c>
      <c r="BF650" s="313" t="s">
        <v>695</v>
      </c>
      <c r="BG650" s="313" t="s">
        <v>695</v>
      </c>
      <c r="BH650" s="313" t="s">
        <v>695</v>
      </c>
      <c r="BI650" s="313" t="s">
        <v>695</v>
      </c>
      <c r="BJ650" s="313" t="s">
        <v>695</v>
      </c>
      <c r="BK650" s="313" t="s">
        <v>695</v>
      </c>
      <c r="BL650" s="314" t="s">
        <v>695</v>
      </c>
      <c r="BM650" s="308">
        <v>32</v>
      </c>
      <c r="BN650" s="315" t="s">
        <v>695</v>
      </c>
      <c r="BO650" s="310" t="s">
        <v>695</v>
      </c>
      <c r="BP650" s="310" t="s">
        <v>695</v>
      </c>
      <c r="BQ650" s="310" t="s">
        <v>695</v>
      </c>
      <c r="BR650" s="311" t="s">
        <v>695</v>
      </c>
      <c r="BS650" s="308">
        <v>29</v>
      </c>
      <c r="BT650" s="315" t="s">
        <v>695</v>
      </c>
      <c r="BU650" s="310" t="s">
        <v>695</v>
      </c>
      <c r="BV650" s="310" t="s">
        <v>695</v>
      </c>
      <c r="BW650" s="310" t="s">
        <v>695</v>
      </c>
      <c r="BX650" s="316" t="s">
        <v>695</v>
      </c>
      <c r="BY650" s="316" t="s">
        <v>695</v>
      </c>
      <c r="BZ650" s="316" t="s">
        <v>695</v>
      </c>
      <c r="CA650" s="316" t="s">
        <v>695</v>
      </c>
      <c r="CB650" s="316" t="s">
        <v>695</v>
      </c>
      <c r="CC650" s="310" t="s">
        <v>695</v>
      </c>
      <c r="CD650" s="310" t="s">
        <v>695</v>
      </c>
      <c r="CE650" s="311" t="s">
        <v>695</v>
      </c>
      <c r="CF650" s="308">
        <v>28</v>
      </c>
      <c r="CG650" s="315" t="s">
        <v>695</v>
      </c>
      <c r="CH650" s="310" t="s">
        <v>695</v>
      </c>
      <c r="CI650" s="310" t="s">
        <v>695</v>
      </c>
      <c r="CJ650" s="310" t="s">
        <v>695</v>
      </c>
      <c r="CK650" s="310" t="s">
        <v>695</v>
      </c>
      <c r="CL650" s="310" t="s">
        <v>695</v>
      </c>
      <c r="CM650" s="310" t="s">
        <v>695</v>
      </c>
      <c r="CN650" s="310" t="s">
        <v>695</v>
      </c>
      <c r="CO650" s="310" t="s">
        <v>695</v>
      </c>
      <c r="CP650" s="310" t="s">
        <v>695</v>
      </c>
      <c r="CQ650" s="310" t="s">
        <v>695</v>
      </c>
      <c r="CR650" s="310" t="s">
        <v>695</v>
      </c>
      <c r="CS650" s="311" t="s">
        <v>695</v>
      </c>
      <c r="CT650" s="308">
        <v>28</v>
      </c>
      <c r="CU650" s="312" t="s">
        <v>695</v>
      </c>
      <c r="CV650" s="313" t="s">
        <v>695</v>
      </c>
      <c r="CW650" s="313" t="s">
        <v>695</v>
      </c>
      <c r="CX650" s="313" t="s">
        <v>695</v>
      </c>
      <c r="CY650" s="314" t="s">
        <v>695</v>
      </c>
      <c r="CZ650" s="308">
        <v>27</v>
      </c>
      <c r="DA650" s="309" t="s">
        <v>695</v>
      </c>
      <c r="DB650" s="310" t="s">
        <v>695</v>
      </c>
      <c r="DC650" s="310" t="s">
        <v>695</v>
      </c>
      <c r="DD650" s="310" t="s">
        <v>695</v>
      </c>
      <c r="DE650" s="310" t="s">
        <v>695</v>
      </c>
      <c r="DF650" s="311" t="s">
        <v>695</v>
      </c>
      <c r="DG650" s="308">
        <v>26.3</v>
      </c>
      <c r="DH650" s="317" t="s">
        <v>695</v>
      </c>
      <c r="DI650" s="318" t="s">
        <v>695</v>
      </c>
      <c r="DJ650" s="319" t="s">
        <v>695</v>
      </c>
      <c r="DK650" s="320" t="s">
        <v>695</v>
      </c>
      <c r="DL650" s="321" t="s">
        <v>695</v>
      </c>
      <c r="DM650" s="318" t="s">
        <v>695</v>
      </c>
      <c r="DN650" s="320" t="s">
        <v>695</v>
      </c>
      <c r="DO650" s="317" t="s">
        <v>695</v>
      </c>
    </row>
    <row r="651" spans="1:133" s="46" customFormat="1" ht="16.5" customHeight="1" x14ac:dyDescent="0.15">
      <c r="A651" s="152" t="s">
        <v>52</v>
      </c>
      <c r="B651" s="308">
        <v>14</v>
      </c>
      <c r="C651" s="309" t="s">
        <v>695</v>
      </c>
      <c r="D651" s="310" t="s">
        <v>695</v>
      </c>
      <c r="E651" s="310" t="s">
        <v>695</v>
      </c>
      <c r="F651" s="310" t="s">
        <v>695</v>
      </c>
      <c r="G651" s="310" t="s">
        <v>695</v>
      </c>
      <c r="H651" s="310" t="s">
        <v>695</v>
      </c>
      <c r="I651" s="310" t="s">
        <v>695</v>
      </c>
      <c r="J651" s="310" t="s">
        <v>695</v>
      </c>
      <c r="K651" s="310" t="s">
        <v>695</v>
      </c>
      <c r="L651" s="310" t="s">
        <v>695</v>
      </c>
      <c r="M651" s="310" t="s">
        <v>695</v>
      </c>
      <c r="N651" s="311" t="s">
        <v>695</v>
      </c>
      <c r="O651" s="308">
        <v>13</v>
      </c>
      <c r="P651" s="309" t="s">
        <v>695</v>
      </c>
      <c r="Q651" s="310" t="s">
        <v>695</v>
      </c>
      <c r="R651" s="310" t="s">
        <v>695</v>
      </c>
      <c r="S651" s="310" t="s">
        <v>695</v>
      </c>
      <c r="T651" s="310" t="s">
        <v>695</v>
      </c>
      <c r="U651" s="310" t="s">
        <v>695</v>
      </c>
      <c r="V651" s="310" t="s">
        <v>695</v>
      </c>
      <c r="W651" s="311" t="s">
        <v>695</v>
      </c>
      <c r="X651" s="308">
        <v>13</v>
      </c>
      <c r="Y651" s="312" t="s">
        <v>695</v>
      </c>
      <c r="Z651" s="313" t="s">
        <v>695</v>
      </c>
      <c r="AA651" s="313" t="s">
        <v>695</v>
      </c>
      <c r="AB651" s="314" t="s">
        <v>695</v>
      </c>
      <c r="AC651" s="308">
        <v>12</v>
      </c>
      <c r="AD651" s="312" t="s">
        <v>695</v>
      </c>
      <c r="AE651" s="313" t="s">
        <v>695</v>
      </c>
      <c r="AF651" s="313" t="s">
        <v>695</v>
      </c>
      <c r="AG651" s="313" t="s">
        <v>695</v>
      </c>
      <c r="AH651" s="313" t="s">
        <v>695</v>
      </c>
      <c r="AI651" s="314" t="s">
        <v>695</v>
      </c>
      <c r="AJ651" s="308">
        <v>14</v>
      </c>
      <c r="AK651" s="312" t="s">
        <v>695</v>
      </c>
      <c r="AL651" s="314" t="s">
        <v>695</v>
      </c>
      <c r="AM651" s="308">
        <v>11</v>
      </c>
      <c r="AN651" s="315" t="s">
        <v>695</v>
      </c>
      <c r="AO651" s="310" t="s">
        <v>695</v>
      </c>
      <c r="AP651" s="310" t="s">
        <v>695</v>
      </c>
      <c r="AQ651" s="310" t="s">
        <v>695</v>
      </c>
      <c r="AR651" s="310" t="s">
        <v>695</v>
      </c>
      <c r="AS651" s="310" t="s">
        <v>695</v>
      </c>
      <c r="AT651" s="310" t="s">
        <v>695</v>
      </c>
      <c r="AU651" s="316" t="s">
        <v>695</v>
      </c>
      <c r="AV651" s="316" t="s">
        <v>695</v>
      </c>
      <c r="AW651" s="311" t="s">
        <v>695</v>
      </c>
      <c r="AX651" s="308">
        <v>11</v>
      </c>
      <c r="AY651" s="315" t="s">
        <v>695</v>
      </c>
      <c r="AZ651" s="310" t="s">
        <v>695</v>
      </c>
      <c r="BA651" s="310" t="s">
        <v>695</v>
      </c>
      <c r="BB651" s="310" t="s">
        <v>695</v>
      </c>
      <c r="BC651" s="311" t="s">
        <v>695</v>
      </c>
      <c r="BD651" s="308">
        <v>8</v>
      </c>
      <c r="BE651" s="313" t="s">
        <v>695</v>
      </c>
      <c r="BF651" s="313" t="s">
        <v>695</v>
      </c>
      <c r="BG651" s="313" t="s">
        <v>695</v>
      </c>
      <c r="BH651" s="313" t="s">
        <v>695</v>
      </c>
      <c r="BI651" s="313" t="s">
        <v>695</v>
      </c>
      <c r="BJ651" s="313" t="s">
        <v>695</v>
      </c>
      <c r="BK651" s="313" t="s">
        <v>695</v>
      </c>
      <c r="BL651" s="314" t="s">
        <v>695</v>
      </c>
      <c r="BM651" s="308">
        <v>16</v>
      </c>
      <c r="BN651" s="315" t="s">
        <v>695</v>
      </c>
      <c r="BO651" s="310" t="s">
        <v>695</v>
      </c>
      <c r="BP651" s="310" t="s">
        <v>695</v>
      </c>
      <c r="BQ651" s="310" t="s">
        <v>695</v>
      </c>
      <c r="BR651" s="311" t="s">
        <v>695</v>
      </c>
      <c r="BS651" s="308">
        <v>14</v>
      </c>
      <c r="BT651" s="315" t="s">
        <v>695</v>
      </c>
      <c r="BU651" s="310" t="s">
        <v>695</v>
      </c>
      <c r="BV651" s="310" t="s">
        <v>695</v>
      </c>
      <c r="BW651" s="310" t="s">
        <v>695</v>
      </c>
      <c r="BX651" s="316" t="s">
        <v>695</v>
      </c>
      <c r="BY651" s="316" t="s">
        <v>695</v>
      </c>
      <c r="BZ651" s="316" t="s">
        <v>695</v>
      </c>
      <c r="CA651" s="316" t="s">
        <v>695</v>
      </c>
      <c r="CB651" s="316" t="s">
        <v>695</v>
      </c>
      <c r="CC651" s="310" t="s">
        <v>695</v>
      </c>
      <c r="CD651" s="310" t="s">
        <v>695</v>
      </c>
      <c r="CE651" s="311" t="s">
        <v>695</v>
      </c>
      <c r="CF651" s="308">
        <v>12</v>
      </c>
      <c r="CG651" s="315" t="s">
        <v>695</v>
      </c>
      <c r="CH651" s="310" t="s">
        <v>695</v>
      </c>
      <c r="CI651" s="310" t="s">
        <v>695</v>
      </c>
      <c r="CJ651" s="310" t="s">
        <v>695</v>
      </c>
      <c r="CK651" s="310" t="s">
        <v>695</v>
      </c>
      <c r="CL651" s="310" t="s">
        <v>695</v>
      </c>
      <c r="CM651" s="310" t="s">
        <v>695</v>
      </c>
      <c r="CN651" s="310" t="s">
        <v>695</v>
      </c>
      <c r="CO651" s="310" t="s">
        <v>695</v>
      </c>
      <c r="CP651" s="310" t="s">
        <v>695</v>
      </c>
      <c r="CQ651" s="310" t="s">
        <v>695</v>
      </c>
      <c r="CR651" s="310" t="s">
        <v>695</v>
      </c>
      <c r="CS651" s="311" t="s">
        <v>695</v>
      </c>
      <c r="CT651" s="308">
        <v>18</v>
      </c>
      <c r="CU651" s="312" t="s">
        <v>695</v>
      </c>
      <c r="CV651" s="313" t="s">
        <v>695</v>
      </c>
      <c r="CW651" s="313" t="s">
        <v>695</v>
      </c>
      <c r="CX651" s="313" t="s">
        <v>695</v>
      </c>
      <c r="CY651" s="314" t="s">
        <v>695</v>
      </c>
      <c r="CZ651" s="308">
        <v>10</v>
      </c>
      <c r="DA651" s="309" t="s">
        <v>695</v>
      </c>
      <c r="DB651" s="310" t="s">
        <v>695</v>
      </c>
      <c r="DC651" s="310" t="s">
        <v>695</v>
      </c>
      <c r="DD651" s="310" t="s">
        <v>695</v>
      </c>
      <c r="DE651" s="310" t="s">
        <v>695</v>
      </c>
      <c r="DF651" s="311" t="s">
        <v>695</v>
      </c>
      <c r="DG651" s="308">
        <v>12</v>
      </c>
      <c r="DH651" s="317" t="s">
        <v>695</v>
      </c>
      <c r="DI651" s="318" t="s">
        <v>695</v>
      </c>
      <c r="DJ651" s="319" t="s">
        <v>695</v>
      </c>
      <c r="DK651" s="320" t="s">
        <v>695</v>
      </c>
      <c r="DL651" s="321" t="s">
        <v>695</v>
      </c>
      <c r="DM651" s="318" t="s">
        <v>695</v>
      </c>
      <c r="DN651" s="320" t="s">
        <v>695</v>
      </c>
      <c r="DO651" s="317" t="s">
        <v>695</v>
      </c>
    </row>
    <row r="652" spans="1:133" s="46" customFormat="1" ht="16.5" customHeight="1" x14ac:dyDescent="0.2">
      <c r="A652" s="152" t="s">
        <v>95</v>
      </c>
      <c r="B652" s="308">
        <v>11</v>
      </c>
      <c r="C652" s="309" t="s">
        <v>695</v>
      </c>
      <c r="D652" s="310" t="s">
        <v>695</v>
      </c>
      <c r="E652" s="310" t="s">
        <v>695</v>
      </c>
      <c r="F652" s="310" t="s">
        <v>695</v>
      </c>
      <c r="G652" s="310" t="s">
        <v>695</v>
      </c>
      <c r="H652" s="310" t="s">
        <v>695</v>
      </c>
      <c r="I652" s="310" t="s">
        <v>695</v>
      </c>
      <c r="J652" s="310" t="s">
        <v>695</v>
      </c>
      <c r="K652" s="310" t="s">
        <v>695</v>
      </c>
      <c r="L652" s="310" t="s">
        <v>695</v>
      </c>
      <c r="M652" s="310" t="s">
        <v>695</v>
      </c>
      <c r="N652" s="311" t="s">
        <v>695</v>
      </c>
      <c r="O652" s="308">
        <v>10</v>
      </c>
      <c r="P652" s="309" t="s">
        <v>695</v>
      </c>
      <c r="Q652" s="310" t="s">
        <v>695</v>
      </c>
      <c r="R652" s="310" t="s">
        <v>695</v>
      </c>
      <c r="S652" s="310" t="s">
        <v>695</v>
      </c>
      <c r="T652" s="310" t="s">
        <v>695</v>
      </c>
      <c r="U652" s="310" t="s">
        <v>695</v>
      </c>
      <c r="V652" s="310" t="s">
        <v>695</v>
      </c>
      <c r="W652" s="311" t="s">
        <v>695</v>
      </c>
      <c r="X652" s="308">
        <v>11</v>
      </c>
      <c r="Y652" s="312" t="s">
        <v>695</v>
      </c>
      <c r="Z652" s="313" t="s">
        <v>695</v>
      </c>
      <c r="AA652" s="313" t="s">
        <v>695</v>
      </c>
      <c r="AB652" s="314" t="s">
        <v>695</v>
      </c>
      <c r="AC652" s="308">
        <v>10</v>
      </c>
      <c r="AD652" s="312" t="s">
        <v>695</v>
      </c>
      <c r="AE652" s="313" t="s">
        <v>695</v>
      </c>
      <c r="AF652" s="313" t="s">
        <v>695</v>
      </c>
      <c r="AG652" s="313" t="s">
        <v>695</v>
      </c>
      <c r="AH652" s="313" t="s">
        <v>695</v>
      </c>
      <c r="AI652" s="314" t="s">
        <v>695</v>
      </c>
      <c r="AJ652" s="308">
        <v>6</v>
      </c>
      <c r="AK652" s="312" t="s">
        <v>695</v>
      </c>
      <c r="AL652" s="314" t="s">
        <v>695</v>
      </c>
      <c r="AM652" s="308">
        <v>9</v>
      </c>
      <c r="AN652" s="315" t="s">
        <v>695</v>
      </c>
      <c r="AO652" s="310" t="s">
        <v>695</v>
      </c>
      <c r="AP652" s="310" t="s">
        <v>695</v>
      </c>
      <c r="AQ652" s="310" t="s">
        <v>695</v>
      </c>
      <c r="AR652" s="310" t="s">
        <v>695</v>
      </c>
      <c r="AS652" s="310" t="s">
        <v>695</v>
      </c>
      <c r="AT652" s="310" t="s">
        <v>695</v>
      </c>
      <c r="AU652" s="316" t="s">
        <v>695</v>
      </c>
      <c r="AV652" s="316" t="s">
        <v>695</v>
      </c>
      <c r="AW652" s="311" t="s">
        <v>695</v>
      </c>
      <c r="AX652" s="308">
        <v>8</v>
      </c>
      <c r="AY652" s="315" t="s">
        <v>695</v>
      </c>
      <c r="AZ652" s="310" t="s">
        <v>695</v>
      </c>
      <c r="BA652" s="310" t="s">
        <v>695</v>
      </c>
      <c r="BB652" s="310" t="s">
        <v>695</v>
      </c>
      <c r="BC652" s="311" t="s">
        <v>695</v>
      </c>
      <c r="BD652" s="308">
        <v>9</v>
      </c>
      <c r="BE652" s="313" t="s">
        <v>695</v>
      </c>
      <c r="BF652" s="313" t="s">
        <v>695</v>
      </c>
      <c r="BG652" s="313" t="s">
        <v>695</v>
      </c>
      <c r="BH652" s="313" t="s">
        <v>695</v>
      </c>
      <c r="BI652" s="313" t="s">
        <v>695</v>
      </c>
      <c r="BJ652" s="313" t="s">
        <v>695</v>
      </c>
      <c r="BK652" s="313" t="s">
        <v>695</v>
      </c>
      <c r="BL652" s="314" t="s">
        <v>695</v>
      </c>
      <c r="BM652" s="308">
        <v>10</v>
      </c>
      <c r="BN652" s="315" t="s">
        <v>695</v>
      </c>
      <c r="BO652" s="310" t="s">
        <v>695</v>
      </c>
      <c r="BP652" s="310" t="s">
        <v>695</v>
      </c>
      <c r="BQ652" s="310" t="s">
        <v>695</v>
      </c>
      <c r="BR652" s="311" t="s">
        <v>695</v>
      </c>
      <c r="BS652" s="308">
        <v>10</v>
      </c>
      <c r="BT652" s="315" t="s">
        <v>695</v>
      </c>
      <c r="BU652" s="310" t="s">
        <v>695</v>
      </c>
      <c r="BV652" s="310" t="s">
        <v>695</v>
      </c>
      <c r="BW652" s="310" t="s">
        <v>695</v>
      </c>
      <c r="BX652" s="316" t="s">
        <v>695</v>
      </c>
      <c r="BY652" s="316" t="s">
        <v>695</v>
      </c>
      <c r="BZ652" s="316" t="s">
        <v>695</v>
      </c>
      <c r="CA652" s="316" t="s">
        <v>695</v>
      </c>
      <c r="CB652" s="316" t="s">
        <v>695</v>
      </c>
      <c r="CC652" s="310" t="s">
        <v>695</v>
      </c>
      <c r="CD652" s="310" t="s">
        <v>695</v>
      </c>
      <c r="CE652" s="311" t="s">
        <v>695</v>
      </c>
      <c r="CF652" s="308">
        <v>11</v>
      </c>
      <c r="CG652" s="315" t="s">
        <v>695</v>
      </c>
      <c r="CH652" s="310" t="s">
        <v>695</v>
      </c>
      <c r="CI652" s="310" t="s">
        <v>695</v>
      </c>
      <c r="CJ652" s="310" t="s">
        <v>695</v>
      </c>
      <c r="CK652" s="310" t="s">
        <v>695</v>
      </c>
      <c r="CL652" s="310" t="s">
        <v>695</v>
      </c>
      <c r="CM652" s="310" t="s">
        <v>695</v>
      </c>
      <c r="CN652" s="310" t="s">
        <v>695</v>
      </c>
      <c r="CO652" s="310" t="s">
        <v>695</v>
      </c>
      <c r="CP652" s="310" t="s">
        <v>695</v>
      </c>
      <c r="CQ652" s="310" t="s">
        <v>695</v>
      </c>
      <c r="CR652" s="310" t="s">
        <v>695</v>
      </c>
      <c r="CS652" s="311" t="s">
        <v>695</v>
      </c>
      <c r="CT652" s="308">
        <v>10</v>
      </c>
      <c r="CU652" s="312" t="s">
        <v>695</v>
      </c>
      <c r="CV652" s="313" t="s">
        <v>695</v>
      </c>
      <c r="CW652" s="313" t="s">
        <v>695</v>
      </c>
      <c r="CX652" s="313" t="s">
        <v>695</v>
      </c>
      <c r="CY652" s="314" t="s">
        <v>695</v>
      </c>
      <c r="CZ652" s="308">
        <v>11</v>
      </c>
      <c r="DA652" s="309" t="s">
        <v>695</v>
      </c>
      <c r="DB652" s="310" t="s">
        <v>695</v>
      </c>
      <c r="DC652" s="310" t="s">
        <v>695</v>
      </c>
      <c r="DD652" s="310" t="s">
        <v>695</v>
      </c>
      <c r="DE652" s="310" t="s">
        <v>695</v>
      </c>
      <c r="DF652" s="311" t="s">
        <v>695</v>
      </c>
      <c r="DG652" s="308">
        <v>9.6999999999999993</v>
      </c>
      <c r="DH652" s="317" t="s">
        <v>695</v>
      </c>
      <c r="DI652" s="318" t="s">
        <v>695</v>
      </c>
      <c r="DJ652" s="319" t="s">
        <v>695</v>
      </c>
      <c r="DK652" s="320" t="s">
        <v>695</v>
      </c>
      <c r="DL652" s="321" t="s">
        <v>695</v>
      </c>
      <c r="DM652" s="318" t="s">
        <v>695</v>
      </c>
      <c r="DN652" s="320" t="s">
        <v>695</v>
      </c>
      <c r="DO652" s="317" t="s">
        <v>695</v>
      </c>
      <c r="DP652" s="33"/>
      <c r="DQ652" s="33"/>
      <c r="DR652" s="33"/>
      <c r="DS652" s="33"/>
      <c r="DT652" s="33"/>
      <c r="DU652" s="33"/>
      <c r="DV652" s="33"/>
    </row>
    <row r="653" spans="1:133" s="46" customFormat="1" ht="16.5" customHeight="1" x14ac:dyDescent="0.15">
      <c r="A653" s="194" t="s">
        <v>51</v>
      </c>
      <c r="B653" s="322"/>
      <c r="C653" s="323"/>
      <c r="D653" s="323"/>
      <c r="E653" s="323"/>
      <c r="F653" s="323"/>
      <c r="G653" s="323"/>
      <c r="H653" s="323"/>
      <c r="I653" s="323"/>
      <c r="J653" s="323"/>
      <c r="K653" s="323"/>
      <c r="L653" s="323"/>
      <c r="M653" s="323"/>
      <c r="N653" s="323"/>
      <c r="O653" s="322"/>
      <c r="P653" s="323"/>
      <c r="Q653" s="323"/>
      <c r="R653" s="323"/>
      <c r="S653" s="323"/>
      <c r="T653" s="323"/>
      <c r="U653" s="323"/>
      <c r="V653" s="323"/>
      <c r="W653" s="323"/>
      <c r="X653" s="322"/>
      <c r="Y653" s="323"/>
      <c r="Z653" s="323"/>
      <c r="AA653" s="323"/>
      <c r="AB653" s="323"/>
      <c r="AC653" s="322"/>
      <c r="AD653" s="323"/>
      <c r="AE653" s="323"/>
      <c r="AF653" s="323"/>
      <c r="AG653" s="323"/>
      <c r="AH653" s="323"/>
      <c r="AI653" s="323"/>
      <c r="AJ653" s="322"/>
      <c r="AK653" s="323"/>
      <c r="AL653" s="323"/>
      <c r="AM653" s="322"/>
      <c r="AN653" s="323"/>
      <c r="AO653" s="323"/>
      <c r="AP653" s="323"/>
      <c r="AQ653" s="323"/>
      <c r="AR653" s="323"/>
      <c r="AS653" s="323"/>
      <c r="AT653" s="323"/>
      <c r="AU653" s="323"/>
      <c r="AV653" s="323"/>
      <c r="AW653" s="323"/>
      <c r="AX653" s="322"/>
      <c r="AY653" s="323"/>
      <c r="AZ653" s="323"/>
      <c r="BA653" s="323"/>
      <c r="BB653" s="323"/>
      <c r="BC653" s="323"/>
      <c r="BD653" s="322"/>
      <c r="BE653" s="323"/>
      <c r="BF653" s="323"/>
      <c r="BG653" s="323"/>
      <c r="BH653" s="323"/>
      <c r="BI653" s="323"/>
      <c r="BJ653" s="323"/>
      <c r="BK653" s="323"/>
      <c r="BL653" s="323"/>
      <c r="BM653" s="322"/>
      <c r="BN653" s="323"/>
      <c r="BO653" s="323"/>
      <c r="BP653" s="323"/>
      <c r="BQ653" s="323"/>
      <c r="BR653" s="323"/>
      <c r="BS653" s="322"/>
      <c r="BT653" s="324"/>
      <c r="BU653" s="323"/>
      <c r="BV653" s="323"/>
      <c r="BW653" s="323"/>
      <c r="BX653" s="323"/>
      <c r="BY653" s="323"/>
      <c r="BZ653" s="323"/>
      <c r="CA653" s="323"/>
      <c r="CB653" s="323"/>
      <c r="CC653" s="323"/>
      <c r="CD653" s="323"/>
      <c r="CE653" s="323"/>
      <c r="CF653" s="322"/>
      <c r="CG653" s="323"/>
      <c r="CH653" s="323"/>
      <c r="CI653" s="323"/>
      <c r="CJ653" s="323"/>
      <c r="CK653" s="323"/>
      <c r="CL653" s="323"/>
      <c r="CM653" s="323"/>
      <c r="CN653" s="323"/>
      <c r="CO653" s="323"/>
      <c r="CP653" s="323"/>
      <c r="CQ653" s="323"/>
      <c r="CR653" s="323"/>
      <c r="CS653" s="323"/>
      <c r="CT653" s="322"/>
      <c r="CU653" s="323"/>
      <c r="CV653" s="323"/>
      <c r="CW653" s="323"/>
      <c r="CX653" s="323"/>
      <c r="CY653" s="323"/>
      <c r="CZ653" s="322"/>
      <c r="DA653" s="323"/>
      <c r="DB653" s="323"/>
      <c r="DC653" s="323"/>
      <c r="DD653" s="323"/>
      <c r="DE653" s="323"/>
      <c r="DF653" s="323"/>
      <c r="DG653" s="322"/>
      <c r="DH653" s="325"/>
      <c r="DI653" s="326"/>
      <c r="DJ653" s="326"/>
      <c r="DK653" s="326"/>
      <c r="DL653" s="327"/>
      <c r="DM653" s="326"/>
      <c r="DN653" s="328"/>
      <c r="DO653" s="325"/>
    </row>
    <row r="654" spans="1:133" s="46" customFormat="1" ht="16.5" customHeight="1" x14ac:dyDescent="0.15">
      <c r="A654" s="152" t="s">
        <v>198</v>
      </c>
      <c r="B654" s="308">
        <v>26</v>
      </c>
      <c r="C654" s="309" t="s">
        <v>695</v>
      </c>
      <c r="D654" s="310" t="s">
        <v>695</v>
      </c>
      <c r="E654" s="310" t="s">
        <v>695</v>
      </c>
      <c r="F654" s="310" t="s">
        <v>695</v>
      </c>
      <c r="G654" s="310" t="s">
        <v>695</v>
      </c>
      <c r="H654" s="310" t="s">
        <v>695</v>
      </c>
      <c r="I654" s="310" t="s">
        <v>695</v>
      </c>
      <c r="J654" s="310" t="s">
        <v>695</v>
      </c>
      <c r="K654" s="310" t="s">
        <v>695</v>
      </c>
      <c r="L654" s="310" t="s">
        <v>695</v>
      </c>
      <c r="M654" s="310" t="s">
        <v>695</v>
      </c>
      <c r="N654" s="311" t="s">
        <v>695</v>
      </c>
      <c r="O654" s="308">
        <v>26</v>
      </c>
      <c r="P654" s="309" t="s">
        <v>695</v>
      </c>
      <c r="Q654" s="310" t="s">
        <v>695</v>
      </c>
      <c r="R654" s="310" t="s">
        <v>695</v>
      </c>
      <c r="S654" s="310" t="s">
        <v>695</v>
      </c>
      <c r="T654" s="310" t="s">
        <v>695</v>
      </c>
      <c r="U654" s="310" t="s">
        <v>695</v>
      </c>
      <c r="V654" s="310" t="s">
        <v>695</v>
      </c>
      <c r="W654" s="311" t="s">
        <v>695</v>
      </c>
      <c r="X654" s="308">
        <v>29</v>
      </c>
      <c r="Y654" s="312" t="s">
        <v>695</v>
      </c>
      <c r="Z654" s="313" t="s">
        <v>695</v>
      </c>
      <c r="AA654" s="313" t="s">
        <v>695</v>
      </c>
      <c r="AB654" s="314" t="s">
        <v>695</v>
      </c>
      <c r="AC654" s="308">
        <v>22</v>
      </c>
      <c r="AD654" s="312" t="s">
        <v>695</v>
      </c>
      <c r="AE654" s="313" t="s">
        <v>695</v>
      </c>
      <c r="AF654" s="313" t="s">
        <v>695</v>
      </c>
      <c r="AG654" s="313" t="s">
        <v>695</v>
      </c>
      <c r="AH654" s="313" t="s">
        <v>695</v>
      </c>
      <c r="AI654" s="314" t="s">
        <v>695</v>
      </c>
      <c r="AJ654" s="308">
        <v>33</v>
      </c>
      <c r="AK654" s="312" t="s">
        <v>695</v>
      </c>
      <c r="AL654" s="314" t="s">
        <v>695</v>
      </c>
      <c r="AM654" s="308">
        <v>21</v>
      </c>
      <c r="AN654" s="315" t="s">
        <v>695</v>
      </c>
      <c r="AO654" s="310" t="s">
        <v>695</v>
      </c>
      <c r="AP654" s="310" t="s">
        <v>695</v>
      </c>
      <c r="AQ654" s="310" t="s">
        <v>695</v>
      </c>
      <c r="AR654" s="310" t="s">
        <v>695</v>
      </c>
      <c r="AS654" s="310" t="s">
        <v>695</v>
      </c>
      <c r="AT654" s="310" t="s">
        <v>695</v>
      </c>
      <c r="AU654" s="316" t="s">
        <v>695</v>
      </c>
      <c r="AV654" s="316" t="s">
        <v>695</v>
      </c>
      <c r="AW654" s="311" t="s">
        <v>695</v>
      </c>
      <c r="AX654" s="308">
        <v>21</v>
      </c>
      <c r="AY654" s="315" t="s">
        <v>695</v>
      </c>
      <c r="AZ654" s="310" t="s">
        <v>695</v>
      </c>
      <c r="BA654" s="310" t="s">
        <v>695</v>
      </c>
      <c r="BB654" s="310" t="s">
        <v>695</v>
      </c>
      <c r="BC654" s="311" t="s">
        <v>695</v>
      </c>
      <c r="BD654" s="308">
        <v>19</v>
      </c>
      <c r="BE654" s="313" t="s">
        <v>695</v>
      </c>
      <c r="BF654" s="313" t="s">
        <v>695</v>
      </c>
      <c r="BG654" s="313" t="s">
        <v>695</v>
      </c>
      <c r="BH654" s="313" t="s">
        <v>695</v>
      </c>
      <c r="BI654" s="313" t="s">
        <v>695</v>
      </c>
      <c r="BJ654" s="313" t="s">
        <v>695</v>
      </c>
      <c r="BK654" s="313" t="s">
        <v>695</v>
      </c>
      <c r="BL654" s="314" t="s">
        <v>695</v>
      </c>
      <c r="BM654" s="308">
        <v>28</v>
      </c>
      <c r="BN654" s="315" t="s">
        <v>695</v>
      </c>
      <c r="BO654" s="310" t="s">
        <v>695</v>
      </c>
      <c r="BP654" s="310" t="s">
        <v>695</v>
      </c>
      <c r="BQ654" s="310" t="s">
        <v>695</v>
      </c>
      <c r="BR654" s="311" t="s">
        <v>695</v>
      </c>
      <c r="BS654" s="308">
        <v>28</v>
      </c>
      <c r="BT654" s="315" t="s">
        <v>695</v>
      </c>
      <c r="BU654" s="310" t="s">
        <v>695</v>
      </c>
      <c r="BV654" s="310" t="s">
        <v>695</v>
      </c>
      <c r="BW654" s="310" t="s">
        <v>695</v>
      </c>
      <c r="BX654" s="316" t="s">
        <v>695</v>
      </c>
      <c r="BY654" s="316" t="s">
        <v>695</v>
      </c>
      <c r="BZ654" s="316" t="s">
        <v>695</v>
      </c>
      <c r="CA654" s="316" t="s">
        <v>695</v>
      </c>
      <c r="CB654" s="316" t="s">
        <v>695</v>
      </c>
      <c r="CC654" s="310" t="s">
        <v>695</v>
      </c>
      <c r="CD654" s="310" t="s">
        <v>695</v>
      </c>
      <c r="CE654" s="311" t="s">
        <v>695</v>
      </c>
      <c r="CF654" s="308">
        <v>26</v>
      </c>
      <c r="CG654" s="315" t="s">
        <v>695</v>
      </c>
      <c r="CH654" s="310" t="s">
        <v>695</v>
      </c>
      <c r="CI654" s="310" t="s">
        <v>695</v>
      </c>
      <c r="CJ654" s="310" t="s">
        <v>695</v>
      </c>
      <c r="CK654" s="310" t="s">
        <v>695</v>
      </c>
      <c r="CL654" s="310" t="s">
        <v>695</v>
      </c>
      <c r="CM654" s="310" t="s">
        <v>695</v>
      </c>
      <c r="CN654" s="310" t="s">
        <v>695</v>
      </c>
      <c r="CO654" s="310" t="s">
        <v>695</v>
      </c>
      <c r="CP654" s="310" t="s">
        <v>695</v>
      </c>
      <c r="CQ654" s="310" t="s">
        <v>695</v>
      </c>
      <c r="CR654" s="310" t="s">
        <v>695</v>
      </c>
      <c r="CS654" s="311" t="s">
        <v>695</v>
      </c>
      <c r="CT654" s="308">
        <v>25</v>
      </c>
      <c r="CU654" s="312" t="s">
        <v>695</v>
      </c>
      <c r="CV654" s="313" t="s">
        <v>695</v>
      </c>
      <c r="CW654" s="313" t="s">
        <v>695</v>
      </c>
      <c r="CX654" s="313" t="s">
        <v>695</v>
      </c>
      <c r="CY654" s="314" t="s">
        <v>695</v>
      </c>
      <c r="CZ654" s="308">
        <v>25</v>
      </c>
      <c r="DA654" s="309" t="s">
        <v>695</v>
      </c>
      <c r="DB654" s="310" t="s">
        <v>695</v>
      </c>
      <c r="DC654" s="310" t="s">
        <v>695</v>
      </c>
      <c r="DD654" s="310" t="s">
        <v>695</v>
      </c>
      <c r="DE654" s="310" t="s">
        <v>695</v>
      </c>
      <c r="DF654" s="311" t="s">
        <v>695</v>
      </c>
      <c r="DG654" s="308">
        <v>23.8</v>
      </c>
      <c r="DH654" s="317" t="s">
        <v>695</v>
      </c>
      <c r="DI654" s="318" t="s">
        <v>695</v>
      </c>
      <c r="DJ654" s="319" t="s">
        <v>695</v>
      </c>
      <c r="DK654" s="320" t="s">
        <v>695</v>
      </c>
      <c r="DL654" s="321" t="s">
        <v>695</v>
      </c>
      <c r="DM654" s="318" t="s">
        <v>695</v>
      </c>
      <c r="DN654" s="320" t="s">
        <v>695</v>
      </c>
      <c r="DO654" s="317" t="s">
        <v>695</v>
      </c>
    </row>
    <row r="655" spans="1:133" s="46" customFormat="1" ht="16.5" customHeight="1" x14ac:dyDescent="0.15">
      <c r="A655" s="152" t="s">
        <v>52</v>
      </c>
      <c r="B655" s="308">
        <v>5</v>
      </c>
      <c r="C655" s="309" t="s">
        <v>695</v>
      </c>
      <c r="D655" s="310" t="s">
        <v>695</v>
      </c>
      <c r="E655" s="310" t="s">
        <v>695</v>
      </c>
      <c r="F655" s="310" t="s">
        <v>695</v>
      </c>
      <c r="G655" s="310" t="s">
        <v>695</v>
      </c>
      <c r="H655" s="310" t="s">
        <v>695</v>
      </c>
      <c r="I655" s="310" t="s">
        <v>695</v>
      </c>
      <c r="J655" s="310" t="s">
        <v>695</v>
      </c>
      <c r="K655" s="310" t="s">
        <v>695</v>
      </c>
      <c r="L655" s="310" t="s">
        <v>695</v>
      </c>
      <c r="M655" s="310" t="s">
        <v>695</v>
      </c>
      <c r="N655" s="311" t="s">
        <v>695</v>
      </c>
      <c r="O655" s="308">
        <v>5</v>
      </c>
      <c r="P655" s="309" t="s">
        <v>695</v>
      </c>
      <c r="Q655" s="310" t="s">
        <v>695</v>
      </c>
      <c r="R655" s="310" t="s">
        <v>695</v>
      </c>
      <c r="S655" s="310" t="s">
        <v>695</v>
      </c>
      <c r="T655" s="310" t="s">
        <v>695</v>
      </c>
      <c r="U655" s="310" t="s">
        <v>695</v>
      </c>
      <c r="V655" s="310" t="s">
        <v>695</v>
      </c>
      <c r="W655" s="311" t="s">
        <v>695</v>
      </c>
      <c r="X655" s="308">
        <v>5</v>
      </c>
      <c r="Y655" s="312" t="s">
        <v>695</v>
      </c>
      <c r="Z655" s="313" t="s">
        <v>695</v>
      </c>
      <c r="AA655" s="313" t="s">
        <v>695</v>
      </c>
      <c r="AB655" s="314" t="s">
        <v>695</v>
      </c>
      <c r="AC655" s="308">
        <v>4</v>
      </c>
      <c r="AD655" s="312" t="s">
        <v>695</v>
      </c>
      <c r="AE655" s="313" t="s">
        <v>695</v>
      </c>
      <c r="AF655" s="313" t="s">
        <v>695</v>
      </c>
      <c r="AG655" s="313" t="s">
        <v>695</v>
      </c>
      <c r="AH655" s="313" t="s">
        <v>695</v>
      </c>
      <c r="AI655" s="314" t="s">
        <v>695</v>
      </c>
      <c r="AJ655" s="308">
        <v>6</v>
      </c>
      <c r="AK655" s="312" t="s">
        <v>695</v>
      </c>
      <c r="AL655" s="314" t="s">
        <v>695</v>
      </c>
      <c r="AM655" s="308">
        <v>4</v>
      </c>
      <c r="AN655" s="315" t="s">
        <v>695</v>
      </c>
      <c r="AO655" s="310" t="s">
        <v>695</v>
      </c>
      <c r="AP655" s="310" t="s">
        <v>695</v>
      </c>
      <c r="AQ655" s="310" t="s">
        <v>695</v>
      </c>
      <c r="AR655" s="310" t="s">
        <v>695</v>
      </c>
      <c r="AS655" s="310" t="s">
        <v>695</v>
      </c>
      <c r="AT655" s="310" t="s">
        <v>695</v>
      </c>
      <c r="AU655" s="316" t="s">
        <v>695</v>
      </c>
      <c r="AV655" s="316" t="s">
        <v>695</v>
      </c>
      <c r="AW655" s="311" t="s">
        <v>695</v>
      </c>
      <c r="AX655" s="308">
        <v>4</v>
      </c>
      <c r="AY655" s="315" t="s">
        <v>695</v>
      </c>
      <c r="AZ655" s="310" t="s">
        <v>695</v>
      </c>
      <c r="BA655" s="310" t="s">
        <v>695</v>
      </c>
      <c r="BB655" s="310" t="s">
        <v>695</v>
      </c>
      <c r="BC655" s="311" t="s">
        <v>695</v>
      </c>
      <c r="BD655" s="308">
        <v>4</v>
      </c>
      <c r="BE655" s="313" t="s">
        <v>695</v>
      </c>
      <c r="BF655" s="313" t="s">
        <v>695</v>
      </c>
      <c r="BG655" s="313" t="s">
        <v>695</v>
      </c>
      <c r="BH655" s="313" t="s">
        <v>695</v>
      </c>
      <c r="BI655" s="313" t="s">
        <v>695</v>
      </c>
      <c r="BJ655" s="313" t="s">
        <v>695</v>
      </c>
      <c r="BK655" s="313" t="s">
        <v>695</v>
      </c>
      <c r="BL655" s="314" t="s">
        <v>695</v>
      </c>
      <c r="BM655" s="308">
        <v>5</v>
      </c>
      <c r="BN655" s="315" t="s">
        <v>695</v>
      </c>
      <c r="BO655" s="310" t="s">
        <v>695</v>
      </c>
      <c r="BP655" s="310" t="s">
        <v>695</v>
      </c>
      <c r="BQ655" s="310" t="s">
        <v>695</v>
      </c>
      <c r="BR655" s="311" t="s">
        <v>695</v>
      </c>
      <c r="BS655" s="308">
        <v>6</v>
      </c>
      <c r="BT655" s="315" t="s">
        <v>695</v>
      </c>
      <c r="BU655" s="310" t="s">
        <v>695</v>
      </c>
      <c r="BV655" s="310" t="s">
        <v>695</v>
      </c>
      <c r="BW655" s="310" t="s">
        <v>695</v>
      </c>
      <c r="BX655" s="316" t="s">
        <v>695</v>
      </c>
      <c r="BY655" s="316" t="s">
        <v>695</v>
      </c>
      <c r="BZ655" s="316" t="s">
        <v>695</v>
      </c>
      <c r="CA655" s="316" t="s">
        <v>695</v>
      </c>
      <c r="CB655" s="316" t="s">
        <v>695</v>
      </c>
      <c r="CC655" s="310" t="s">
        <v>695</v>
      </c>
      <c r="CD655" s="310" t="s">
        <v>695</v>
      </c>
      <c r="CE655" s="311" t="s">
        <v>695</v>
      </c>
      <c r="CF655" s="308">
        <v>5</v>
      </c>
      <c r="CG655" s="315" t="s">
        <v>695</v>
      </c>
      <c r="CH655" s="310" t="s">
        <v>695</v>
      </c>
      <c r="CI655" s="310" t="s">
        <v>695</v>
      </c>
      <c r="CJ655" s="310" t="s">
        <v>695</v>
      </c>
      <c r="CK655" s="310" t="s">
        <v>695</v>
      </c>
      <c r="CL655" s="310" t="s">
        <v>695</v>
      </c>
      <c r="CM655" s="310" t="s">
        <v>695</v>
      </c>
      <c r="CN655" s="310" t="s">
        <v>695</v>
      </c>
      <c r="CO655" s="310" t="s">
        <v>695</v>
      </c>
      <c r="CP655" s="310" t="s">
        <v>695</v>
      </c>
      <c r="CQ655" s="310" t="s">
        <v>695</v>
      </c>
      <c r="CR655" s="310" t="s">
        <v>695</v>
      </c>
      <c r="CS655" s="311" t="s">
        <v>695</v>
      </c>
      <c r="CT655" s="308">
        <v>5</v>
      </c>
      <c r="CU655" s="312" t="s">
        <v>695</v>
      </c>
      <c r="CV655" s="313" t="s">
        <v>695</v>
      </c>
      <c r="CW655" s="313" t="s">
        <v>695</v>
      </c>
      <c r="CX655" s="313" t="s">
        <v>695</v>
      </c>
      <c r="CY655" s="314" t="s">
        <v>695</v>
      </c>
      <c r="CZ655" s="308">
        <v>5</v>
      </c>
      <c r="DA655" s="309" t="s">
        <v>695</v>
      </c>
      <c r="DB655" s="310" t="s">
        <v>695</v>
      </c>
      <c r="DC655" s="310" t="s">
        <v>695</v>
      </c>
      <c r="DD655" s="310" t="s">
        <v>695</v>
      </c>
      <c r="DE655" s="310" t="s">
        <v>695</v>
      </c>
      <c r="DF655" s="311" t="s">
        <v>695</v>
      </c>
      <c r="DG655" s="308">
        <v>4.5999999999999996</v>
      </c>
      <c r="DH655" s="317" t="s">
        <v>695</v>
      </c>
      <c r="DI655" s="318" t="s">
        <v>695</v>
      </c>
      <c r="DJ655" s="319" t="s">
        <v>695</v>
      </c>
      <c r="DK655" s="320" t="s">
        <v>695</v>
      </c>
      <c r="DL655" s="321" t="s">
        <v>695</v>
      </c>
      <c r="DM655" s="318" t="s">
        <v>695</v>
      </c>
      <c r="DN655" s="320" t="s">
        <v>695</v>
      </c>
      <c r="DO655" s="317" t="s">
        <v>695</v>
      </c>
    </row>
    <row r="656" spans="1:133" s="46" customFormat="1" ht="16.5" customHeight="1" x14ac:dyDescent="0.15">
      <c r="A656" s="152" t="s">
        <v>95</v>
      </c>
      <c r="B656" s="308">
        <v>6</v>
      </c>
      <c r="C656" s="309" t="s">
        <v>695</v>
      </c>
      <c r="D656" s="310" t="s">
        <v>695</v>
      </c>
      <c r="E656" s="310" t="s">
        <v>695</v>
      </c>
      <c r="F656" s="310" t="s">
        <v>695</v>
      </c>
      <c r="G656" s="310" t="s">
        <v>695</v>
      </c>
      <c r="H656" s="310" t="s">
        <v>695</v>
      </c>
      <c r="I656" s="310" t="s">
        <v>695</v>
      </c>
      <c r="J656" s="310" t="s">
        <v>695</v>
      </c>
      <c r="K656" s="310" t="s">
        <v>695</v>
      </c>
      <c r="L656" s="310" t="s">
        <v>695</v>
      </c>
      <c r="M656" s="310" t="s">
        <v>695</v>
      </c>
      <c r="N656" s="311" t="s">
        <v>695</v>
      </c>
      <c r="O656" s="308">
        <v>5</v>
      </c>
      <c r="P656" s="309" t="s">
        <v>695</v>
      </c>
      <c r="Q656" s="310" t="s">
        <v>695</v>
      </c>
      <c r="R656" s="310" t="s">
        <v>695</v>
      </c>
      <c r="S656" s="310" t="s">
        <v>695</v>
      </c>
      <c r="T656" s="310" t="s">
        <v>695</v>
      </c>
      <c r="U656" s="310" t="s">
        <v>695</v>
      </c>
      <c r="V656" s="310" t="s">
        <v>695</v>
      </c>
      <c r="W656" s="311" t="s">
        <v>695</v>
      </c>
      <c r="X656" s="308">
        <v>5</v>
      </c>
      <c r="Y656" s="312" t="s">
        <v>695</v>
      </c>
      <c r="Z656" s="313" t="s">
        <v>695</v>
      </c>
      <c r="AA656" s="313" t="s">
        <v>695</v>
      </c>
      <c r="AB656" s="314" t="s">
        <v>695</v>
      </c>
      <c r="AC656" s="308">
        <v>5</v>
      </c>
      <c r="AD656" s="312" t="s">
        <v>695</v>
      </c>
      <c r="AE656" s="313" t="s">
        <v>695</v>
      </c>
      <c r="AF656" s="313" t="s">
        <v>695</v>
      </c>
      <c r="AG656" s="313" t="s">
        <v>695</v>
      </c>
      <c r="AH656" s="313" t="s">
        <v>695</v>
      </c>
      <c r="AI656" s="314" t="s">
        <v>695</v>
      </c>
      <c r="AJ656" s="308">
        <v>1</v>
      </c>
      <c r="AK656" s="312" t="s">
        <v>695</v>
      </c>
      <c r="AL656" s="314" t="s">
        <v>695</v>
      </c>
      <c r="AM656" s="308">
        <v>4</v>
      </c>
      <c r="AN656" s="315" t="s">
        <v>695</v>
      </c>
      <c r="AO656" s="310" t="s">
        <v>695</v>
      </c>
      <c r="AP656" s="310" t="s">
        <v>695</v>
      </c>
      <c r="AQ656" s="310" t="s">
        <v>695</v>
      </c>
      <c r="AR656" s="310" t="s">
        <v>695</v>
      </c>
      <c r="AS656" s="310" t="s">
        <v>695</v>
      </c>
      <c r="AT656" s="310" t="s">
        <v>695</v>
      </c>
      <c r="AU656" s="316" t="s">
        <v>695</v>
      </c>
      <c r="AV656" s="316" t="s">
        <v>695</v>
      </c>
      <c r="AW656" s="311" t="s">
        <v>695</v>
      </c>
      <c r="AX656" s="308">
        <v>3</v>
      </c>
      <c r="AY656" s="315" t="s">
        <v>695</v>
      </c>
      <c r="AZ656" s="310" t="s">
        <v>695</v>
      </c>
      <c r="BA656" s="310" t="s">
        <v>695</v>
      </c>
      <c r="BB656" s="310" t="s">
        <v>695</v>
      </c>
      <c r="BC656" s="311" t="s">
        <v>695</v>
      </c>
      <c r="BD656" s="308">
        <v>4</v>
      </c>
      <c r="BE656" s="312" t="s">
        <v>695</v>
      </c>
      <c r="BF656" s="313" t="s">
        <v>695</v>
      </c>
      <c r="BG656" s="313" t="s">
        <v>695</v>
      </c>
      <c r="BH656" s="313" t="s">
        <v>695</v>
      </c>
      <c r="BI656" s="313" t="s">
        <v>695</v>
      </c>
      <c r="BJ656" s="313" t="s">
        <v>695</v>
      </c>
      <c r="BK656" s="313" t="s">
        <v>695</v>
      </c>
      <c r="BL656" s="314" t="s">
        <v>695</v>
      </c>
      <c r="BM656" s="308">
        <v>5</v>
      </c>
      <c r="BN656" s="315" t="s">
        <v>695</v>
      </c>
      <c r="BO656" s="310" t="s">
        <v>695</v>
      </c>
      <c r="BP656" s="310" t="s">
        <v>695</v>
      </c>
      <c r="BQ656" s="310" t="s">
        <v>695</v>
      </c>
      <c r="BR656" s="311" t="s">
        <v>695</v>
      </c>
      <c r="BS656" s="308">
        <v>5</v>
      </c>
      <c r="BT656" s="315" t="s">
        <v>695</v>
      </c>
      <c r="BU656" s="310" t="s">
        <v>695</v>
      </c>
      <c r="BV656" s="310" t="s">
        <v>695</v>
      </c>
      <c r="BW656" s="310" t="s">
        <v>695</v>
      </c>
      <c r="BX656" s="316" t="s">
        <v>695</v>
      </c>
      <c r="BY656" s="316" t="s">
        <v>695</v>
      </c>
      <c r="BZ656" s="316" t="s">
        <v>695</v>
      </c>
      <c r="CA656" s="316" t="s">
        <v>695</v>
      </c>
      <c r="CB656" s="316" t="s">
        <v>695</v>
      </c>
      <c r="CC656" s="310" t="s">
        <v>695</v>
      </c>
      <c r="CD656" s="310" t="s">
        <v>695</v>
      </c>
      <c r="CE656" s="311" t="s">
        <v>695</v>
      </c>
      <c r="CF656" s="308">
        <v>6</v>
      </c>
      <c r="CG656" s="315" t="s">
        <v>695</v>
      </c>
      <c r="CH656" s="310" t="s">
        <v>695</v>
      </c>
      <c r="CI656" s="310" t="s">
        <v>695</v>
      </c>
      <c r="CJ656" s="310" t="s">
        <v>695</v>
      </c>
      <c r="CK656" s="310" t="s">
        <v>695</v>
      </c>
      <c r="CL656" s="310" t="s">
        <v>695</v>
      </c>
      <c r="CM656" s="310" t="s">
        <v>695</v>
      </c>
      <c r="CN656" s="310" t="s">
        <v>695</v>
      </c>
      <c r="CO656" s="310" t="s">
        <v>695</v>
      </c>
      <c r="CP656" s="310" t="s">
        <v>695</v>
      </c>
      <c r="CQ656" s="310" t="s">
        <v>695</v>
      </c>
      <c r="CR656" s="310" t="s">
        <v>695</v>
      </c>
      <c r="CS656" s="311" t="s">
        <v>695</v>
      </c>
      <c r="CT656" s="308">
        <v>5</v>
      </c>
      <c r="CU656" s="312" t="s">
        <v>695</v>
      </c>
      <c r="CV656" s="313" t="s">
        <v>695</v>
      </c>
      <c r="CW656" s="313" t="s">
        <v>695</v>
      </c>
      <c r="CX656" s="313" t="s">
        <v>695</v>
      </c>
      <c r="CY656" s="314" t="s">
        <v>695</v>
      </c>
      <c r="CZ656" s="308">
        <v>5</v>
      </c>
      <c r="DA656" s="309" t="s">
        <v>695</v>
      </c>
      <c r="DB656" s="310" t="s">
        <v>695</v>
      </c>
      <c r="DC656" s="310" t="s">
        <v>695</v>
      </c>
      <c r="DD656" s="310" t="s">
        <v>695</v>
      </c>
      <c r="DE656" s="310" t="s">
        <v>695</v>
      </c>
      <c r="DF656" s="311" t="s">
        <v>695</v>
      </c>
      <c r="DG656" s="308">
        <v>4.5</v>
      </c>
      <c r="DH656" s="317" t="s">
        <v>695</v>
      </c>
      <c r="DI656" s="318" t="s">
        <v>695</v>
      </c>
      <c r="DJ656" s="319" t="s">
        <v>695</v>
      </c>
      <c r="DK656" s="320" t="s">
        <v>695</v>
      </c>
      <c r="DL656" s="321" t="s">
        <v>695</v>
      </c>
      <c r="DM656" s="318" t="s">
        <v>695</v>
      </c>
      <c r="DN656" s="320" t="s">
        <v>695</v>
      </c>
      <c r="DO656" s="317" t="s">
        <v>695</v>
      </c>
    </row>
    <row r="657" spans="1:133" s="46" customFormat="1" ht="16.5" customHeight="1" x14ac:dyDescent="0.2">
      <c r="A657" s="151" t="s">
        <v>557</v>
      </c>
      <c r="B657" s="280">
        <v>5.0338091660405713</v>
      </c>
      <c r="C657" s="365" t="s">
        <v>695</v>
      </c>
      <c r="D657" s="365" t="s">
        <v>695</v>
      </c>
      <c r="E657" s="365" t="s">
        <v>695</v>
      </c>
      <c r="F657" s="365" t="s">
        <v>695</v>
      </c>
      <c r="G657" s="365" t="s">
        <v>695</v>
      </c>
      <c r="H657" s="365" t="s">
        <v>695</v>
      </c>
      <c r="I657" s="365" t="s">
        <v>695</v>
      </c>
      <c r="J657" s="365" t="s">
        <v>695</v>
      </c>
      <c r="K657" s="365" t="s">
        <v>695</v>
      </c>
      <c r="L657" s="365" t="s">
        <v>695</v>
      </c>
      <c r="M657" s="365" t="s">
        <v>695</v>
      </c>
      <c r="N657" s="365" t="s">
        <v>695</v>
      </c>
      <c r="O657" s="280">
        <v>5.5973905690009262</v>
      </c>
      <c r="P657" s="365" t="s">
        <v>695</v>
      </c>
      <c r="Q657" s="365" t="s">
        <v>695</v>
      </c>
      <c r="R657" s="365" t="s">
        <v>695</v>
      </c>
      <c r="S657" s="365" t="s">
        <v>695</v>
      </c>
      <c r="T657" s="365" t="s">
        <v>695</v>
      </c>
      <c r="U657" s="365" t="s">
        <v>695</v>
      </c>
      <c r="V657" s="365" t="s">
        <v>695</v>
      </c>
      <c r="W657" s="365" t="s">
        <v>695</v>
      </c>
      <c r="X657" s="280">
        <v>4.7568369453044372</v>
      </c>
      <c r="Y657" s="365" t="s">
        <v>695</v>
      </c>
      <c r="Z657" s="365" t="s">
        <v>695</v>
      </c>
      <c r="AA657" s="365" t="s">
        <v>695</v>
      </c>
      <c r="AB657" s="365" t="s">
        <v>695</v>
      </c>
      <c r="AC657" s="280">
        <v>6.5478355765732994</v>
      </c>
      <c r="AD657" s="365" t="s">
        <v>695</v>
      </c>
      <c r="AE657" s="365" t="s">
        <v>695</v>
      </c>
      <c r="AF657" s="365" t="s">
        <v>695</v>
      </c>
      <c r="AG657" s="365" t="s">
        <v>695</v>
      </c>
      <c r="AH657" s="365" t="s">
        <v>695</v>
      </c>
      <c r="AI657" s="365" t="s">
        <v>695</v>
      </c>
      <c r="AJ657" s="280">
        <v>2.7510316368638241</v>
      </c>
      <c r="AK657" s="365" t="s">
        <v>695</v>
      </c>
      <c r="AL657" s="365" t="s">
        <v>695</v>
      </c>
      <c r="AM657" s="280">
        <v>5.0285597715218282</v>
      </c>
      <c r="AN657" s="365" t="s">
        <v>695</v>
      </c>
      <c r="AO657" s="365" t="s">
        <v>695</v>
      </c>
      <c r="AP657" s="365" t="s">
        <v>695</v>
      </c>
      <c r="AQ657" s="365" t="s">
        <v>695</v>
      </c>
      <c r="AR657" s="365" t="s">
        <v>695</v>
      </c>
      <c r="AS657" s="365" t="s">
        <v>695</v>
      </c>
      <c r="AT657" s="365" t="s">
        <v>695</v>
      </c>
      <c r="AU657" s="365" t="s">
        <v>695</v>
      </c>
      <c r="AV657" s="365" t="s">
        <v>695</v>
      </c>
      <c r="AW657" s="365" t="s">
        <v>695</v>
      </c>
      <c r="AX657" s="280">
        <v>7.057109211518422</v>
      </c>
      <c r="AY657" s="365" t="s">
        <v>695</v>
      </c>
      <c r="AZ657" s="365" t="s">
        <v>695</v>
      </c>
      <c r="BA657" s="365" t="s">
        <v>695</v>
      </c>
      <c r="BB657" s="365" t="s">
        <v>695</v>
      </c>
      <c r="BC657" s="365" t="s">
        <v>695</v>
      </c>
      <c r="BD657" s="280">
        <v>6.1577671633278674</v>
      </c>
      <c r="BE657" s="365" t="s">
        <v>695</v>
      </c>
      <c r="BF657" s="365" t="s">
        <v>695</v>
      </c>
      <c r="BG657" s="365" t="s">
        <v>695</v>
      </c>
      <c r="BH657" s="365" t="s">
        <v>695</v>
      </c>
      <c r="BI657" s="365" t="s">
        <v>695</v>
      </c>
      <c r="BJ657" s="365" t="s">
        <v>695</v>
      </c>
      <c r="BK657" s="365" t="s">
        <v>695</v>
      </c>
      <c r="BL657" s="365" t="s">
        <v>695</v>
      </c>
      <c r="BM657" s="280">
        <v>5.4006551090516899</v>
      </c>
      <c r="BN657" s="365" t="s">
        <v>695</v>
      </c>
      <c r="BO657" s="365" t="s">
        <v>695</v>
      </c>
      <c r="BP657" s="365" t="s">
        <v>695</v>
      </c>
      <c r="BQ657" s="365" t="s">
        <v>695</v>
      </c>
      <c r="BR657" s="365" t="s">
        <v>695</v>
      </c>
      <c r="BS657" s="280">
        <v>5.6609086583743577</v>
      </c>
      <c r="BT657" s="364" t="s">
        <v>695</v>
      </c>
      <c r="BU657" s="365" t="s">
        <v>695</v>
      </c>
      <c r="BV657" s="365" t="s">
        <v>695</v>
      </c>
      <c r="BW657" s="365" t="s">
        <v>695</v>
      </c>
      <c r="BX657" s="365" t="s">
        <v>695</v>
      </c>
      <c r="BY657" s="365" t="s">
        <v>695</v>
      </c>
      <c r="BZ657" s="365" t="s">
        <v>695</v>
      </c>
      <c r="CA657" s="365" t="s">
        <v>695</v>
      </c>
      <c r="CB657" s="365" t="s">
        <v>695</v>
      </c>
      <c r="CC657" s="365" t="s">
        <v>695</v>
      </c>
      <c r="CD657" s="365" t="s">
        <v>695</v>
      </c>
      <c r="CE657" s="365" t="s">
        <v>695</v>
      </c>
      <c r="CF657" s="280">
        <v>6.4487175734870883</v>
      </c>
      <c r="CG657" s="365" t="s">
        <v>695</v>
      </c>
      <c r="CH657" s="365" t="s">
        <v>695</v>
      </c>
      <c r="CI657" s="365" t="s">
        <v>695</v>
      </c>
      <c r="CJ657" s="365" t="s">
        <v>695</v>
      </c>
      <c r="CK657" s="365" t="s">
        <v>695</v>
      </c>
      <c r="CL657" s="365" t="s">
        <v>695</v>
      </c>
      <c r="CM657" s="365" t="s">
        <v>695</v>
      </c>
      <c r="CN657" s="365" t="s">
        <v>695</v>
      </c>
      <c r="CO657" s="365" t="s">
        <v>695</v>
      </c>
      <c r="CP657" s="365" t="s">
        <v>695</v>
      </c>
      <c r="CQ657" s="365" t="s">
        <v>695</v>
      </c>
      <c r="CR657" s="365" t="s">
        <v>695</v>
      </c>
      <c r="CS657" s="365" t="s">
        <v>695</v>
      </c>
      <c r="CT657" s="280">
        <v>4.0811278753400941</v>
      </c>
      <c r="CU657" s="365" t="s">
        <v>695</v>
      </c>
      <c r="CV657" s="365" t="s">
        <v>695</v>
      </c>
      <c r="CW657" s="365" t="s">
        <v>695</v>
      </c>
      <c r="CX657" s="365" t="s">
        <v>695</v>
      </c>
      <c r="CY657" s="365" t="s">
        <v>695</v>
      </c>
      <c r="CZ657" s="280">
        <v>8.08283155332456</v>
      </c>
      <c r="DA657" s="365" t="s">
        <v>695</v>
      </c>
      <c r="DB657" s="365" t="s">
        <v>695</v>
      </c>
      <c r="DC657" s="365" t="s">
        <v>695</v>
      </c>
      <c r="DD657" s="365" t="s">
        <v>695</v>
      </c>
      <c r="DE657" s="365" t="s">
        <v>695</v>
      </c>
      <c r="DF657" s="365" t="s">
        <v>695</v>
      </c>
      <c r="DG657" s="280">
        <v>5.8710542836778572</v>
      </c>
      <c r="DH657" s="280" t="s">
        <v>695</v>
      </c>
      <c r="DI657" s="364">
        <v>14.579030494472118</v>
      </c>
      <c r="DJ657" s="365">
        <v>14.540466392318244</v>
      </c>
      <c r="DK657" s="365">
        <v>17.97701672545227</v>
      </c>
      <c r="DL657" s="280" t="s">
        <v>695</v>
      </c>
      <c r="DM657" s="365">
        <v>12.443813579370712</v>
      </c>
      <c r="DN657" s="306">
        <v>19.320525344621728</v>
      </c>
      <c r="DO657" s="280">
        <v>6.375280181914273</v>
      </c>
      <c r="DP657" s="307"/>
      <c r="DQ657" s="307"/>
      <c r="DR657" s="307"/>
      <c r="DS657" s="307"/>
      <c r="DT657" s="307"/>
      <c r="DU657" s="307"/>
      <c r="DV657" s="307"/>
      <c r="DW657" s="307"/>
      <c r="DX657" s="307"/>
      <c r="DY657" s="307"/>
    </row>
    <row r="658" spans="1:133" s="48" customFormat="1" ht="16.5" customHeight="1" x14ac:dyDescent="0.15">
      <c r="A658" s="59" t="s">
        <v>558</v>
      </c>
      <c r="B658" s="235">
        <f t="shared" ref="B658:B660" si="1723">SUM(C658:N658)</f>
        <v>850</v>
      </c>
      <c r="C658" s="236">
        <v>74</v>
      </c>
      <c r="D658" s="236">
        <v>26</v>
      </c>
      <c r="E658" s="236">
        <v>43</v>
      </c>
      <c r="F658" s="236">
        <v>13</v>
      </c>
      <c r="G658" s="236">
        <v>70</v>
      </c>
      <c r="H658" s="236">
        <v>138</v>
      </c>
      <c r="I658" s="236">
        <v>79</v>
      </c>
      <c r="J658" s="236">
        <v>37</v>
      </c>
      <c r="K658" s="236">
        <v>70</v>
      </c>
      <c r="L658" s="236">
        <v>166</v>
      </c>
      <c r="M658" s="236">
        <v>61</v>
      </c>
      <c r="N658" s="236">
        <v>73</v>
      </c>
      <c r="O658" s="235">
        <f t="shared" ref="O658:O660" si="1724">SUM(P658:W658)</f>
        <v>353</v>
      </c>
      <c r="P658" s="236">
        <v>54</v>
      </c>
      <c r="Q658" s="236">
        <v>70</v>
      </c>
      <c r="R658" s="236">
        <v>38</v>
      </c>
      <c r="S658" s="236">
        <v>24</v>
      </c>
      <c r="T658" s="236">
        <v>33</v>
      </c>
      <c r="U658" s="236">
        <v>74</v>
      </c>
      <c r="V658" s="236">
        <v>46</v>
      </c>
      <c r="W658" s="236">
        <v>14</v>
      </c>
      <c r="X658" s="235">
        <f t="shared" ref="X658:X660" si="1725">SUM(Y658:AB658)</f>
        <v>366</v>
      </c>
      <c r="Y658" s="236">
        <v>66</v>
      </c>
      <c r="Z658" s="236">
        <v>94</v>
      </c>
      <c r="AA658" s="236">
        <v>116</v>
      </c>
      <c r="AB658" s="236">
        <v>90</v>
      </c>
      <c r="AC658" s="235">
        <f t="shared" ref="AC658:AC660" si="1726">SUM(AD658:AI658)</f>
        <v>294</v>
      </c>
      <c r="AD658" s="236">
        <v>43</v>
      </c>
      <c r="AE658" s="236">
        <v>44</v>
      </c>
      <c r="AF658" s="236">
        <v>24</v>
      </c>
      <c r="AG658" s="236">
        <v>65</v>
      </c>
      <c r="AH658" s="236">
        <v>44</v>
      </c>
      <c r="AI658" s="236">
        <v>74</v>
      </c>
      <c r="AJ658" s="235">
        <f t="shared" ref="AJ658:AJ660" si="1727">SUM(AK658:AL658)</f>
        <v>35</v>
      </c>
      <c r="AK658" s="236">
        <v>15</v>
      </c>
      <c r="AL658" s="236">
        <v>20</v>
      </c>
      <c r="AM658" s="235">
        <f t="shared" ref="AM658:AM660" si="1728">SUM(AN658:AW658)</f>
        <v>591</v>
      </c>
      <c r="AN658" s="236">
        <v>41</v>
      </c>
      <c r="AO658" s="236">
        <v>23</v>
      </c>
      <c r="AP658" s="236">
        <v>77</v>
      </c>
      <c r="AQ658" s="236">
        <v>34</v>
      </c>
      <c r="AR658" s="236">
        <v>72</v>
      </c>
      <c r="AS658" s="236">
        <v>26</v>
      </c>
      <c r="AT658" s="236">
        <v>95</v>
      </c>
      <c r="AU658" s="236">
        <v>115</v>
      </c>
      <c r="AV658" s="236">
        <v>73</v>
      </c>
      <c r="AW658" s="236">
        <v>35</v>
      </c>
      <c r="AX658" s="235">
        <f t="shared" ref="AX658:AX660" si="1729">SUM(AY658:BC658)</f>
        <v>665</v>
      </c>
      <c r="AY658" s="236">
        <v>72</v>
      </c>
      <c r="AZ658" s="236">
        <v>266</v>
      </c>
      <c r="BA658" s="236">
        <v>81</v>
      </c>
      <c r="BB658" s="236">
        <v>170</v>
      </c>
      <c r="BC658" s="236">
        <v>76</v>
      </c>
      <c r="BD658" s="235">
        <f t="shared" ref="BD658:BD660" si="1730">SUM(BE658:BL658)</f>
        <v>1109</v>
      </c>
      <c r="BE658" s="236">
        <v>196</v>
      </c>
      <c r="BF658" s="236">
        <v>170</v>
      </c>
      <c r="BG658" s="236">
        <v>124</v>
      </c>
      <c r="BH658" s="236">
        <v>116</v>
      </c>
      <c r="BI658" s="236">
        <v>109</v>
      </c>
      <c r="BJ658" s="236">
        <v>173</v>
      </c>
      <c r="BK658" s="236">
        <v>117</v>
      </c>
      <c r="BL658" s="236">
        <v>104</v>
      </c>
      <c r="BM658" s="235">
        <f t="shared" ref="BM658:BM660" si="1731">SUM(BN658:BR658)</f>
        <v>425</v>
      </c>
      <c r="BN658" s="236">
        <v>74</v>
      </c>
      <c r="BO658" s="236">
        <v>75</v>
      </c>
      <c r="BP658" s="236">
        <v>60</v>
      </c>
      <c r="BQ658" s="236">
        <v>43</v>
      </c>
      <c r="BR658" s="236">
        <v>173</v>
      </c>
      <c r="BS658" s="235">
        <f t="shared" ref="BS658:BS660" si="1732">SUM(BT658:CE658)</f>
        <v>616</v>
      </c>
      <c r="BT658" s="237">
        <v>30</v>
      </c>
      <c r="BU658" s="236">
        <v>87</v>
      </c>
      <c r="BV658" s="236">
        <v>16</v>
      </c>
      <c r="BW658" s="236">
        <v>10</v>
      </c>
      <c r="BX658" s="236">
        <v>46</v>
      </c>
      <c r="BY658" s="236">
        <v>158</v>
      </c>
      <c r="BZ658" s="236">
        <v>40</v>
      </c>
      <c r="CA658" s="236">
        <v>38</v>
      </c>
      <c r="CB658" s="236">
        <v>56</v>
      </c>
      <c r="CC658" s="236">
        <v>61</v>
      </c>
      <c r="CD658" s="236">
        <v>42</v>
      </c>
      <c r="CE658" s="236">
        <v>32</v>
      </c>
      <c r="CF658" s="235">
        <f t="shared" ref="CF658:CF660" si="1733">SUM(CG658:CS658)</f>
        <v>692</v>
      </c>
      <c r="CG658" s="236">
        <v>29</v>
      </c>
      <c r="CH658" s="236">
        <v>47</v>
      </c>
      <c r="CI658" s="236">
        <v>29</v>
      </c>
      <c r="CJ658" s="236">
        <v>103</v>
      </c>
      <c r="CK658" s="236">
        <v>154</v>
      </c>
      <c r="CL658" s="236">
        <v>32</v>
      </c>
      <c r="CM658" s="236">
        <v>113</v>
      </c>
      <c r="CN658" s="236">
        <v>21</v>
      </c>
      <c r="CO658" s="236">
        <v>10</v>
      </c>
      <c r="CP658" s="236">
        <v>27</v>
      </c>
      <c r="CQ658" s="236">
        <v>49</v>
      </c>
      <c r="CR658" s="236">
        <v>45</v>
      </c>
      <c r="CS658" s="236">
        <v>33</v>
      </c>
      <c r="CT658" s="235">
        <f t="shared" ref="CT658:CT660" si="1734">SUM(CU658:CY658)</f>
        <v>433</v>
      </c>
      <c r="CU658" s="236">
        <v>170</v>
      </c>
      <c r="CV658" s="236">
        <v>83</v>
      </c>
      <c r="CW658" s="236">
        <v>39</v>
      </c>
      <c r="CX658" s="236">
        <v>59</v>
      </c>
      <c r="CY658" s="236">
        <v>82</v>
      </c>
      <c r="CZ658" s="235">
        <f t="shared" ref="CZ658:CZ660" si="1735">SUM(DA658:DF658)</f>
        <v>607</v>
      </c>
      <c r="DA658" s="236">
        <v>25</v>
      </c>
      <c r="DB658" s="236">
        <v>18</v>
      </c>
      <c r="DC658" s="236">
        <v>108</v>
      </c>
      <c r="DD658" s="236">
        <v>247</v>
      </c>
      <c r="DE658" s="236">
        <v>137</v>
      </c>
      <c r="DF658" s="236">
        <v>72</v>
      </c>
      <c r="DG658" s="235">
        <f t="shared" ref="DG658:DG660" si="1736">AM658+BS658+B658+O658+X658+AC658+AJ658+BD658+CF658+AX658+BM658+CT658+CZ658</f>
        <v>7036</v>
      </c>
      <c r="DH658" s="238">
        <f t="shared" ref="DH658:DH660" si="1737">SUM(DI658:DK658)</f>
        <v>293</v>
      </c>
      <c r="DI658" s="239">
        <v>110</v>
      </c>
      <c r="DJ658" s="240">
        <v>61</v>
      </c>
      <c r="DK658" s="240">
        <v>122</v>
      </c>
      <c r="DL658" s="238">
        <f t="shared" ref="DL658:DL660" si="1738">SUM(DM658:DN658)</f>
        <v>223</v>
      </c>
      <c r="DM658" s="239">
        <v>145</v>
      </c>
      <c r="DN658" s="241">
        <v>78</v>
      </c>
      <c r="DO658" s="235">
        <f t="shared" ref="DO658:DO660" si="1739">DG658+DH658+DL658</f>
        <v>7552</v>
      </c>
      <c r="DP658" s="4"/>
      <c r="DQ658" s="4"/>
      <c r="DR658" s="4"/>
      <c r="DS658" s="4"/>
      <c r="DT658" s="4"/>
      <c r="DU658" s="4"/>
      <c r="DV658" s="4"/>
      <c r="DW658" s="4"/>
      <c r="DX658" s="4"/>
      <c r="DY658" s="4"/>
      <c r="DZ658" s="133"/>
      <c r="EA658" s="133"/>
      <c r="EB658" s="133"/>
    </row>
    <row r="659" spans="1:133" s="48" customFormat="1" ht="16.5" customHeight="1" x14ac:dyDescent="0.15">
      <c r="A659" s="60" t="s">
        <v>53</v>
      </c>
      <c r="B659" s="235">
        <f t="shared" si="1723"/>
        <v>219</v>
      </c>
      <c r="C659" s="236">
        <v>27</v>
      </c>
      <c r="D659" s="236">
        <v>13</v>
      </c>
      <c r="E659" s="236">
        <v>14</v>
      </c>
      <c r="F659" s="236">
        <v>4</v>
      </c>
      <c r="G659" s="236">
        <v>25</v>
      </c>
      <c r="H659" s="236">
        <v>29</v>
      </c>
      <c r="I659" s="236">
        <v>15</v>
      </c>
      <c r="J659" s="236">
        <v>6</v>
      </c>
      <c r="K659" s="236">
        <v>21</v>
      </c>
      <c r="L659" s="236">
        <v>27</v>
      </c>
      <c r="M659" s="236">
        <v>19</v>
      </c>
      <c r="N659" s="236">
        <v>19</v>
      </c>
      <c r="O659" s="235">
        <f t="shared" si="1724"/>
        <v>110</v>
      </c>
      <c r="P659" s="236">
        <v>14</v>
      </c>
      <c r="Q659" s="236">
        <v>25</v>
      </c>
      <c r="R659" s="236">
        <v>9</v>
      </c>
      <c r="S659" s="236">
        <v>7</v>
      </c>
      <c r="T659" s="236">
        <v>11</v>
      </c>
      <c r="U659" s="236">
        <v>22</v>
      </c>
      <c r="V659" s="236">
        <v>18</v>
      </c>
      <c r="W659" s="236">
        <v>4</v>
      </c>
      <c r="X659" s="235">
        <f t="shared" si="1725"/>
        <v>93</v>
      </c>
      <c r="Y659" s="236">
        <v>20</v>
      </c>
      <c r="Z659" s="236">
        <v>16</v>
      </c>
      <c r="AA659" s="236">
        <v>30</v>
      </c>
      <c r="AB659" s="236">
        <v>27</v>
      </c>
      <c r="AC659" s="235">
        <f t="shared" si="1726"/>
        <v>100</v>
      </c>
      <c r="AD659" s="236">
        <v>9</v>
      </c>
      <c r="AE659" s="236">
        <v>13</v>
      </c>
      <c r="AF659" s="236">
        <v>11</v>
      </c>
      <c r="AG659" s="236">
        <v>21</v>
      </c>
      <c r="AH659" s="236">
        <v>22</v>
      </c>
      <c r="AI659" s="236">
        <v>24</v>
      </c>
      <c r="AJ659" s="235">
        <f t="shared" si="1727"/>
        <v>8</v>
      </c>
      <c r="AK659" s="236">
        <v>4</v>
      </c>
      <c r="AL659" s="236">
        <v>4</v>
      </c>
      <c r="AM659" s="235">
        <f t="shared" si="1728"/>
        <v>149</v>
      </c>
      <c r="AN659" s="236">
        <v>4</v>
      </c>
      <c r="AO659" s="236">
        <v>7</v>
      </c>
      <c r="AP659" s="236">
        <v>25</v>
      </c>
      <c r="AQ659" s="236">
        <v>7</v>
      </c>
      <c r="AR659" s="236">
        <v>18</v>
      </c>
      <c r="AS659" s="236">
        <v>11</v>
      </c>
      <c r="AT659" s="236">
        <v>30</v>
      </c>
      <c r="AU659" s="236">
        <v>26</v>
      </c>
      <c r="AV659" s="236">
        <v>12</v>
      </c>
      <c r="AW659" s="236">
        <v>9</v>
      </c>
      <c r="AX659" s="235">
        <f t="shared" si="1729"/>
        <v>158</v>
      </c>
      <c r="AY659" s="236">
        <v>16</v>
      </c>
      <c r="AZ659" s="236">
        <v>62</v>
      </c>
      <c r="BA659" s="236">
        <v>24</v>
      </c>
      <c r="BB659" s="236">
        <v>40</v>
      </c>
      <c r="BC659" s="236">
        <v>16</v>
      </c>
      <c r="BD659" s="235">
        <f t="shared" si="1730"/>
        <v>162</v>
      </c>
      <c r="BE659" s="236">
        <v>9</v>
      </c>
      <c r="BF659" s="236">
        <v>47</v>
      </c>
      <c r="BG659" s="236">
        <v>21</v>
      </c>
      <c r="BH659" s="236">
        <v>18</v>
      </c>
      <c r="BI659" s="236">
        <v>12</v>
      </c>
      <c r="BJ659" s="236">
        <v>18</v>
      </c>
      <c r="BK659" s="236">
        <v>15</v>
      </c>
      <c r="BL659" s="236">
        <v>22</v>
      </c>
      <c r="BM659" s="235">
        <f t="shared" si="1731"/>
        <v>93</v>
      </c>
      <c r="BN659" s="236">
        <v>21</v>
      </c>
      <c r="BO659" s="236">
        <v>22</v>
      </c>
      <c r="BP659" s="236">
        <v>14</v>
      </c>
      <c r="BQ659" s="236">
        <v>10</v>
      </c>
      <c r="BR659" s="236">
        <v>26</v>
      </c>
      <c r="BS659" s="235">
        <f t="shared" si="1732"/>
        <v>190</v>
      </c>
      <c r="BT659" s="237">
        <v>11</v>
      </c>
      <c r="BU659" s="236">
        <v>34</v>
      </c>
      <c r="BV659" s="236">
        <v>2</v>
      </c>
      <c r="BW659" s="236">
        <v>2</v>
      </c>
      <c r="BX659" s="236">
        <v>17</v>
      </c>
      <c r="BY659" s="236">
        <v>38</v>
      </c>
      <c r="BZ659" s="236">
        <v>17</v>
      </c>
      <c r="CA659" s="236">
        <v>13</v>
      </c>
      <c r="CB659" s="236">
        <v>15</v>
      </c>
      <c r="CC659" s="236">
        <v>21</v>
      </c>
      <c r="CD659" s="236">
        <v>12</v>
      </c>
      <c r="CE659" s="236">
        <v>8</v>
      </c>
      <c r="CF659" s="235">
        <f t="shared" si="1733"/>
        <v>183</v>
      </c>
      <c r="CG659" s="236">
        <v>11</v>
      </c>
      <c r="CH659" s="236">
        <v>13</v>
      </c>
      <c r="CI659" s="236">
        <v>9</v>
      </c>
      <c r="CJ659" s="236">
        <v>26</v>
      </c>
      <c r="CK659" s="236">
        <v>33</v>
      </c>
      <c r="CL659" s="236">
        <v>9</v>
      </c>
      <c r="CM659" s="236">
        <v>35</v>
      </c>
      <c r="CN659" s="236">
        <v>12</v>
      </c>
      <c r="CO659" s="236">
        <v>3</v>
      </c>
      <c r="CP659" s="236">
        <v>3</v>
      </c>
      <c r="CQ659" s="236">
        <v>4</v>
      </c>
      <c r="CR659" s="236">
        <v>14</v>
      </c>
      <c r="CS659" s="236">
        <v>11</v>
      </c>
      <c r="CT659" s="235">
        <f t="shared" si="1734"/>
        <v>135</v>
      </c>
      <c r="CU659" s="236">
        <v>52</v>
      </c>
      <c r="CV659" s="236">
        <v>22</v>
      </c>
      <c r="CW659" s="236">
        <v>11</v>
      </c>
      <c r="CX659" s="236">
        <v>15</v>
      </c>
      <c r="CY659" s="236">
        <v>35</v>
      </c>
      <c r="CZ659" s="235">
        <f t="shared" si="1735"/>
        <v>162</v>
      </c>
      <c r="DA659" s="236">
        <v>7</v>
      </c>
      <c r="DB659" s="236">
        <v>6</v>
      </c>
      <c r="DC659" s="236">
        <v>33</v>
      </c>
      <c r="DD659" s="236">
        <v>57</v>
      </c>
      <c r="DE659" s="236">
        <v>38</v>
      </c>
      <c r="DF659" s="236">
        <v>21</v>
      </c>
      <c r="DG659" s="235">
        <f t="shared" si="1736"/>
        <v>1762</v>
      </c>
      <c r="DH659" s="238">
        <f t="shared" si="1737"/>
        <v>72</v>
      </c>
      <c r="DI659" s="239">
        <v>29</v>
      </c>
      <c r="DJ659" s="240">
        <v>19</v>
      </c>
      <c r="DK659" s="240">
        <v>24</v>
      </c>
      <c r="DL659" s="238">
        <f t="shared" si="1738"/>
        <v>44</v>
      </c>
      <c r="DM659" s="239">
        <v>39</v>
      </c>
      <c r="DN659" s="241">
        <v>5</v>
      </c>
      <c r="DO659" s="235">
        <f t="shared" si="1739"/>
        <v>1878</v>
      </c>
      <c r="DP659" s="4"/>
      <c r="DQ659" s="4"/>
      <c r="DR659" s="4"/>
      <c r="DS659" s="4"/>
      <c r="DT659" s="4"/>
      <c r="DU659" s="4"/>
      <c r="DV659" s="4"/>
      <c r="DW659" s="4"/>
      <c r="DX659" s="4"/>
      <c r="DY659" s="4"/>
      <c r="DZ659" s="133"/>
      <c r="EA659" s="133"/>
      <c r="EB659" s="133"/>
    </row>
    <row r="660" spans="1:133" s="48" customFormat="1" ht="16.5" customHeight="1" x14ac:dyDescent="0.15">
      <c r="A660" s="61" t="s">
        <v>54</v>
      </c>
      <c r="B660" s="242">
        <f t="shared" si="1723"/>
        <v>102</v>
      </c>
      <c r="C660" s="243">
        <v>9</v>
      </c>
      <c r="D660" s="243">
        <v>4</v>
      </c>
      <c r="E660" s="243">
        <v>8</v>
      </c>
      <c r="F660" s="243">
        <v>2</v>
      </c>
      <c r="G660" s="243">
        <v>7</v>
      </c>
      <c r="H660" s="243">
        <v>16</v>
      </c>
      <c r="I660" s="243">
        <v>17</v>
      </c>
      <c r="J660" s="243">
        <v>7</v>
      </c>
      <c r="K660" s="243">
        <v>8</v>
      </c>
      <c r="L660" s="243">
        <v>7</v>
      </c>
      <c r="M660" s="243">
        <v>12</v>
      </c>
      <c r="N660" s="243">
        <v>5</v>
      </c>
      <c r="O660" s="242">
        <f t="shared" si="1724"/>
        <v>55</v>
      </c>
      <c r="P660" s="243">
        <v>8</v>
      </c>
      <c r="Q660" s="243">
        <v>12</v>
      </c>
      <c r="R660" s="243">
        <v>5</v>
      </c>
      <c r="S660" s="243">
        <v>3</v>
      </c>
      <c r="T660" s="243">
        <v>10</v>
      </c>
      <c r="U660" s="243">
        <v>8</v>
      </c>
      <c r="V660" s="243">
        <v>6</v>
      </c>
      <c r="W660" s="243">
        <v>3</v>
      </c>
      <c r="X660" s="242">
        <f t="shared" si="1725"/>
        <v>87</v>
      </c>
      <c r="Y660" s="243">
        <v>9</v>
      </c>
      <c r="Z660" s="243">
        <v>28</v>
      </c>
      <c r="AA660" s="243">
        <v>26</v>
      </c>
      <c r="AB660" s="243">
        <v>24</v>
      </c>
      <c r="AC660" s="242">
        <f t="shared" si="1726"/>
        <v>42</v>
      </c>
      <c r="AD660" s="243">
        <v>6</v>
      </c>
      <c r="AE660" s="243">
        <v>9</v>
      </c>
      <c r="AF660" s="243">
        <v>4</v>
      </c>
      <c r="AG660" s="243">
        <v>11</v>
      </c>
      <c r="AH660" s="243">
        <v>3</v>
      </c>
      <c r="AI660" s="243">
        <v>9</v>
      </c>
      <c r="AJ660" s="242">
        <f t="shared" si="1727"/>
        <v>3</v>
      </c>
      <c r="AK660" s="243">
        <v>1</v>
      </c>
      <c r="AL660" s="243">
        <v>2</v>
      </c>
      <c r="AM660" s="242">
        <f t="shared" si="1728"/>
        <v>109</v>
      </c>
      <c r="AN660" s="243">
        <v>11</v>
      </c>
      <c r="AO660" s="243">
        <v>5</v>
      </c>
      <c r="AP660" s="243">
        <v>12</v>
      </c>
      <c r="AQ660" s="243">
        <v>8</v>
      </c>
      <c r="AR660" s="243">
        <v>18</v>
      </c>
      <c r="AS660" s="243">
        <v>4</v>
      </c>
      <c r="AT660" s="243">
        <v>6</v>
      </c>
      <c r="AU660" s="243">
        <v>17</v>
      </c>
      <c r="AV660" s="243">
        <v>20</v>
      </c>
      <c r="AW660" s="243">
        <v>8</v>
      </c>
      <c r="AX660" s="242">
        <f t="shared" si="1729"/>
        <v>140</v>
      </c>
      <c r="AY660" s="243">
        <v>17</v>
      </c>
      <c r="AZ660" s="243">
        <v>56</v>
      </c>
      <c r="BA660" s="243">
        <v>7</v>
      </c>
      <c r="BB660" s="243">
        <v>40</v>
      </c>
      <c r="BC660" s="243">
        <v>20</v>
      </c>
      <c r="BD660" s="242">
        <f t="shared" si="1730"/>
        <v>150</v>
      </c>
      <c r="BE660" s="243">
        <v>12</v>
      </c>
      <c r="BF660" s="243">
        <v>32</v>
      </c>
      <c r="BG660" s="243">
        <v>24</v>
      </c>
      <c r="BH660" s="243">
        <v>27</v>
      </c>
      <c r="BI660" s="243">
        <v>25</v>
      </c>
      <c r="BJ660" s="243">
        <v>9</v>
      </c>
      <c r="BK660" s="243">
        <v>10</v>
      </c>
      <c r="BL660" s="243">
        <v>11</v>
      </c>
      <c r="BM660" s="242">
        <f t="shared" si="1731"/>
        <v>72</v>
      </c>
      <c r="BN660" s="243">
        <v>13</v>
      </c>
      <c r="BO660" s="243">
        <v>11</v>
      </c>
      <c r="BP660" s="243">
        <v>13</v>
      </c>
      <c r="BQ660" s="243">
        <v>10</v>
      </c>
      <c r="BR660" s="243">
        <v>25</v>
      </c>
      <c r="BS660" s="242">
        <f t="shared" si="1732"/>
        <v>90</v>
      </c>
      <c r="BT660" s="244">
        <v>6</v>
      </c>
      <c r="BU660" s="243">
        <v>13</v>
      </c>
      <c r="BV660" s="243">
        <v>7</v>
      </c>
      <c r="BW660" s="243">
        <v>1</v>
      </c>
      <c r="BX660" s="243">
        <v>3</v>
      </c>
      <c r="BY660" s="243">
        <v>21</v>
      </c>
      <c r="BZ660" s="243">
        <v>8</v>
      </c>
      <c r="CA660" s="243">
        <v>3</v>
      </c>
      <c r="CB660" s="243">
        <v>7</v>
      </c>
      <c r="CC660" s="243">
        <v>9</v>
      </c>
      <c r="CD660" s="243">
        <v>7</v>
      </c>
      <c r="CE660" s="243">
        <v>5</v>
      </c>
      <c r="CF660" s="242">
        <f t="shared" si="1733"/>
        <v>95</v>
      </c>
      <c r="CG660" s="243">
        <v>3</v>
      </c>
      <c r="CH660" s="243">
        <v>7</v>
      </c>
      <c r="CI660" s="243">
        <v>4</v>
      </c>
      <c r="CJ660" s="243">
        <v>16</v>
      </c>
      <c r="CK660" s="243">
        <v>17</v>
      </c>
      <c r="CL660" s="243">
        <v>7</v>
      </c>
      <c r="CM660" s="243">
        <v>13</v>
      </c>
      <c r="CN660" s="243">
        <v>2</v>
      </c>
      <c r="CO660" s="243">
        <v>0</v>
      </c>
      <c r="CP660" s="243">
        <v>5</v>
      </c>
      <c r="CQ660" s="243">
        <v>10</v>
      </c>
      <c r="CR660" s="243">
        <v>10</v>
      </c>
      <c r="CS660" s="243">
        <v>1</v>
      </c>
      <c r="CT660" s="242">
        <f t="shared" si="1734"/>
        <v>68</v>
      </c>
      <c r="CU660" s="243">
        <v>21</v>
      </c>
      <c r="CV660" s="243">
        <v>12</v>
      </c>
      <c r="CW660" s="243">
        <v>10</v>
      </c>
      <c r="CX660" s="243">
        <v>15</v>
      </c>
      <c r="CY660" s="243">
        <v>10</v>
      </c>
      <c r="CZ660" s="242">
        <f t="shared" si="1735"/>
        <v>69</v>
      </c>
      <c r="DA660" s="243">
        <v>3</v>
      </c>
      <c r="DB660" s="243">
        <v>2</v>
      </c>
      <c r="DC660" s="243">
        <v>13</v>
      </c>
      <c r="DD660" s="243">
        <v>29</v>
      </c>
      <c r="DE660" s="243">
        <v>14</v>
      </c>
      <c r="DF660" s="243">
        <v>8</v>
      </c>
      <c r="DG660" s="242">
        <f t="shared" si="1736"/>
        <v>1082</v>
      </c>
      <c r="DH660" s="245">
        <f t="shared" si="1737"/>
        <v>24</v>
      </c>
      <c r="DI660" s="246">
        <v>3</v>
      </c>
      <c r="DJ660" s="247">
        <v>4</v>
      </c>
      <c r="DK660" s="247">
        <v>17</v>
      </c>
      <c r="DL660" s="245">
        <f t="shared" si="1738"/>
        <v>27</v>
      </c>
      <c r="DM660" s="246">
        <v>26</v>
      </c>
      <c r="DN660" s="248">
        <v>1</v>
      </c>
      <c r="DO660" s="242">
        <f t="shared" si="1739"/>
        <v>1133</v>
      </c>
      <c r="DP660" s="4"/>
      <c r="DQ660" s="4"/>
      <c r="DR660" s="4"/>
      <c r="DS660" s="4"/>
      <c r="DT660" s="4"/>
      <c r="DU660" s="4"/>
      <c r="DV660" s="4"/>
      <c r="DW660" s="4"/>
      <c r="DX660" s="4"/>
      <c r="DY660" s="4"/>
      <c r="DZ660" s="133"/>
      <c r="EA660" s="133"/>
      <c r="EB660" s="133"/>
    </row>
    <row r="661" spans="1:133" s="48" customFormat="1" ht="16.5" customHeight="1" x14ac:dyDescent="0.15">
      <c r="A661" s="147" t="s">
        <v>517</v>
      </c>
    </row>
    <row r="662" spans="1:133" ht="16.5" customHeight="1" x14ac:dyDescent="0.2">
      <c r="A662" s="165" t="s">
        <v>723</v>
      </c>
    </row>
    <row r="663" spans="1:133" s="163" customFormat="1" ht="16.5" customHeight="1" x14ac:dyDescent="0.2">
      <c r="A663" s="165"/>
    </row>
    <row r="664" spans="1:133" s="4" customFormat="1" ht="16.5" customHeight="1" x14ac:dyDescent="0.15">
      <c r="A664" s="30" t="s">
        <v>351</v>
      </c>
    </row>
    <row r="665" spans="1:133" s="133" customFormat="1" ht="24.75" customHeight="1" x14ac:dyDescent="0.15">
      <c r="A665" s="219" t="s">
        <v>239</v>
      </c>
    </row>
    <row r="666" spans="1:133" s="8" customFormat="1" ht="39.75" customHeight="1" x14ac:dyDescent="0.2">
      <c r="A666" s="227" t="s">
        <v>487</v>
      </c>
    </row>
    <row r="667" spans="1:133" ht="32.25" customHeight="1" x14ac:dyDescent="0.2">
      <c r="A667" s="50"/>
      <c r="B667" s="228" t="s">
        <v>583</v>
      </c>
      <c r="C667" s="229" t="s">
        <v>584</v>
      </c>
      <c r="D667" s="229" t="s">
        <v>585</v>
      </c>
      <c r="E667" s="229" t="s">
        <v>586</v>
      </c>
      <c r="F667" s="229" t="s">
        <v>587</v>
      </c>
      <c r="G667" s="229" t="s">
        <v>588</v>
      </c>
      <c r="H667" s="229" t="s">
        <v>589</v>
      </c>
      <c r="I667" s="229" t="s">
        <v>590</v>
      </c>
      <c r="J667" s="229" t="s">
        <v>591</v>
      </c>
      <c r="K667" s="229" t="s">
        <v>592</v>
      </c>
      <c r="L667" s="229" t="s">
        <v>593</v>
      </c>
      <c r="M667" s="229" t="s">
        <v>594</v>
      </c>
      <c r="N667" s="229" t="s">
        <v>595</v>
      </c>
      <c r="O667" s="228" t="s">
        <v>596</v>
      </c>
      <c r="P667" s="229" t="s">
        <v>597</v>
      </c>
      <c r="Q667" s="229" t="s">
        <v>598</v>
      </c>
      <c r="R667" s="229" t="s">
        <v>599</v>
      </c>
      <c r="S667" s="229" t="s">
        <v>600</v>
      </c>
      <c r="T667" s="229" t="s">
        <v>601</v>
      </c>
      <c r="U667" s="229" t="s">
        <v>602</v>
      </c>
      <c r="V667" s="229" t="s">
        <v>603</v>
      </c>
      <c r="W667" s="229" t="s">
        <v>604</v>
      </c>
      <c r="X667" s="228" t="s">
        <v>579</v>
      </c>
      <c r="Y667" s="229" t="s">
        <v>605</v>
      </c>
      <c r="Z667" s="229" t="s">
        <v>606</v>
      </c>
      <c r="AA667" s="229" t="s">
        <v>607</v>
      </c>
      <c r="AB667" s="229" t="s">
        <v>608</v>
      </c>
      <c r="AC667" s="228" t="s">
        <v>609</v>
      </c>
      <c r="AD667" s="229" t="s">
        <v>610</v>
      </c>
      <c r="AE667" s="229" t="s">
        <v>611</v>
      </c>
      <c r="AF667" s="229" t="s">
        <v>612</v>
      </c>
      <c r="AG667" s="229" t="s">
        <v>613</v>
      </c>
      <c r="AH667" s="229" t="s">
        <v>614</v>
      </c>
      <c r="AI667" s="229" t="s">
        <v>615</v>
      </c>
      <c r="AJ667" s="228" t="s">
        <v>616</v>
      </c>
      <c r="AK667" s="229" t="s">
        <v>617</v>
      </c>
      <c r="AL667" s="229" t="s">
        <v>618</v>
      </c>
      <c r="AM667" s="228" t="s">
        <v>580</v>
      </c>
      <c r="AN667" s="229" t="s">
        <v>619</v>
      </c>
      <c r="AO667" s="229" t="s">
        <v>620</v>
      </c>
      <c r="AP667" s="229" t="s">
        <v>621</v>
      </c>
      <c r="AQ667" s="229" t="s">
        <v>622</v>
      </c>
      <c r="AR667" s="229" t="s">
        <v>623</v>
      </c>
      <c r="AS667" s="229" t="s">
        <v>624</v>
      </c>
      <c r="AT667" s="229" t="s">
        <v>625</v>
      </c>
      <c r="AU667" s="229" t="s">
        <v>626</v>
      </c>
      <c r="AV667" s="229" t="s">
        <v>627</v>
      </c>
      <c r="AW667" s="229" t="s">
        <v>628</v>
      </c>
      <c r="AX667" s="228" t="s">
        <v>629</v>
      </c>
      <c r="AY667" s="229" t="s">
        <v>630</v>
      </c>
      <c r="AZ667" s="229" t="s">
        <v>631</v>
      </c>
      <c r="BA667" s="229" t="s">
        <v>632</v>
      </c>
      <c r="BB667" s="229" t="s">
        <v>633</v>
      </c>
      <c r="BC667" s="229" t="s">
        <v>634</v>
      </c>
      <c r="BD667" s="230" t="s">
        <v>635</v>
      </c>
      <c r="BE667" s="229" t="s">
        <v>636</v>
      </c>
      <c r="BF667" s="229" t="s">
        <v>637</v>
      </c>
      <c r="BG667" s="229" t="s">
        <v>638</v>
      </c>
      <c r="BH667" s="229" t="s">
        <v>639</v>
      </c>
      <c r="BI667" s="229" t="s">
        <v>640</v>
      </c>
      <c r="BJ667" s="229" t="s">
        <v>641</v>
      </c>
      <c r="BK667" s="229" t="s">
        <v>642</v>
      </c>
      <c r="BL667" s="229" t="s">
        <v>643</v>
      </c>
      <c r="BM667" s="228" t="s">
        <v>581</v>
      </c>
      <c r="BN667" s="229" t="s">
        <v>644</v>
      </c>
      <c r="BO667" s="229" t="s">
        <v>645</v>
      </c>
      <c r="BP667" s="229" t="s">
        <v>646</v>
      </c>
      <c r="BQ667" s="229" t="s">
        <v>647</v>
      </c>
      <c r="BR667" s="229" t="s">
        <v>648</v>
      </c>
      <c r="BS667" s="228" t="s">
        <v>577</v>
      </c>
      <c r="BT667" s="229" t="s">
        <v>649</v>
      </c>
      <c r="BU667" s="229" t="s">
        <v>650</v>
      </c>
      <c r="BV667" s="229" t="s">
        <v>651</v>
      </c>
      <c r="BW667" s="229" t="s">
        <v>652</v>
      </c>
      <c r="BX667" s="229" t="s">
        <v>653</v>
      </c>
      <c r="BY667" s="229" t="s">
        <v>654</v>
      </c>
      <c r="BZ667" s="229" t="s">
        <v>655</v>
      </c>
      <c r="CA667" s="229" t="s">
        <v>656</v>
      </c>
      <c r="CB667" s="229" t="s">
        <v>657</v>
      </c>
      <c r="CC667" s="229" t="s">
        <v>658</v>
      </c>
      <c r="CD667" s="229" t="s">
        <v>659</v>
      </c>
      <c r="CE667" s="229" t="s">
        <v>660</v>
      </c>
      <c r="CF667" s="228" t="s">
        <v>582</v>
      </c>
      <c r="CG667" s="229" t="s">
        <v>661</v>
      </c>
      <c r="CH667" s="229" t="s">
        <v>662</v>
      </c>
      <c r="CI667" s="229" t="s">
        <v>663</v>
      </c>
      <c r="CJ667" s="229" t="s">
        <v>664</v>
      </c>
      <c r="CK667" s="229" t="s">
        <v>665</v>
      </c>
      <c r="CL667" s="229" t="s">
        <v>666</v>
      </c>
      <c r="CM667" s="229" t="s">
        <v>667</v>
      </c>
      <c r="CN667" s="229" t="s">
        <v>668</v>
      </c>
      <c r="CO667" s="229" t="s">
        <v>669</v>
      </c>
      <c r="CP667" s="229" t="s">
        <v>670</v>
      </c>
      <c r="CQ667" s="229" t="s">
        <v>671</v>
      </c>
      <c r="CR667" s="229" t="s">
        <v>672</v>
      </c>
      <c r="CS667" s="229" t="s">
        <v>673</v>
      </c>
      <c r="CT667" s="228" t="s">
        <v>578</v>
      </c>
      <c r="CU667" s="229" t="s">
        <v>674</v>
      </c>
      <c r="CV667" s="229" t="s">
        <v>675</v>
      </c>
      <c r="CW667" s="229" t="s">
        <v>676</v>
      </c>
      <c r="CX667" s="229" t="s">
        <v>677</v>
      </c>
      <c r="CY667" s="229" t="s">
        <v>678</v>
      </c>
      <c r="CZ667" s="228" t="s">
        <v>679</v>
      </c>
      <c r="DA667" s="229" t="s">
        <v>680</v>
      </c>
      <c r="DB667" s="229" t="s">
        <v>681</v>
      </c>
      <c r="DC667" s="229" t="s">
        <v>682</v>
      </c>
      <c r="DD667" s="229" t="s">
        <v>683</v>
      </c>
      <c r="DE667" s="229" t="s">
        <v>684</v>
      </c>
      <c r="DF667" s="229" t="s">
        <v>685</v>
      </c>
      <c r="DG667" s="228" t="s">
        <v>686</v>
      </c>
      <c r="DH667" s="228" t="s">
        <v>687</v>
      </c>
      <c r="DI667" s="229" t="s">
        <v>688</v>
      </c>
      <c r="DJ667" s="229" t="s">
        <v>689</v>
      </c>
      <c r="DK667" s="229" t="s">
        <v>690</v>
      </c>
      <c r="DL667" s="228" t="s">
        <v>691</v>
      </c>
      <c r="DM667" s="229" t="s">
        <v>692</v>
      </c>
      <c r="DN667" s="231" t="s">
        <v>693</v>
      </c>
      <c r="DO667" s="228" t="s">
        <v>694</v>
      </c>
    </row>
    <row r="668" spans="1:133" s="137" customFormat="1" ht="16.5" customHeight="1" x14ac:dyDescent="0.2">
      <c r="A668" s="92" t="s">
        <v>174</v>
      </c>
      <c r="B668" s="253"/>
      <c r="C668" s="254"/>
      <c r="D668" s="254"/>
      <c r="E668" s="254"/>
      <c r="F668" s="254"/>
      <c r="G668" s="254"/>
      <c r="H668" s="254"/>
      <c r="I668" s="254"/>
      <c r="J668" s="254"/>
      <c r="K668" s="254"/>
      <c r="L668" s="254"/>
      <c r="M668" s="254"/>
      <c r="N668" s="254"/>
      <c r="O668" s="253"/>
      <c r="P668" s="254"/>
      <c r="Q668" s="254"/>
      <c r="R668" s="254"/>
      <c r="S668" s="254"/>
      <c r="T668" s="254"/>
      <c r="U668" s="254"/>
      <c r="V668" s="254"/>
      <c r="W668" s="254"/>
      <c r="X668" s="253"/>
      <c r="Y668" s="254"/>
      <c r="Z668" s="254"/>
      <c r="AA668" s="254"/>
      <c r="AB668" s="254"/>
      <c r="AC668" s="253"/>
      <c r="AD668" s="254"/>
      <c r="AE668" s="254"/>
      <c r="AF668" s="254"/>
      <c r="AG668" s="254"/>
      <c r="AH668" s="254"/>
      <c r="AI668" s="254"/>
      <c r="AJ668" s="253"/>
      <c r="AK668" s="254"/>
      <c r="AL668" s="254"/>
      <c r="AM668" s="253"/>
      <c r="AN668" s="254"/>
      <c r="AO668" s="254"/>
      <c r="AP668" s="254"/>
      <c r="AQ668" s="254"/>
      <c r="AR668" s="254"/>
      <c r="AS668" s="254"/>
      <c r="AT668" s="254"/>
      <c r="AU668" s="254"/>
      <c r="AV668" s="254"/>
      <c r="AW668" s="254"/>
      <c r="AX668" s="253"/>
      <c r="AY668" s="254"/>
      <c r="AZ668" s="254"/>
      <c r="BA668" s="254"/>
      <c r="BB668" s="254"/>
      <c r="BC668" s="254"/>
      <c r="BD668" s="253"/>
      <c r="BE668" s="254"/>
      <c r="BF668" s="254"/>
      <c r="BG668" s="254"/>
      <c r="BH668" s="254"/>
      <c r="BI668" s="254"/>
      <c r="BJ668" s="254"/>
      <c r="BK668" s="254"/>
      <c r="BL668" s="254"/>
      <c r="BM668" s="253"/>
      <c r="BN668" s="254"/>
      <c r="BO668" s="254"/>
      <c r="BP668" s="254"/>
      <c r="BQ668" s="254"/>
      <c r="BR668" s="254"/>
      <c r="BS668" s="253"/>
      <c r="BT668" s="255"/>
      <c r="BU668" s="254"/>
      <c r="BV668" s="254"/>
      <c r="BW668" s="254"/>
      <c r="BX668" s="254"/>
      <c r="BY668" s="254"/>
      <c r="BZ668" s="254"/>
      <c r="CA668" s="254"/>
      <c r="CB668" s="254"/>
      <c r="CC668" s="254"/>
      <c r="CD668" s="254"/>
      <c r="CE668" s="254"/>
      <c r="CF668" s="253"/>
      <c r="CG668" s="254"/>
      <c r="CH668" s="254"/>
      <c r="CI668" s="254"/>
      <c r="CJ668" s="254"/>
      <c r="CK668" s="254"/>
      <c r="CL668" s="254"/>
      <c r="CM668" s="254"/>
      <c r="CN668" s="254"/>
      <c r="CO668" s="254"/>
      <c r="CP668" s="254"/>
      <c r="CQ668" s="254"/>
      <c r="CR668" s="254"/>
      <c r="CS668" s="254"/>
      <c r="CT668" s="253"/>
      <c r="CU668" s="254"/>
      <c r="CV668" s="254"/>
      <c r="CW668" s="254"/>
      <c r="CX668" s="254"/>
      <c r="CY668" s="254"/>
      <c r="CZ668" s="253"/>
      <c r="DA668" s="254"/>
      <c r="DB668" s="254"/>
      <c r="DC668" s="254"/>
      <c r="DD668" s="254"/>
      <c r="DE668" s="254"/>
      <c r="DF668" s="254"/>
      <c r="DG668" s="253"/>
      <c r="DH668" s="253"/>
      <c r="DI668" s="254"/>
      <c r="DJ668" s="254"/>
      <c r="DK668" s="254"/>
      <c r="DL668" s="256"/>
      <c r="DM668" s="254"/>
      <c r="DN668" s="257"/>
      <c r="DO668" s="253"/>
      <c r="DP668" s="163"/>
      <c r="DQ668" s="163"/>
      <c r="DR668" s="163"/>
      <c r="DS668" s="163"/>
      <c r="DT668" s="163"/>
      <c r="DU668" s="163"/>
      <c r="DV668" s="163"/>
      <c r="DW668" s="48"/>
      <c r="DX668" s="48"/>
      <c r="DY668" s="4"/>
      <c r="DZ668" s="4"/>
      <c r="EA668" s="4"/>
    </row>
    <row r="669" spans="1:133" s="46" customFormat="1" ht="16.5" customHeight="1" x14ac:dyDescent="0.15">
      <c r="A669" s="93" t="s">
        <v>759</v>
      </c>
      <c r="B669" s="294">
        <v>9.5</v>
      </c>
      <c r="C669" s="295">
        <v>10.199999999999999</v>
      </c>
      <c r="D669" s="295">
        <v>11.6</v>
      </c>
      <c r="E669" s="295">
        <v>10.3</v>
      </c>
      <c r="F669" s="295">
        <v>9.9</v>
      </c>
      <c r="G669" s="295">
        <v>10.9</v>
      </c>
      <c r="H669" s="295">
        <v>9.1999999999999993</v>
      </c>
      <c r="I669" s="295">
        <v>11.2</v>
      </c>
      <c r="J669" s="295">
        <v>12</v>
      </c>
      <c r="K669" s="295">
        <v>8.9</v>
      </c>
      <c r="L669" s="295">
        <v>7.7</v>
      </c>
      <c r="M669" s="295">
        <v>9.8000000000000007</v>
      </c>
      <c r="N669" s="295">
        <v>9.4</v>
      </c>
      <c r="O669" s="294">
        <v>12.7</v>
      </c>
      <c r="P669" s="295">
        <v>10.3</v>
      </c>
      <c r="Q669" s="295">
        <v>12.7</v>
      </c>
      <c r="R669" s="295">
        <v>12.5</v>
      </c>
      <c r="S669" s="295">
        <v>15.3</v>
      </c>
      <c r="T669" s="295">
        <v>13.2</v>
      </c>
      <c r="U669" s="295">
        <v>13.5</v>
      </c>
      <c r="V669" s="295">
        <v>13.9</v>
      </c>
      <c r="W669" s="295">
        <v>10.8</v>
      </c>
      <c r="X669" s="294">
        <v>9.5</v>
      </c>
      <c r="Y669" s="295">
        <v>12.1</v>
      </c>
      <c r="Z669" s="295">
        <v>8.9</v>
      </c>
      <c r="AA669" s="295">
        <v>8.1999999999999993</v>
      </c>
      <c r="AB669" s="295">
        <v>10</v>
      </c>
      <c r="AC669" s="294">
        <v>12.4</v>
      </c>
      <c r="AD669" s="295">
        <v>14.4</v>
      </c>
      <c r="AE669" s="295">
        <v>11.9</v>
      </c>
      <c r="AF669" s="295">
        <v>13.6</v>
      </c>
      <c r="AG669" s="295">
        <v>10.6</v>
      </c>
      <c r="AH669" s="295">
        <v>12.6</v>
      </c>
      <c r="AI669" s="295">
        <v>13</v>
      </c>
      <c r="AJ669" s="294">
        <v>8.4</v>
      </c>
      <c r="AK669" s="295">
        <v>7.9</v>
      </c>
      <c r="AL669" s="295">
        <v>8.8000000000000007</v>
      </c>
      <c r="AM669" s="294">
        <v>11.2</v>
      </c>
      <c r="AN669" s="295">
        <v>13.1</v>
      </c>
      <c r="AO669" s="295">
        <v>12.3</v>
      </c>
      <c r="AP669" s="295">
        <v>11.3</v>
      </c>
      <c r="AQ669" s="295">
        <v>12.5</v>
      </c>
      <c r="AR669" s="295">
        <v>9.5</v>
      </c>
      <c r="AS669" s="295">
        <v>11.3</v>
      </c>
      <c r="AT669" s="295">
        <v>9.6999999999999993</v>
      </c>
      <c r="AU669" s="295">
        <v>11.4</v>
      </c>
      <c r="AV669" s="295">
        <v>12.6</v>
      </c>
      <c r="AW669" s="295">
        <v>12</v>
      </c>
      <c r="AX669" s="294">
        <v>12.1</v>
      </c>
      <c r="AY669" s="295">
        <v>17.2</v>
      </c>
      <c r="AZ669" s="295">
        <v>10.199999999999999</v>
      </c>
      <c r="BA669" s="295">
        <v>14.1</v>
      </c>
      <c r="BB669" s="295">
        <v>11.6</v>
      </c>
      <c r="BC669" s="295">
        <v>15.4</v>
      </c>
      <c r="BD669" s="294">
        <v>8.4</v>
      </c>
      <c r="BE669" s="295">
        <v>6</v>
      </c>
      <c r="BF669" s="295">
        <v>8</v>
      </c>
      <c r="BG669" s="295">
        <v>7.5</v>
      </c>
      <c r="BH669" s="295">
        <v>8.5</v>
      </c>
      <c r="BI669" s="295">
        <v>6.3</v>
      </c>
      <c r="BJ669" s="295">
        <v>12.3</v>
      </c>
      <c r="BK669" s="295">
        <v>7.4</v>
      </c>
      <c r="BL669" s="295">
        <v>11.9</v>
      </c>
      <c r="BM669" s="294">
        <v>12.1</v>
      </c>
      <c r="BN669" s="295">
        <v>10.5</v>
      </c>
      <c r="BO669" s="295">
        <v>13</v>
      </c>
      <c r="BP669" s="295">
        <v>13.3</v>
      </c>
      <c r="BQ669" s="295">
        <v>13.9</v>
      </c>
      <c r="BR669" s="295">
        <v>11.7</v>
      </c>
      <c r="BS669" s="294">
        <v>11.4</v>
      </c>
      <c r="BT669" s="295">
        <v>15.2</v>
      </c>
      <c r="BU669" s="295">
        <v>10.9</v>
      </c>
      <c r="BV669" s="295">
        <v>11.8</v>
      </c>
      <c r="BW669" s="295">
        <v>13.7</v>
      </c>
      <c r="BX669" s="295">
        <v>10.9</v>
      </c>
      <c r="BY669" s="295">
        <v>11</v>
      </c>
      <c r="BZ669" s="295">
        <v>9.1999999999999993</v>
      </c>
      <c r="CA669" s="295">
        <v>12.5</v>
      </c>
      <c r="CB669" s="295">
        <v>9.1999999999999993</v>
      </c>
      <c r="CC669" s="295">
        <v>13.7</v>
      </c>
      <c r="CD669" s="295">
        <v>12.6</v>
      </c>
      <c r="CE669" s="295">
        <v>10.3</v>
      </c>
      <c r="CF669" s="294">
        <v>10.1</v>
      </c>
      <c r="CG669" s="295">
        <v>9.9</v>
      </c>
      <c r="CH669" s="295">
        <v>13.1</v>
      </c>
      <c r="CI669" s="295">
        <v>10.6</v>
      </c>
      <c r="CJ669" s="295">
        <v>8.1999999999999993</v>
      </c>
      <c r="CK669" s="295">
        <v>8.5</v>
      </c>
      <c r="CL669" s="295">
        <v>10.6</v>
      </c>
      <c r="CM669" s="295">
        <v>8.8000000000000007</v>
      </c>
      <c r="CN669" s="295">
        <v>11.1</v>
      </c>
      <c r="CO669" s="295">
        <v>10.6</v>
      </c>
      <c r="CP669" s="295">
        <v>11.6</v>
      </c>
      <c r="CQ669" s="295">
        <v>12.9</v>
      </c>
      <c r="CR669" s="295">
        <v>12.8</v>
      </c>
      <c r="CS669" s="295">
        <v>12.8</v>
      </c>
      <c r="CT669" s="294">
        <v>9.1999999999999993</v>
      </c>
      <c r="CU669" s="295">
        <v>6.3</v>
      </c>
      <c r="CV669" s="295">
        <v>9</v>
      </c>
      <c r="CW669" s="295">
        <v>11.5</v>
      </c>
      <c r="CX669" s="295">
        <v>13</v>
      </c>
      <c r="CY669" s="295">
        <v>11.2</v>
      </c>
      <c r="CZ669" s="294">
        <v>10.8</v>
      </c>
      <c r="DA669" s="295">
        <v>9.6</v>
      </c>
      <c r="DB669" s="295">
        <v>9.3000000000000007</v>
      </c>
      <c r="DC669" s="295">
        <v>8.4</v>
      </c>
      <c r="DD669" s="295">
        <v>12.5</v>
      </c>
      <c r="DE669" s="295">
        <v>10.4</v>
      </c>
      <c r="DF669" s="295">
        <v>10.4</v>
      </c>
      <c r="DG669" s="294">
        <v>10.4</v>
      </c>
      <c r="DH669" s="280" t="s">
        <v>695</v>
      </c>
      <c r="DI669" s="295">
        <v>32</v>
      </c>
      <c r="DJ669" s="295">
        <v>34</v>
      </c>
      <c r="DK669" s="295">
        <v>51</v>
      </c>
      <c r="DL669" s="280" t="s">
        <v>695</v>
      </c>
      <c r="DM669" s="296">
        <v>27.2</v>
      </c>
      <c r="DN669" s="282">
        <v>73.7</v>
      </c>
      <c r="DO669" s="294">
        <v>11.5</v>
      </c>
    </row>
    <row r="670" spans="1:133" s="46" customFormat="1" ht="16.5" customHeight="1" x14ac:dyDescent="0.15">
      <c r="A670" s="93" t="s">
        <v>730</v>
      </c>
      <c r="B670" s="294">
        <v>16.399999999999999</v>
      </c>
      <c r="C670" s="295">
        <v>16.100000000000001</v>
      </c>
      <c r="D670" s="295">
        <v>19</v>
      </c>
      <c r="E670" s="295">
        <v>16.8</v>
      </c>
      <c r="F670" s="295">
        <v>12.5</v>
      </c>
      <c r="G670" s="295">
        <v>17.600000000000001</v>
      </c>
      <c r="H670" s="295">
        <v>16.8</v>
      </c>
      <c r="I670" s="295">
        <v>18.3</v>
      </c>
      <c r="J670" s="295">
        <v>13.2</v>
      </c>
      <c r="K670" s="295">
        <v>16.399999999999999</v>
      </c>
      <c r="L670" s="295">
        <v>16.600000000000001</v>
      </c>
      <c r="M670" s="295">
        <v>14.5</v>
      </c>
      <c r="N670" s="295">
        <v>14.7</v>
      </c>
      <c r="O670" s="294">
        <v>17.5</v>
      </c>
      <c r="P670" s="295">
        <v>15.4</v>
      </c>
      <c r="Q670" s="295">
        <v>15.8</v>
      </c>
      <c r="R670" s="295">
        <v>16.7</v>
      </c>
      <c r="S670" s="295">
        <v>19.399999999999999</v>
      </c>
      <c r="T670" s="295">
        <v>17</v>
      </c>
      <c r="U670" s="295">
        <v>17.7</v>
      </c>
      <c r="V670" s="295">
        <v>23</v>
      </c>
      <c r="W670" s="295">
        <v>18.899999999999999</v>
      </c>
      <c r="X670" s="294">
        <v>13.1</v>
      </c>
      <c r="Y670" s="295">
        <v>13.6</v>
      </c>
      <c r="Z670" s="295">
        <v>13.2</v>
      </c>
      <c r="AA670" s="295">
        <v>12.6</v>
      </c>
      <c r="AB670" s="295">
        <v>13.3</v>
      </c>
      <c r="AC670" s="294">
        <v>18.2</v>
      </c>
      <c r="AD670" s="295">
        <v>19.100000000000001</v>
      </c>
      <c r="AE670" s="295">
        <v>18.8</v>
      </c>
      <c r="AF670" s="295">
        <v>19.899999999999999</v>
      </c>
      <c r="AG670" s="295">
        <v>15.2</v>
      </c>
      <c r="AH670" s="295">
        <v>18.899999999999999</v>
      </c>
      <c r="AI670" s="295">
        <v>19.3</v>
      </c>
      <c r="AJ670" s="294">
        <v>21.8</v>
      </c>
      <c r="AK670" s="295">
        <v>20.5</v>
      </c>
      <c r="AL670" s="295">
        <v>23</v>
      </c>
      <c r="AM670" s="294">
        <v>17.5</v>
      </c>
      <c r="AN670" s="295">
        <v>20.6</v>
      </c>
      <c r="AO670" s="295">
        <v>21.5</v>
      </c>
      <c r="AP670" s="295">
        <v>17.899999999999999</v>
      </c>
      <c r="AQ670" s="295">
        <v>17</v>
      </c>
      <c r="AR670" s="295">
        <v>18.2</v>
      </c>
      <c r="AS670" s="295">
        <v>17.5</v>
      </c>
      <c r="AT670" s="295">
        <v>17.899999999999999</v>
      </c>
      <c r="AU670" s="295">
        <v>15.5</v>
      </c>
      <c r="AV670" s="295">
        <v>16.3</v>
      </c>
      <c r="AW670" s="295">
        <v>17.8</v>
      </c>
      <c r="AX670" s="294">
        <v>22.6</v>
      </c>
      <c r="AY670" s="295">
        <v>24</v>
      </c>
      <c r="AZ670" s="295">
        <v>22.9</v>
      </c>
      <c r="BA670" s="295">
        <v>20.6</v>
      </c>
      <c r="BB670" s="295">
        <v>22.9</v>
      </c>
      <c r="BC670" s="295">
        <v>22.3</v>
      </c>
      <c r="BD670" s="294">
        <v>18.5</v>
      </c>
      <c r="BE670" s="295">
        <v>11.9</v>
      </c>
      <c r="BF670" s="295">
        <v>18.5</v>
      </c>
      <c r="BG670" s="295">
        <v>15.7</v>
      </c>
      <c r="BH670" s="295">
        <v>19.399999999999999</v>
      </c>
      <c r="BI670" s="295">
        <v>16.3</v>
      </c>
      <c r="BJ670" s="295">
        <v>26.3</v>
      </c>
      <c r="BK670" s="295">
        <v>18.7</v>
      </c>
      <c r="BL670" s="295">
        <v>20.6</v>
      </c>
      <c r="BM670" s="294">
        <v>17.7</v>
      </c>
      <c r="BN670" s="295">
        <v>16.2</v>
      </c>
      <c r="BO670" s="295">
        <v>19.8</v>
      </c>
      <c r="BP670" s="295">
        <v>13.1</v>
      </c>
      <c r="BQ670" s="295">
        <v>18.899999999999999</v>
      </c>
      <c r="BR670" s="295">
        <v>19</v>
      </c>
      <c r="BS670" s="294">
        <v>16.3</v>
      </c>
      <c r="BT670" s="295">
        <v>18.2</v>
      </c>
      <c r="BU670" s="295">
        <v>17.100000000000001</v>
      </c>
      <c r="BV670" s="295">
        <v>16.399999999999999</v>
      </c>
      <c r="BW670" s="295">
        <v>16.100000000000001</v>
      </c>
      <c r="BX670" s="295">
        <v>18</v>
      </c>
      <c r="BY670" s="295">
        <v>16.100000000000001</v>
      </c>
      <c r="BZ670" s="295">
        <v>15.6</v>
      </c>
      <c r="CA670" s="295">
        <v>19.600000000000001</v>
      </c>
      <c r="CB670" s="295">
        <v>13.1</v>
      </c>
      <c r="CC670" s="295">
        <v>15.2</v>
      </c>
      <c r="CD670" s="295">
        <v>15</v>
      </c>
      <c r="CE670" s="295">
        <v>17.899999999999999</v>
      </c>
      <c r="CF670" s="294">
        <v>18.100000000000001</v>
      </c>
      <c r="CG670" s="295">
        <v>19.2</v>
      </c>
      <c r="CH670" s="295">
        <v>21.4</v>
      </c>
      <c r="CI670" s="295">
        <v>12.3</v>
      </c>
      <c r="CJ670" s="295">
        <v>19.5</v>
      </c>
      <c r="CK670" s="295">
        <v>15.2</v>
      </c>
      <c r="CL670" s="295">
        <v>14.6</v>
      </c>
      <c r="CM670" s="295">
        <v>19.600000000000001</v>
      </c>
      <c r="CN670" s="295">
        <v>15.2</v>
      </c>
      <c r="CO670" s="295">
        <v>13.9</v>
      </c>
      <c r="CP670" s="295">
        <v>15.6</v>
      </c>
      <c r="CQ670" s="295">
        <v>24.1</v>
      </c>
      <c r="CR670" s="295">
        <v>17.7</v>
      </c>
      <c r="CS670" s="295">
        <v>21.7</v>
      </c>
      <c r="CT670" s="294">
        <v>14.3</v>
      </c>
      <c r="CU670" s="295">
        <v>13.6</v>
      </c>
      <c r="CV670" s="295">
        <v>15.2</v>
      </c>
      <c r="CW670" s="295">
        <v>13.9</v>
      </c>
      <c r="CX670" s="295">
        <v>16.7</v>
      </c>
      <c r="CY670" s="295">
        <v>12.7</v>
      </c>
      <c r="CZ670" s="294">
        <v>20.5</v>
      </c>
      <c r="DA670" s="295">
        <v>17.7</v>
      </c>
      <c r="DB670" s="295">
        <v>16.600000000000001</v>
      </c>
      <c r="DC670" s="295">
        <v>20</v>
      </c>
      <c r="DD670" s="295">
        <v>21.4</v>
      </c>
      <c r="DE670" s="295">
        <v>19.399999999999999</v>
      </c>
      <c r="DF670" s="295">
        <v>22</v>
      </c>
      <c r="DG670" s="294">
        <v>17.899999999999999</v>
      </c>
      <c r="DH670" s="280" t="s">
        <v>695</v>
      </c>
      <c r="DI670" s="295">
        <v>21.4</v>
      </c>
      <c r="DJ670" s="295">
        <v>21.1</v>
      </c>
      <c r="DK670" s="295">
        <v>51</v>
      </c>
      <c r="DL670" s="280" t="s">
        <v>695</v>
      </c>
      <c r="DM670" s="296">
        <v>28.7</v>
      </c>
      <c r="DN670" s="282" t="s">
        <v>695</v>
      </c>
      <c r="DO670" s="294">
        <v>18.399999999999999</v>
      </c>
    </row>
    <row r="671" spans="1:133" s="46" customFormat="1" ht="16.5" customHeight="1" x14ac:dyDescent="0.15">
      <c r="A671" s="93" t="s">
        <v>559</v>
      </c>
      <c r="B671" s="294">
        <v>46.3</v>
      </c>
      <c r="C671" s="295">
        <v>40.700000000000003</v>
      </c>
      <c r="D671" s="295">
        <v>32.799999999999997</v>
      </c>
      <c r="E671" s="295">
        <v>37</v>
      </c>
      <c r="F671" s="295">
        <v>37.299999999999997</v>
      </c>
      <c r="G671" s="295">
        <v>40</v>
      </c>
      <c r="H671" s="295">
        <v>47.1</v>
      </c>
      <c r="I671" s="295">
        <v>40</v>
      </c>
      <c r="J671" s="295">
        <v>38.5</v>
      </c>
      <c r="K671" s="295">
        <v>45.2</v>
      </c>
      <c r="L671" s="295">
        <v>55.5</v>
      </c>
      <c r="M671" s="295">
        <v>44.7</v>
      </c>
      <c r="N671" s="295">
        <v>46.9</v>
      </c>
      <c r="O671" s="294">
        <v>36.700000000000003</v>
      </c>
      <c r="P671" s="295">
        <v>44.7</v>
      </c>
      <c r="Q671" s="295">
        <v>41.8</v>
      </c>
      <c r="R671" s="295">
        <v>36.5</v>
      </c>
      <c r="S671" s="295">
        <v>31.9</v>
      </c>
      <c r="T671" s="295">
        <v>32.6</v>
      </c>
      <c r="U671" s="295">
        <v>35.1</v>
      </c>
      <c r="V671" s="295">
        <v>31.3</v>
      </c>
      <c r="W671" s="295">
        <v>42.3</v>
      </c>
      <c r="X671" s="294">
        <v>44.5</v>
      </c>
      <c r="Y671" s="295">
        <v>38.5</v>
      </c>
      <c r="Z671" s="295">
        <v>43.9</v>
      </c>
      <c r="AA671" s="295">
        <v>50.4</v>
      </c>
      <c r="AB671" s="295">
        <v>39.9</v>
      </c>
      <c r="AC671" s="294">
        <v>39.1</v>
      </c>
      <c r="AD671" s="295">
        <v>35.299999999999997</v>
      </c>
      <c r="AE671" s="295">
        <v>35.9</v>
      </c>
      <c r="AF671" s="295">
        <v>32.200000000000003</v>
      </c>
      <c r="AG671" s="295">
        <v>44.7</v>
      </c>
      <c r="AH671" s="295">
        <v>35.200000000000003</v>
      </c>
      <c r="AI671" s="295">
        <v>41.5</v>
      </c>
      <c r="AJ671" s="294">
        <v>32.700000000000003</v>
      </c>
      <c r="AK671" s="295">
        <v>32.5</v>
      </c>
      <c r="AL671" s="295">
        <v>32.9</v>
      </c>
      <c r="AM671" s="294">
        <v>39.799999999999997</v>
      </c>
      <c r="AN671" s="295">
        <v>32.700000000000003</v>
      </c>
      <c r="AO671" s="295">
        <v>34.700000000000003</v>
      </c>
      <c r="AP671" s="295">
        <v>40.4</v>
      </c>
      <c r="AQ671" s="295">
        <v>30.5</v>
      </c>
      <c r="AR671" s="295">
        <v>41.4</v>
      </c>
      <c r="AS671" s="295">
        <v>31.9</v>
      </c>
      <c r="AT671" s="295">
        <v>40.200000000000003</v>
      </c>
      <c r="AU671" s="295">
        <v>45.8</v>
      </c>
      <c r="AV671" s="295">
        <v>38.9</v>
      </c>
      <c r="AW671" s="295">
        <v>33.200000000000003</v>
      </c>
      <c r="AX671" s="294">
        <v>38.1</v>
      </c>
      <c r="AY671" s="295">
        <v>29.8</v>
      </c>
      <c r="AZ671" s="295">
        <v>43</v>
      </c>
      <c r="BA671" s="295">
        <v>36.9</v>
      </c>
      <c r="BB671" s="295">
        <v>33</v>
      </c>
      <c r="BC671" s="295">
        <v>36.9</v>
      </c>
      <c r="BD671" s="294">
        <v>56.8</v>
      </c>
      <c r="BE671" s="295">
        <v>79.3</v>
      </c>
      <c r="BF671" s="295">
        <v>42.2</v>
      </c>
      <c r="BG671" s="295">
        <v>54.9</v>
      </c>
      <c r="BH671" s="295">
        <v>46.6</v>
      </c>
      <c r="BI671" s="295">
        <v>69.2</v>
      </c>
      <c r="BJ671" s="295">
        <v>39.5</v>
      </c>
      <c r="BK671" s="295">
        <v>54.7</v>
      </c>
      <c r="BL671" s="295">
        <v>43.9</v>
      </c>
      <c r="BM671" s="294">
        <v>36.700000000000003</v>
      </c>
      <c r="BN671" s="295">
        <v>39.299999999999997</v>
      </c>
      <c r="BO671" s="295">
        <v>33</v>
      </c>
      <c r="BP671" s="295">
        <v>35</v>
      </c>
      <c r="BQ671" s="295">
        <v>30.7</v>
      </c>
      <c r="BR671" s="295">
        <v>38.700000000000003</v>
      </c>
      <c r="BS671" s="294">
        <v>41.1</v>
      </c>
      <c r="BT671" s="295">
        <v>35.4</v>
      </c>
      <c r="BU671" s="295">
        <v>35.799999999999997</v>
      </c>
      <c r="BV671" s="295">
        <v>36.9</v>
      </c>
      <c r="BW671" s="295">
        <v>33.5</v>
      </c>
      <c r="BX671" s="295">
        <v>31.6</v>
      </c>
      <c r="BY671" s="295">
        <v>47.1</v>
      </c>
      <c r="BZ671" s="295">
        <v>36.700000000000003</v>
      </c>
      <c r="CA671" s="295">
        <v>33.299999999999997</v>
      </c>
      <c r="CB671" s="295">
        <v>46.6</v>
      </c>
      <c r="CC671" s="295">
        <v>37.799999999999997</v>
      </c>
      <c r="CD671" s="295">
        <v>42.6</v>
      </c>
      <c r="CE671" s="295">
        <v>42</v>
      </c>
      <c r="CF671" s="294">
        <v>43.9</v>
      </c>
      <c r="CG671" s="295">
        <v>34</v>
      </c>
      <c r="CH671" s="295">
        <v>32.6</v>
      </c>
      <c r="CI671" s="295">
        <v>41.8</v>
      </c>
      <c r="CJ671" s="295">
        <v>37.1</v>
      </c>
      <c r="CK671" s="295">
        <v>56.4</v>
      </c>
      <c r="CL671" s="295">
        <v>39.700000000000003</v>
      </c>
      <c r="CM671" s="295">
        <v>44.8</v>
      </c>
      <c r="CN671" s="295">
        <v>38.4</v>
      </c>
      <c r="CO671" s="295">
        <v>43.2</v>
      </c>
      <c r="CP671" s="295">
        <v>36.5</v>
      </c>
      <c r="CQ671" s="295">
        <v>34</v>
      </c>
      <c r="CR671" s="295">
        <v>38.799999999999997</v>
      </c>
      <c r="CS671" s="295">
        <v>33.299999999999997</v>
      </c>
      <c r="CT671" s="294">
        <v>43.4</v>
      </c>
      <c r="CU671" s="295">
        <v>51.4</v>
      </c>
      <c r="CV671" s="295">
        <v>41.4</v>
      </c>
      <c r="CW671" s="295">
        <v>37.299999999999997</v>
      </c>
      <c r="CX671" s="295">
        <v>36.200000000000003</v>
      </c>
      <c r="CY671" s="295">
        <v>35.799999999999997</v>
      </c>
      <c r="CZ671" s="294">
        <v>41.4</v>
      </c>
      <c r="DA671" s="295">
        <v>37</v>
      </c>
      <c r="DB671" s="295">
        <v>41.4</v>
      </c>
      <c r="DC671" s="295">
        <v>44.5</v>
      </c>
      <c r="DD671" s="295">
        <v>44.3</v>
      </c>
      <c r="DE671" s="295">
        <v>36.200000000000003</v>
      </c>
      <c r="DF671" s="295">
        <v>34.799999999999997</v>
      </c>
      <c r="DG671" s="294">
        <v>44.9</v>
      </c>
      <c r="DH671" s="280" t="s">
        <v>695</v>
      </c>
      <c r="DI671" s="295">
        <v>33.5</v>
      </c>
      <c r="DJ671" s="295">
        <v>36.4</v>
      </c>
      <c r="DK671" s="295">
        <v>19.3</v>
      </c>
      <c r="DL671" s="280" t="s">
        <v>695</v>
      </c>
      <c r="DM671" s="296">
        <v>29</v>
      </c>
      <c r="DN671" s="282" t="s">
        <v>695</v>
      </c>
      <c r="DO671" s="294">
        <v>44.5</v>
      </c>
    </row>
    <row r="672" spans="1:133" s="46" customFormat="1" ht="16.5" customHeight="1" x14ac:dyDescent="0.15">
      <c r="A672" s="93" t="s">
        <v>560</v>
      </c>
      <c r="B672" s="303">
        <v>1.0077303935192334</v>
      </c>
      <c r="C672" s="304">
        <v>0.87192176269588795</v>
      </c>
      <c r="D672" s="304">
        <v>1.22494432071269</v>
      </c>
      <c r="E672" s="304">
        <v>0.71501532175689497</v>
      </c>
      <c r="F672" s="304">
        <v>1.31852879944483</v>
      </c>
      <c r="G672" s="304">
        <v>0.53398058252427205</v>
      </c>
      <c r="H672" s="304">
        <v>0.61818877063284705</v>
      </c>
      <c r="I672" s="304">
        <v>0.86723768736616702</v>
      </c>
      <c r="J672" s="304">
        <v>2.4509803921568598</v>
      </c>
      <c r="K672" s="304">
        <v>1.7248459958932201</v>
      </c>
      <c r="L672" s="304">
        <v>1.35618030740087</v>
      </c>
      <c r="M672" s="304">
        <v>0.64040364836017905</v>
      </c>
      <c r="N672" s="304">
        <v>0.59231000903523701</v>
      </c>
      <c r="O672" s="303">
        <v>0.8899019546618373</v>
      </c>
      <c r="P672" s="304">
        <v>1.2846517917511799</v>
      </c>
      <c r="Q672" s="304">
        <v>0.55100755667506296</v>
      </c>
      <c r="R672" s="304">
        <v>0.55176890619928598</v>
      </c>
      <c r="S672" s="304">
        <v>2.2075055187638002</v>
      </c>
      <c r="T672" s="304">
        <v>0.30018761726078802</v>
      </c>
      <c r="U672" s="304">
        <v>0.938271604938272</v>
      </c>
      <c r="V672" s="304">
        <v>0.78960774325012695</v>
      </c>
      <c r="W672" s="304">
        <v>0.630011454753723</v>
      </c>
      <c r="X672" s="303">
        <v>0.79656088001011505</v>
      </c>
      <c r="Y672" s="304">
        <v>0.72918185795537405</v>
      </c>
      <c r="Z672" s="304">
        <v>0.93705631803123501</v>
      </c>
      <c r="AA672" s="304">
        <v>0.58470650770749499</v>
      </c>
      <c r="AB672" s="304">
        <v>0.99396917578735799</v>
      </c>
      <c r="AC672" s="303">
        <v>1.2619016564497201</v>
      </c>
      <c r="AD672" s="304">
        <v>1.10929853181077</v>
      </c>
      <c r="AE672" s="304">
        <v>1.5033508422387301</v>
      </c>
      <c r="AF672" s="304">
        <v>0.83857442348008404</v>
      </c>
      <c r="AG672" s="304">
        <v>0.96618357487922701</v>
      </c>
      <c r="AH672" s="304">
        <v>1.4770665975641399</v>
      </c>
      <c r="AI672" s="304">
        <v>1.4204545454545501</v>
      </c>
      <c r="AJ672" s="303">
        <v>1.0992563853863599</v>
      </c>
      <c r="AK672" s="304">
        <v>1.21375590020229</v>
      </c>
      <c r="AL672" s="304">
        <v>0.99378881987577605</v>
      </c>
      <c r="AM672" s="303">
        <v>0.96609265706847336</v>
      </c>
      <c r="AN672" s="304">
        <v>0.69261213720316595</v>
      </c>
      <c r="AO672" s="304">
        <v>0.95680699835975902</v>
      </c>
      <c r="AP672" s="304">
        <v>0.83844886959125597</v>
      </c>
      <c r="AQ672" s="304">
        <v>0.95680699835975902</v>
      </c>
      <c r="AR672" s="304">
        <v>0.91632505425608901</v>
      </c>
      <c r="AS672" s="304">
        <v>0.69375619425173396</v>
      </c>
      <c r="AT672" s="304">
        <v>0.80867027928303503</v>
      </c>
      <c r="AU672" s="304">
        <v>1.3854679802955701</v>
      </c>
      <c r="AV672" s="304">
        <v>1.13699083784082</v>
      </c>
      <c r="AW672" s="304">
        <v>0.39024390243902402</v>
      </c>
      <c r="AX672" s="303">
        <v>0.65671641791044777</v>
      </c>
      <c r="AY672" s="304">
        <v>0.84850354828756602</v>
      </c>
      <c r="AZ672" s="304">
        <v>0.78215613382899596</v>
      </c>
      <c r="BA672" s="304">
        <v>0.65198903902485095</v>
      </c>
      <c r="BB672" s="304">
        <v>0.38254698674946003</v>
      </c>
      <c r="BC672" s="304">
        <v>0.58664259927797802</v>
      </c>
      <c r="BD672" s="303">
        <v>1.2333488101388299</v>
      </c>
      <c r="BE672" s="304">
        <v>2.4959742351046699</v>
      </c>
      <c r="BF672" s="304">
        <v>0.66629367783937699</v>
      </c>
      <c r="BG672" s="304">
        <v>0.44090816947090999</v>
      </c>
      <c r="BH672" s="304">
        <v>0.93838326738270195</v>
      </c>
      <c r="BI672" s="304">
        <v>0.81296464673476998</v>
      </c>
      <c r="BJ672" s="304">
        <v>1.99126721366537</v>
      </c>
      <c r="BK672" s="304">
        <v>1.0774242044600399</v>
      </c>
      <c r="BL672" s="304">
        <v>1.14040943480196</v>
      </c>
      <c r="BM672" s="303">
        <v>0.83645443196004987</v>
      </c>
      <c r="BN672" s="304">
        <v>0.59278974110815397</v>
      </c>
      <c r="BO672" s="304">
        <v>1.0789110525655501</v>
      </c>
      <c r="BP672" s="304">
        <v>0.69754963333929498</v>
      </c>
      <c r="BQ672" s="304">
        <v>1.15516703090852</v>
      </c>
      <c r="BR672" s="304">
        <v>0.82562088021838997</v>
      </c>
      <c r="BS672" s="303">
        <v>0.84309277086271395</v>
      </c>
      <c r="BT672" s="305">
        <v>1.2538311507383699</v>
      </c>
      <c r="BU672" s="304">
        <v>0.815100815100815</v>
      </c>
      <c r="BV672" s="304">
        <v>1.1966493817311501</v>
      </c>
      <c r="BW672" s="304">
        <v>1.78571428571429</v>
      </c>
      <c r="BX672" s="304">
        <v>0.91088133924175296</v>
      </c>
      <c r="BY672" s="304">
        <v>0.64573100060709798</v>
      </c>
      <c r="BZ672" s="304">
        <v>0.87070091423595997</v>
      </c>
      <c r="CA672" s="304">
        <v>0.85886057829945595</v>
      </c>
      <c r="CB672" s="304">
        <v>0.471019233285359</v>
      </c>
      <c r="CC672" s="304">
        <v>1.3010318528488101</v>
      </c>
      <c r="CD672" s="304">
        <v>0.64856100526955796</v>
      </c>
      <c r="CE672" s="304">
        <v>1.30344108446298</v>
      </c>
      <c r="CF672" s="303">
        <v>0.90782334576096513</v>
      </c>
      <c r="CG672" s="304">
        <v>0.80552359033371701</v>
      </c>
      <c r="CH672" s="304">
        <v>1.04503607862652</v>
      </c>
      <c r="CI672" s="304">
        <v>1.05910488554834</v>
      </c>
      <c r="CJ672" s="304">
        <v>0.77933645067913604</v>
      </c>
      <c r="CK672" s="304">
        <v>0.92153589315525897</v>
      </c>
      <c r="CL672" s="304">
        <v>0.52757793764988004</v>
      </c>
      <c r="CM672" s="304">
        <v>0.84427047355898399</v>
      </c>
      <c r="CN672" s="304">
        <v>0.824985268120212</v>
      </c>
      <c r="CO672" s="304">
        <v>1.4557670772676401</v>
      </c>
      <c r="CP672" s="304">
        <v>0.94786729857819896</v>
      </c>
      <c r="CQ672" s="304">
        <v>1.2448132780083001</v>
      </c>
      <c r="CR672" s="304">
        <v>0.79124970909937198</v>
      </c>
      <c r="CS672" s="304">
        <v>0.88820826952526799</v>
      </c>
      <c r="CT672" s="303">
        <v>0.620828477592965</v>
      </c>
      <c r="CU672" s="304">
        <v>0.64414058085659398</v>
      </c>
      <c r="CV672" s="304">
        <v>0.70307232976981604</v>
      </c>
      <c r="CW672" s="304">
        <v>0.58981233243967801</v>
      </c>
      <c r="CX672" s="304">
        <v>0.64398712025759497</v>
      </c>
      <c r="CY672" s="304">
        <v>0.46110908870282702</v>
      </c>
      <c r="CZ672" s="303">
        <v>1.23458866667788</v>
      </c>
      <c r="DA672" s="304">
        <v>0.91792656587472998</v>
      </c>
      <c r="DB672" s="304">
        <v>1.23304562268804</v>
      </c>
      <c r="DC672" s="304">
        <v>1.32732684417987</v>
      </c>
      <c r="DD672" s="304">
        <v>1.26935874789467</v>
      </c>
      <c r="DE672" s="304">
        <v>1.0443864229765001</v>
      </c>
      <c r="DF672" s="304">
        <v>1.3502454991816699</v>
      </c>
      <c r="DG672" s="303">
        <v>0.93844140275564403</v>
      </c>
      <c r="DH672" s="303">
        <v>3.6998910015744215</v>
      </c>
      <c r="DI672" s="305">
        <v>0.86539947457888999</v>
      </c>
      <c r="DJ672" s="304">
        <v>0.85251491901108301</v>
      </c>
      <c r="DK672" s="304">
        <v>9.6243692767707003</v>
      </c>
      <c r="DL672" s="280">
        <v>2.2252476409558239</v>
      </c>
      <c r="DM672" s="304">
        <v>0.52982866579508703</v>
      </c>
      <c r="DN672" s="306">
        <v>5.8658392434988196</v>
      </c>
      <c r="DO672" s="303">
        <v>1.1000000000000001</v>
      </c>
      <c r="DP672" s="133"/>
      <c r="DQ672" s="133"/>
      <c r="DR672" s="133"/>
      <c r="DS672" s="133"/>
      <c r="DT672" s="133"/>
      <c r="DU672" s="133"/>
      <c r="DV672" s="133"/>
      <c r="DW672" s="133"/>
      <c r="DX672" s="133"/>
      <c r="DY672" s="133"/>
      <c r="DZ672" s="133"/>
      <c r="EA672" s="133"/>
      <c r="EB672" s="133"/>
      <c r="EC672" s="133"/>
    </row>
    <row r="673" spans="1:135" s="46" customFormat="1" ht="16.5" customHeight="1" x14ac:dyDescent="0.15">
      <c r="A673" s="93" t="s">
        <v>561</v>
      </c>
      <c r="B673" s="294">
        <v>6.7</v>
      </c>
      <c r="C673" s="295">
        <v>6.8</v>
      </c>
      <c r="D673" s="295">
        <v>9.5</v>
      </c>
      <c r="E673" s="295">
        <v>7.4</v>
      </c>
      <c r="F673" s="295">
        <v>8.6</v>
      </c>
      <c r="G673" s="295">
        <v>8</v>
      </c>
      <c r="H673" s="295">
        <v>5.4</v>
      </c>
      <c r="I673" s="295">
        <v>8</v>
      </c>
      <c r="J673" s="295">
        <v>7.3</v>
      </c>
      <c r="K673" s="295">
        <v>6.9</v>
      </c>
      <c r="L673" s="295">
        <v>7</v>
      </c>
      <c r="M673" s="295">
        <v>5.7</v>
      </c>
      <c r="N673" s="295">
        <v>4.5999999999999996</v>
      </c>
      <c r="O673" s="294">
        <v>6.9</v>
      </c>
      <c r="P673" s="295">
        <v>7</v>
      </c>
      <c r="Q673" s="295">
        <v>6.8</v>
      </c>
      <c r="R673" s="295">
        <v>6.3</v>
      </c>
      <c r="S673" s="295">
        <v>7.6</v>
      </c>
      <c r="T673" s="295">
        <v>6.7</v>
      </c>
      <c r="U673" s="295">
        <v>8.4</v>
      </c>
      <c r="V673" s="295">
        <v>5.8</v>
      </c>
      <c r="W673" s="295">
        <v>5.4</v>
      </c>
      <c r="X673" s="294">
        <v>6.3</v>
      </c>
      <c r="Y673" s="295">
        <v>7.6</v>
      </c>
      <c r="Z673" s="295">
        <v>5.7</v>
      </c>
      <c r="AA673" s="295">
        <v>5.3</v>
      </c>
      <c r="AB673" s="295">
        <v>7.5</v>
      </c>
      <c r="AC673" s="294">
        <v>8.4</v>
      </c>
      <c r="AD673" s="295">
        <v>8.6999999999999993</v>
      </c>
      <c r="AE673" s="295">
        <v>8.6</v>
      </c>
      <c r="AF673" s="295">
        <v>9.4</v>
      </c>
      <c r="AG673" s="295">
        <v>7.3</v>
      </c>
      <c r="AH673" s="295">
        <v>10.4</v>
      </c>
      <c r="AI673" s="295">
        <v>8.1</v>
      </c>
      <c r="AJ673" s="294">
        <v>9.3000000000000007</v>
      </c>
      <c r="AK673" s="295">
        <v>9.4</v>
      </c>
      <c r="AL673" s="295">
        <v>9.3000000000000007</v>
      </c>
      <c r="AM673" s="294">
        <v>7.6</v>
      </c>
      <c r="AN673" s="295">
        <v>7.2</v>
      </c>
      <c r="AO673" s="295">
        <v>7.9</v>
      </c>
      <c r="AP673" s="295">
        <v>8.6999999999999993</v>
      </c>
      <c r="AQ673" s="295">
        <v>6.6</v>
      </c>
      <c r="AR673" s="295">
        <v>7.7</v>
      </c>
      <c r="AS673" s="295">
        <v>7.2</v>
      </c>
      <c r="AT673" s="295">
        <v>7.3</v>
      </c>
      <c r="AU673" s="295">
        <v>6.4</v>
      </c>
      <c r="AV673" s="295">
        <v>8.4</v>
      </c>
      <c r="AW673" s="295">
        <v>8.6</v>
      </c>
      <c r="AX673" s="294">
        <v>8.4</v>
      </c>
      <c r="AY673" s="295">
        <v>8.8000000000000007</v>
      </c>
      <c r="AZ673" s="295">
        <v>8.9</v>
      </c>
      <c r="BA673" s="295">
        <v>6.4</v>
      </c>
      <c r="BB673" s="295">
        <v>8.1</v>
      </c>
      <c r="BC673" s="295">
        <v>9.3000000000000007</v>
      </c>
      <c r="BD673" s="294">
        <v>6.8</v>
      </c>
      <c r="BE673" s="295">
        <v>5.3</v>
      </c>
      <c r="BF673" s="295">
        <v>4.9000000000000004</v>
      </c>
      <c r="BG673" s="295">
        <v>5.6</v>
      </c>
      <c r="BH673" s="295">
        <v>7.1</v>
      </c>
      <c r="BI673" s="295">
        <v>4.5999999999999996</v>
      </c>
      <c r="BJ673" s="295">
        <v>10.8</v>
      </c>
      <c r="BK673" s="295">
        <v>7.6</v>
      </c>
      <c r="BL673" s="295">
        <v>8.4</v>
      </c>
      <c r="BM673" s="294">
        <v>6.5</v>
      </c>
      <c r="BN673" s="295">
        <v>5.4</v>
      </c>
      <c r="BO673" s="295">
        <v>7.4</v>
      </c>
      <c r="BP673" s="295">
        <v>6.2</v>
      </c>
      <c r="BQ673" s="295">
        <v>6.4</v>
      </c>
      <c r="BR673" s="295">
        <v>6.9</v>
      </c>
      <c r="BS673" s="294">
        <v>6.5</v>
      </c>
      <c r="BT673" s="295">
        <v>8.1</v>
      </c>
      <c r="BU673" s="295">
        <v>6.8</v>
      </c>
      <c r="BV673" s="295">
        <v>5.5</v>
      </c>
      <c r="BW673" s="295">
        <v>9.8000000000000007</v>
      </c>
      <c r="BX673" s="295">
        <v>6.3</v>
      </c>
      <c r="BY673" s="295">
        <v>6.1</v>
      </c>
      <c r="BZ673" s="295">
        <v>6</v>
      </c>
      <c r="CA673" s="295">
        <v>6.3</v>
      </c>
      <c r="CB673" s="295">
        <v>6.2</v>
      </c>
      <c r="CC673" s="295">
        <v>7.3</v>
      </c>
      <c r="CD673" s="295">
        <v>6</v>
      </c>
      <c r="CE673" s="295">
        <v>8</v>
      </c>
      <c r="CF673" s="294">
        <v>6.9</v>
      </c>
      <c r="CG673" s="295">
        <v>9.1</v>
      </c>
      <c r="CH673" s="295">
        <v>8.8000000000000007</v>
      </c>
      <c r="CI673" s="295">
        <v>6.7</v>
      </c>
      <c r="CJ673" s="295">
        <v>7.2</v>
      </c>
      <c r="CK673" s="295">
        <v>6.4</v>
      </c>
      <c r="CL673" s="295">
        <v>5.9</v>
      </c>
      <c r="CM673" s="295">
        <v>6</v>
      </c>
      <c r="CN673" s="295">
        <v>7.3</v>
      </c>
      <c r="CO673" s="295">
        <v>6.6</v>
      </c>
      <c r="CP673" s="295">
        <v>7.4</v>
      </c>
      <c r="CQ673" s="295">
        <v>8.6999999999999993</v>
      </c>
      <c r="CR673" s="295">
        <v>5.5</v>
      </c>
      <c r="CS673" s="295">
        <v>7.4</v>
      </c>
      <c r="CT673" s="294">
        <v>6.4</v>
      </c>
      <c r="CU673" s="295">
        <v>5.8</v>
      </c>
      <c r="CV673" s="295">
        <v>7.4</v>
      </c>
      <c r="CW673" s="295">
        <v>7.1</v>
      </c>
      <c r="CX673" s="295">
        <v>6.7</v>
      </c>
      <c r="CY673" s="295">
        <v>6</v>
      </c>
      <c r="CZ673" s="294">
        <v>8.1999999999999993</v>
      </c>
      <c r="DA673" s="295">
        <v>8.9</v>
      </c>
      <c r="DB673" s="295">
        <v>5.7</v>
      </c>
      <c r="DC673" s="295">
        <v>6.4</v>
      </c>
      <c r="DD673" s="295">
        <v>8.9</v>
      </c>
      <c r="DE673" s="295">
        <v>7.9</v>
      </c>
      <c r="DF673" s="295">
        <v>9.6999999999999993</v>
      </c>
      <c r="DG673" s="294">
        <v>7.1</v>
      </c>
      <c r="DH673" s="280" t="s">
        <v>695</v>
      </c>
      <c r="DI673" s="295">
        <v>10.3</v>
      </c>
      <c r="DJ673" s="295">
        <v>8.4</v>
      </c>
      <c r="DK673" s="295">
        <v>16.600000000000001</v>
      </c>
      <c r="DL673" s="280" t="s">
        <v>695</v>
      </c>
      <c r="DM673" s="296">
        <v>9.5</v>
      </c>
      <c r="DN673" s="282">
        <v>20</v>
      </c>
      <c r="DO673" s="294">
        <v>7.4</v>
      </c>
    </row>
    <row r="674" spans="1:135" s="46" customFormat="1" ht="16.5" customHeight="1" x14ac:dyDescent="0.15">
      <c r="A674" s="209" t="s">
        <v>780</v>
      </c>
      <c r="B674" s="303"/>
      <c r="C674" s="304"/>
      <c r="D674" s="304"/>
      <c r="E674" s="304"/>
      <c r="F674" s="304"/>
      <c r="G674" s="304"/>
      <c r="H674" s="304"/>
      <c r="I674" s="304"/>
      <c r="J674" s="304"/>
      <c r="K674" s="304"/>
      <c r="L674" s="304"/>
      <c r="M674" s="304"/>
      <c r="N674" s="304"/>
      <c r="O674" s="303"/>
      <c r="P674" s="304"/>
      <c r="Q674" s="304"/>
      <c r="R674" s="304"/>
      <c r="S674" s="304"/>
      <c r="T674" s="304"/>
      <c r="U674" s="304"/>
      <c r="V674" s="304"/>
      <c r="W674" s="304"/>
      <c r="X674" s="303"/>
      <c r="Y674" s="304"/>
      <c r="Z674" s="304"/>
      <c r="AA674" s="304"/>
      <c r="AB674" s="304"/>
      <c r="AC674" s="303"/>
      <c r="AD674" s="304"/>
      <c r="AE674" s="304"/>
      <c r="AF674" s="304"/>
      <c r="AG674" s="304"/>
      <c r="AH674" s="304"/>
      <c r="AI674" s="304"/>
      <c r="AJ674" s="303"/>
      <c r="AK674" s="304"/>
      <c r="AL674" s="304"/>
      <c r="AM674" s="303"/>
      <c r="AN674" s="304"/>
      <c r="AO674" s="304"/>
      <c r="AP674" s="304"/>
      <c r="AQ674" s="304"/>
      <c r="AR674" s="304"/>
      <c r="AS674" s="304"/>
      <c r="AT674" s="304"/>
      <c r="AU674" s="304"/>
      <c r="AV674" s="304"/>
      <c r="AW674" s="304"/>
      <c r="AX674" s="303"/>
      <c r="AY674" s="304"/>
      <c r="AZ674" s="304"/>
      <c r="BA674" s="304"/>
      <c r="BB674" s="304"/>
      <c r="BC674" s="304"/>
      <c r="BD674" s="303"/>
      <c r="BE674" s="304"/>
      <c r="BF674" s="304"/>
      <c r="BG674" s="304"/>
      <c r="BH674" s="304"/>
      <c r="BI674" s="304"/>
      <c r="BJ674" s="304"/>
      <c r="BK674" s="304"/>
      <c r="BL674" s="304"/>
      <c r="BM674" s="303"/>
      <c r="BN674" s="304"/>
      <c r="BO674" s="304"/>
      <c r="BP674" s="304"/>
      <c r="BQ674" s="304"/>
      <c r="BR674" s="304"/>
      <c r="BS674" s="303"/>
      <c r="BT674" s="305"/>
      <c r="BU674" s="304"/>
      <c r="BV674" s="304"/>
      <c r="BW674" s="304"/>
      <c r="BX674" s="304"/>
      <c r="BY674" s="304"/>
      <c r="BZ674" s="304"/>
      <c r="CA674" s="304"/>
      <c r="CB674" s="304"/>
      <c r="CC674" s="304"/>
      <c r="CD674" s="304"/>
      <c r="CE674" s="304"/>
      <c r="CF674" s="303"/>
      <c r="CG674" s="304"/>
      <c r="CH674" s="304"/>
      <c r="CI674" s="304"/>
      <c r="CJ674" s="304"/>
      <c r="CK674" s="304"/>
      <c r="CL674" s="304"/>
      <c r="CM674" s="304"/>
      <c r="CN674" s="304"/>
      <c r="CO674" s="304"/>
      <c r="CP674" s="304"/>
      <c r="CQ674" s="304"/>
      <c r="CR674" s="304"/>
      <c r="CS674" s="304"/>
      <c r="CT674" s="303"/>
      <c r="CU674" s="304"/>
      <c r="CV674" s="304"/>
      <c r="CW674" s="304"/>
      <c r="CX674" s="304"/>
      <c r="CY674" s="304"/>
      <c r="CZ674" s="303"/>
      <c r="DA674" s="304"/>
      <c r="DB674" s="304"/>
      <c r="DC674" s="304"/>
      <c r="DD674" s="304"/>
      <c r="DE674" s="304"/>
      <c r="DF674" s="304"/>
      <c r="DG674" s="303"/>
      <c r="DH674" s="303"/>
      <c r="DI674" s="305"/>
      <c r="DJ674" s="304"/>
      <c r="DK674" s="304"/>
      <c r="DL674" s="280"/>
      <c r="DM674" s="304"/>
      <c r="DN674" s="306"/>
      <c r="DO674" s="303"/>
      <c r="DP674" s="133"/>
      <c r="DQ674" s="133"/>
      <c r="DR674" s="133"/>
      <c r="DS674" s="133"/>
      <c r="DT674" s="133"/>
      <c r="DU674" s="133"/>
      <c r="DV674" s="133"/>
      <c r="DW674" s="133"/>
      <c r="DX674" s="133"/>
    </row>
    <row r="675" spans="1:135" s="46" customFormat="1" ht="16.5" customHeight="1" x14ac:dyDescent="0.15">
      <c r="A675" s="194" t="s">
        <v>230</v>
      </c>
      <c r="B675" s="280">
        <v>0.65883290031861086</v>
      </c>
      <c r="C675" s="365">
        <v>0.75553173004048302</v>
      </c>
      <c r="D675" s="365">
        <v>0.70813199520918502</v>
      </c>
      <c r="E675" s="365">
        <v>0.77202053803876203</v>
      </c>
      <c r="F675" s="365">
        <v>0.69593598652347899</v>
      </c>
      <c r="G675" s="365">
        <v>0.70027048090588195</v>
      </c>
      <c r="H675" s="365">
        <v>0.66753218554070803</v>
      </c>
      <c r="I675" s="365">
        <v>0.55068123735908803</v>
      </c>
      <c r="J675" s="365">
        <v>0.69822873387273099</v>
      </c>
      <c r="K675" s="365">
        <v>0.722552197636257</v>
      </c>
      <c r="L675" s="365">
        <v>0.573517535585927</v>
      </c>
      <c r="M675" s="365">
        <v>0.645434648409002</v>
      </c>
      <c r="N675" s="365">
        <v>0.72782951714319599</v>
      </c>
      <c r="O675" s="280">
        <v>0.65388939766246246</v>
      </c>
      <c r="P675" s="365">
        <v>0.66842576678205701</v>
      </c>
      <c r="Q675" s="365">
        <v>0.63808041153377604</v>
      </c>
      <c r="R675" s="365">
        <v>0.64948210922787197</v>
      </c>
      <c r="S675" s="365">
        <v>0.63758700696055703</v>
      </c>
      <c r="T675" s="365">
        <v>0.72464405475235005</v>
      </c>
      <c r="U675" s="365">
        <v>0.63725583611243497</v>
      </c>
      <c r="V675" s="365">
        <v>0.67489791201171101</v>
      </c>
      <c r="W675" s="365">
        <v>0.59828649211305995</v>
      </c>
      <c r="X675" s="280">
        <v>0.80659480254207006</v>
      </c>
      <c r="Y675" s="365">
        <v>0.841279155053543</v>
      </c>
      <c r="Z675" s="365">
        <v>0.75878421779120098</v>
      </c>
      <c r="AA675" s="365">
        <v>0.82252112214362005</v>
      </c>
      <c r="AB675" s="365">
        <v>0.81206398650183298</v>
      </c>
      <c r="AC675" s="280">
        <v>0.69182131044748973</v>
      </c>
      <c r="AD675" s="365">
        <v>0.67257793541161104</v>
      </c>
      <c r="AE675" s="365">
        <v>0.66419215148336397</v>
      </c>
      <c r="AF675" s="365">
        <v>0.68600012663838394</v>
      </c>
      <c r="AG675" s="365">
        <v>0.77049414744755196</v>
      </c>
      <c r="AH675" s="365">
        <v>0.67872315083177803</v>
      </c>
      <c r="AI675" s="365">
        <v>0.65886619963233495</v>
      </c>
      <c r="AJ675" s="280">
        <v>0.51887661141804786</v>
      </c>
      <c r="AK675" s="365">
        <v>0.52995301487862201</v>
      </c>
      <c r="AL675" s="365">
        <v>0.50904033379694003</v>
      </c>
      <c r="AM675" s="280">
        <v>0.57492940294420025</v>
      </c>
      <c r="AN675" s="365">
        <v>0.61451057092297701</v>
      </c>
      <c r="AO675" s="365">
        <v>0.60427892234548297</v>
      </c>
      <c r="AP675" s="365">
        <v>0.581621209877066</v>
      </c>
      <c r="AQ675" s="365">
        <v>0.61310486836299505</v>
      </c>
      <c r="AR675" s="365">
        <v>0.65332558616446801</v>
      </c>
      <c r="AS675" s="365">
        <v>0.66138092867809095</v>
      </c>
      <c r="AT675" s="365">
        <v>0.60092369430230197</v>
      </c>
      <c r="AU675" s="365">
        <v>0.47881700884343897</v>
      </c>
      <c r="AV675" s="365">
        <v>0.50247880500605602</v>
      </c>
      <c r="AW675" s="365">
        <v>0.66595506760191103</v>
      </c>
      <c r="AX675" s="280">
        <v>0.6194308302456889</v>
      </c>
      <c r="AY675" s="365">
        <v>0.59927968100158602</v>
      </c>
      <c r="AZ675" s="365">
        <v>0.59739748953974903</v>
      </c>
      <c r="BA675" s="365">
        <v>0.68993714114669802</v>
      </c>
      <c r="BB675" s="365">
        <v>0.61644509336816999</v>
      </c>
      <c r="BC675" s="365">
        <v>0.64913867446311802</v>
      </c>
      <c r="BD675" s="280">
        <v>0.62470112408035494</v>
      </c>
      <c r="BE675" s="365">
        <v>0.61796364385270997</v>
      </c>
      <c r="BF675" s="365">
        <v>0.66897949069282703</v>
      </c>
      <c r="BG675" s="365">
        <v>0.71973798494499097</v>
      </c>
      <c r="BH675" s="365">
        <v>0.71751020408163302</v>
      </c>
      <c r="BI675" s="365">
        <v>0.62757357487325305</v>
      </c>
      <c r="BJ675" s="365">
        <v>0.47647421688053698</v>
      </c>
      <c r="BK675" s="365">
        <v>0.60772941718988305</v>
      </c>
      <c r="BL675" s="365">
        <v>0.57534101378731195</v>
      </c>
      <c r="BM675" s="280">
        <v>0.74622297543895155</v>
      </c>
      <c r="BN675" s="365">
        <v>0.77146330872774604</v>
      </c>
      <c r="BO675" s="365">
        <v>0.77653587771395205</v>
      </c>
      <c r="BP675" s="365">
        <v>0.76037493781582999</v>
      </c>
      <c r="BQ675" s="365">
        <v>0.71236546722712402</v>
      </c>
      <c r="BR675" s="365">
        <v>0.720127446349347</v>
      </c>
      <c r="BS675" s="280">
        <v>0.76508646713107398</v>
      </c>
      <c r="BT675" s="364">
        <v>0.753499313860028</v>
      </c>
      <c r="BU675" s="365">
        <v>0.80384018781704603</v>
      </c>
      <c r="BV675" s="365">
        <v>0.67946791339678303</v>
      </c>
      <c r="BW675" s="365">
        <v>0.71304347826087</v>
      </c>
      <c r="BX675" s="365">
        <v>0.78995515695067298</v>
      </c>
      <c r="BY675" s="365">
        <v>0.76509433962264195</v>
      </c>
      <c r="BZ675" s="365">
        <v>0.82276459854014605</v>
      </c>
      <c r="CA675" s="365">
        <v>0.72832439840380503</v>
      </c>
      <c r="CB675" s="365">
        <v>0.75760726287061597</v>
      </c>
      <c r="CC675" s="365">
        <v>0.77211505922165802</v>
      </c>
      <c r="CD675" s="365">
        <v>0.74245099770439704</v>
      </c>
      <c r="CE675" s="365">
        <v>0.75653136531365295</v>
      </c>
      <c r="CF675" s="280">
        <v>0.70112124324876046</v>
      </c>
      <c r="CG675" s="365">
        <v>0.72743635896117298</v>
      </c>
      <c r="CH675" s="365">
        <v>0.61024844720496896</v>
      </c>
      <c r="CI675" s="365">
        <v>0.71661270740590899</v>
      </c>
      <c r="CJ675" s="365">
        <v>0.62670747789843895</v>
      </c>
      <c r="CK675" s="365">
        <v>0.83091363738150303</v>
      </c>
      <c r="CL675" s="365">
        <v>0.71385390428211604</v>
      </c>
      <c r="CM675" s="365">
        <v>0.59826394924387305</v>
      </c>
      <c r="CN675" s="365">
        <v>0.73133061778682995</v>
      </c>
      <c r="CO675" s="365">
        <v>0.55226917057903002</v>
      </c>
      <c r="CP675" s="365">
        <v>0.73962096370810904</v>
      </c>
      <c r="CQ675" s="365">
        <v>0.70973096888092502</v>
      </c>
      <c r="CR675" s="365">
        <v>0.72424979724249805</v>
      </c>
      <c r="CS675" s="365">
        <v>0.73390970220941398</v>
      </c>
      <c r="CT675" s="280">
        <v>0.79162246499537825</v>
      </c>
      <c r="CU675" s="365">
        <v>0.76419299855775502</v>
      </c>
      <c r="CV675" s="365">
        <v>0.78674520094697498</v>
      </c>
      <c r="CW675" s="365">
        <v>0.78491641630074704</v>
      </c>
      <c r="CX675" s="365">
        <v>0.80164947601231895</v>
      </c>
      <c r="CY675" s="365">
        <v>0.85206190178012298</v>
      </c>
      <c r="CZ675" s="280">
        <v>0.63273076951025442</v>
      </c>
      <c r="DA675" s="365">
        <v>0.59309332509270696</v>
      </c>
      <c r="DB675" s="365">
        <v>0.73492208982584795</v>
      </c>
      <c r="DC675" s="365">
        <v>0.66237796373779601</v>
      </c>
      <c r="DD675" s="365">
        <v>0.580131736110306</v>
      </c>
      <c r="DE675" s="365">
        <v>0.71030345360889002</v>
      </c>
      <c r="DF675" s="365">
        <v>0.62675412442854295</v>
      </c>
      <c r="DG675" s="280">
        <v>0.6723192686440892</v>
      </c>
      <c r="DH675" s="280">
        <v>0.35301632726064847</v>
      </c>
      <c r="DI675" s="364">
        <v>0.33549298836830099</v>
      </c>
      <c r="DJ675" s="365">
        <v>0.60125411778304305</v>
      </c>
      <c r="DK675" s="365">
        <v>0.141537625645205</v>
      </c>
      <c r="DL675" s="280">
        <v>0.44956231337953928</v>
      </c>
      <c r="DM675" s="365">
        <v>0.52400625061041095</v>
      </c>
      <c r="DN675" s="306">
        <v>0.27878475567405298</v>
      </c>
      <c r="DO675" s="280">
        <v>0.65987617862901526</v>
      </c>
      <c r="DP675" s="133"/>
      <c r="DQ675" s="133"/>
      <c r="DR675" s="133"/>
      <c r="DS675" s="133"/>
      <c r="DT675" s="133"/>
      <c r="DU675" s="133"/>
      <c r="DV675" s="133"/>
      <c r="DW675" s="133"/>
      <c r="DX675" s="133"/>
      <c r="DY675" s="133"/>
      <c r="DZ675" s="133"/>
      <c r="EA675" s="133"/>
      <c r="EB675" s="133"/>
      <c r="EC675" s="133"/>
    </row>
    <row r="676" spans="1:135" s="46" customFormat="1" ht="16.5" customHeight="1" x14ac:dyDescent="0.15">
      <c r="A676" s="220" t="s">
        <v>441</v>
      </c>
      <c r="B676" s="280">
        <v>0.44458943659674421</v>
      </c>
      <c r="C676" s="365">
        <v>0.64684898929845402</v>
      </c>
      <c r="D676" s="365">
        <v>0.71856917411888499</v>
      </c>
      <c r="E676" s="365">
        <v>0.63962670495333795</v>
      </c>
      <c r="F676" s="365" t="s">
        <v>746</v>
      </c>
      <c r="G676" s="365">
        <v>0.52572523262178406</v>
      </c>
      <c r="H676" s="365">
        <v>0.41394148020653998</v>
      </c>
      <c r="I676" s="365">
        <v>0.27747101049144102</v>
      </c>
      <c r="J676" s="365" t="s">
        <v>746</v>
      </c>
      <c r="K676" s="365">
        <v>0.85188770571151995</v>
      </c>
      <c r="L676" s="365">
        <v>0.329449152542373</v>
      </c>
      <c r="M676" s="365">
        <v>0.57538461538461505</v>
      </c>
      <c r="N676" s="365">
        <v>0.44359053181678498</v>
      </c>
      <c r="O676" s="280">
        <v>0.527389903329753</v>
      </c>
      <c r="P676" s="365">
        <v>0.633136094674556</v>
      </c>
      <c r="Q676" s="365">
        <v>0.34012974976830401</v>
      </c>
      <c r="R676" s="365">
        <v>0.55935422602089302</v>
      </c>
      <c r="S676" s="365">
        <v>0.59353099730458203</v>
      </c>
      <c r="T676" s="365">
        <v>0.69129158512720201</v>
      </c>
      <c r="U676" s="365">
        <v>0.50033534540576796</v>
      </c>
      <c r="V676" s="365">
        <v>0.54120267260579102</v>
      </c>
      <c r="W676" s="365">
        <v>0.41525423728813599</v>
      </c>
      <c r="X676" s="280">
        <v>0.61535695018881498</v>
      </c>
      <c r="Y676" s="365">
        <v>0.78561151079136704</v>
      </c>
      <c r="Z676" s="365">
        <v>0.60336538461538503</v>
      </c>
      <c r="AA676" s="365">
        <v>0.57917728431015703</v>
      </c>
      <c r="AB676" s="365">
        <v>0.61758241758241805</v>
      </c>
      <c r="AC676" s="280">
        <v>0.45742753623188404</v>
      </c>
      <c r="AD676" s="365">
        <v>0.49098039215686301</v>
      </c>
      <c r="AE676" s="365">
        <v>0.51965757767913801</v>
      </c>
      <c r="AF676" s="365">
        <v>0.71951219512195097</v>
      </c>
      <c r="AG676" s="365">
        <v>0.507911392405063</v>
      </c>
      <c r="AH676" s="365">
        <v>0.49534883720930201</v>
      </c>
      <c r="AI676" s="365">
        <v>0.32275673831456803</v>
      </c>
      <c r="AJ676" s="280">
        <v>0.65638357182679796</v>
      </c>
      <c r="AK676" s="365">
        <v>0.63008631319358799</v>
      </c>
      <c r="AL676" s="365">
        <v>0.69630322882545603</v>
      </c>
      <c r="AM676" s="280">
        <v>0.38944893812009401</v>
      </c>
      <c r="AN676" s="365">
        <v>0.52018163471241197</v>
      </c>
      <c r="AO676" s="365">
        <v>0.43194640338504903</v>
      </c>
      <c r="AP676" s="365">
        <v>0.47447073474470702</v>
      </c>
      <c r="AQ676" s="365">
        <v>0.54011194029850795</v>
      </c>
      <c r="AR676" s="365">
        <v>0.45681381957773498</v>
      </c>
      <c r="AS676" s="365">
        <v>0.62537313432835795</v>
      </c>
      <c r="AT676" s="365">
        <v>0.34181415929203501</v>
      </c>
      <c r="AU676" s="365">
        <v>0.104454685099846</v>
      </c>
      <c r="AV676" s="365">
        <v>0.11111111111111099</v>
      </c>
      <c r="AW676" s="365">
        <v>0.70770485120260895</v>
      </c>
      <c r="AX676" s="280">
        <v>0.48213965176808471</v>
      </c>
      <c r="AY676" s="365">
        <v>0.57463011314186296</v>
      </c>
      <c r="AZ676" s="365">
        <v>0.50423728813559299</v>
      </c>
      <c r="BA676" s="365">
        <v>0.34069280548153802</v>
      </c>
      <c r="BB676" s="365">
        <v>0.392465753424658</v>
      </c>
      <c r="BC676" s="365">
        <v>0.71956919325340396</v>
      </c>
      <c r="BD676" s="280">
        <v>0.40335116396100873</v>
      </c>
      <c r="BE676" s="365">
        <v>0.48985239852398499</v>
      </c>
      <c r="BF676" s="365">
        <v>0.48283752860411899</v>
      </c>
      <c r="BG676" s="365">
        <v>0.26971027216856902</v>
      </c>
      <c r="BH676" s="365">
        <v>0.47956706453570702</v>
      </c>
      <c r="BI676" s="365">
        <v>0.286824146981627</v>
      </c>
      <c r="BJ676" s="365">
        <v>0.41739699149771098</v>
      </c>
      <c r="BK676" s="365">
        <v>0.43949954296160898</v>
      </c>
      <c r="BL676" s="365">
        <v>0.31503316138540899</v>
      </c>
      <c r="BM676" s="280">
        <v>0.54990608200012958</v>
      </c>
      <c r="BN676" s="365">
        <v>0.503388786198398</v>
      </c>
      <c r="BO676" s="365">
        <v>0.58552074513124497</v>
      </c>
      <c r="BP676" s="365">
        <v>0.86731391585760498</v>
      </c>
      <c r="BQ676" s="365">
        <v>0.59201388888888895</v>
      </c>
      <c r="BR676" s="365">
        <v>0.51703346397347005</v>
      </c>
      <c r="BS676" s="280">
        <v>0.71416627960984669</v>
      </c>
      <c r="BT676" s="364">
        <v>0.77375565610859698</v>
      </c>
      <c r="BU676" s="365">
        <v>0.69913043478260894</v>
      </c>
      <c r="BV676" s="365" t="s">
        <v>746</v>
      </c>
      <c r="BW676" s="365">
        <v>0.63333333333333297</v>
      </c>
      <c r="BX676" s="365">
        <v>0.887258172114743</v>
      </c>
      <c r="BY676" s="365">
        <v>0.73640876619445494</v>
      </c>
      <c r="BZ676" s="365">
        <v>0.80519480519480502</v>
      </c>
      <c r="CA676" s="365">
        <v>0.70075757575757602</v>
      </c>
      <c r="CB676" s="365">
        <v>0.65548980933596301</v>
      </c>
      <c r="CC676" s="365">
        <v>0.83447845096814499</v>
      </c>
      <c r="CD676" s="365">
        <v>0.51329113924050596</v>
      </c>
      <c r="CE676" s="365">
        <v>0.56787109375</v>
      </c>
      <c r="CF676" s="280">
        <v>0.5530641808905965</v>
      </c>
      <c r="CG676" s="365">
        <v>0.78260869565217395</v>
      </c>
      <c r="CH676" s="365">
        <v>0.38532883642495802</v>
      </c>
      <c r="CI676" s="365">
        <v>0.74908424908424898</v>
      </c>
      <c r="CJ676" s="365">
        <v>0.58385650224215302</v>
      </c>
      <c r="CK676" s="365">
        <v>0.88117283950617298</v>
      </c>
      <c r="CL676" s="365" t="s">
        <v>746</v>
      </c>
      <c r="CM676" s="365">
        <v>0.16723809523809499</v>
      </c>
      <c r="CN676" s="365" t="s">
        <v>746</v>
      </c>
      <c r="CO676" s="365" t="s">
        <v>746</v>
      </c>
      <c r="CP676" s="365">
        <v>0.66666666666666696</v>
      </c>
      <c r="CQ676" s="365">
        <v>0.51966873706004102</v>
      </c>
      <c r="CR676" s="365">
        <v>0.55794871794871803</v>
      </c>
      <c r="CS676" s="365">
        <v>0.68157327586206895</v>
      </c>
      <c r="CT676" s="280">
        <v>0.62964426877470359</v>
      </c>
      <c r="CU676" s="365">
        <v>0.65632980663991303</v>
      </c>
      <c r="CV676" s="365">
        <v>0.469860064585576</v>
      </c>
      <c r="CW676" s="365" t="s">
        <v>746</v>
      </c>
      <c r="CX676" s="365">
        <v>0.60779944289693599</v>
      </c>
      <c r="CY676" s="365">
        <v>0.84949832775919698</v>
      </c>
      <c r="CZ676" s="280">
        <v>0.56963558829230476</v>
      </c>
      <c r="DA676" s="365">
        <v>0.61028192371475998</v>
      </c>
      <c r="DB676" s="365">
        <v>0.81847133757961799</v>
      </c>
      <c r="DC676" s="365">
        <v>0.66423135464231398</v>
      </c>
      <c r="DD676" s="365">
        <v>0.56139534883720899</v>
      </c>
      <c r="DE676" s="365">
        <v>0.47611111111111099</v>
      </c>
      <c r="DF676" s="365">
        <v>0.52935118434603501</v>
      </c>
      <c r="DG676" s="280">
        <v>0.48316296215455878</v>
      </c>
      <c r="DH676" s="280">
        <v>0.43135755258126196</v>
      </c>
      <c r="DI676" s="364">
        <v>0.25912540657752098</v>
      </c>
      <c r="DJ676" s="365">
        <v>0.62484774665042597</v>
      </c>
      <c r="DK676" s="365" t="s">
        <v>746</v>
      </c>
      <c r="DL676" s="280">
        <v>0.43193142079039398</v>
      </c>
      <c r="DM676" s="365">
        <v>0.58341928829293499</v>
      </c>
      <c r="DN676" s="306">
        <v>0.29206594845544898</v>
      </c>
      <c r="DO676" s="280">
        <v>0.47726632335142938</v>
      </c>
      <c r="DP676" s="133"/>
      <c r="DQ676" s="133"/>
      <c r="DR676" s="133"/>
      <c r="DS676" s="133"/>
      <c r="DT676" s="133"/>
      <c r="DU676" s="133"/>
      <c r="DV676" s="133"/>
      <c r="DW676" s="133"/>
      <c r="DX676" s="133"/>
      <c r="DY676" s="133"/>
      <c r="DZ676" s="133"/>
      <c r="EA676" s="133"/>
      <c r="EB676" s="133"/>
      <c r="EC676" s="133"/>
    </row>
    <row r="677" spans="1:135" s="46" customFormat="1" ht="15" customHeight="1" x14ac:dyDescent="0.15">
      <c r="A677" s="220" t="s">
        <v>442</v>
      </c>
      <c r="B677" s="280">
        <v>0.20037896731406915</v>
      </c>
      <c r="C677" s="365">
        <v>0.305755395683453</v>
      </c>
      <c r="D677" s="365">
        <v>0.47806004618937598</v>
      </c>
      <c r="E677" s="365" t="s">
        <v>746</v>
      </c>
      <c r="F677" s="365" t="s">
        <v>746</v>
      </c>
      <c r="G677" s="365">
        <v>0.50432276657060504</v>
      </c>
      <c r="H677" s="365">
        <v>0.189826302729529</v>
      </c>
      <c r="I677" s="365">
        <v>8.5492227979274596E-2</v>
      </c>
      <c r="J677" s="365" t="s">
        <v>746</v>
      </c>
      <c r="K677" s="365">
        <v>0.42318435754189898</v>
      </c>
      <c r="L677" s="365">
        <v>0.13640500568828201</v>
      </c>
      <c r="M677" s="365">
        <v>0.23040380047505901</v>
      </c>
      <c r="N677" s="365" t="s">
        <v>746</v>
      </c>
      <c r="O677" s="280">
        <v>0.11569892473118279</v>
      </c>
      <c r="P677" s="365">
        <v>0.189393939393939</v>
      </c>
      <c r="Q677" s="365">
        <v>0.132406287787183</v>
      </c>
      <c r="R677" s="365" t="s">
        <v>746</v>
      </c>
      <c r="S677" s="365" t="s">
        <v>746</v>
      </c>
      <c r="T677" s="365" t="s">
        <v>746</v>
      </c>
      <c r="U677" s="365" t="s">
        <v>746</v>
      </c>
      <c r="V677" s="365" t="s">
        <v>746</v>
      </c>
      <c r="W677" s="365" t="s">
        <v>746</v>
      </c>
      <c r="X677" s="280">
        <v>0.39665970772442588</v>
      </c>
      <c r="Y677" s="365" t="s">
        <v>746</v>
      </c>
      <c r="Z677" s="365" t="s">
        <v>746</v>
      </c>
      <c r="AA677" s="365">
        <v>0.39665970772442599</v>
      </c>
      <c r="AB677" s="365" t="s">
        <v>746</v>
      </c>
      <c r="AC677" s="280">
        <v>0.16928222279392849</v>
      </c>
      <c r="AD677" s="365" t="s">
        <v>746</v>
      </c>
      <c r="AE677" s="365">
        <v>0.185610010427529</v>
      </c>
      <c r="AF677" s="365">
        <v>0.10096153846153801</v>
      </c>
      <c r="AG677" s="365">
        <v>7.3394495412844096E-2</v>
      </c>
      <c r="AH677" s="365">
        <v>0.20888355342136899</v>
      </c>
      <c r="AI677" s="365">
        <v>0.27151515151515199</v>
      </c>
      <c r="AJ677" s="280">
        <v>0.33031674208144796</v>
      </c>
      <c r="AK677" s="365" t="s">
        <v>746</v>
      </c>
      <c r="AL677" s="365">
        <v>0.33031674208144801</v>
      </c>
      <c r="AM677" s="280">
        <v>0.15469341939104814</v>
      </c>
      <c r="AN677" s="365">
        <v>0.27192982456140402</v>
      </c>
      <c r="AO677" s="365">
        <v>0.40664711632453598</v>
      </c>
      <c r="AP677" s="365">
        <v>0.175298804780877</v>
      </c>
      <c r="AQ677" s="365">
        <v>0.27226463104325699</v>
      </c>
      <c r="AR677" s="365">
        <v>0.35920577617328497</v>
      </c>
      <c r="AS677" s="365">
        <v>0.69230769230769196</v>
      </c>
      <c r="AT677" s="365">
        <v>0.151530612244898</v>
      </c>
      <c r="AU677" s="365">
        <v>2.3934181002243801E-2</v>
      </c>
      <c r="AV677" s="365">
        <v>7.5562700964630206E-2</v>
      </c>
      <c r="AW677" s="365">
        <v>9.1463414634146298E-2</v>
      </c>
      <c r="AX677" s="280">
        <v>0.3115212054516211</v>
      </c>
      <c r="AY677" s="365">
        <v>0.31457127827459203</v>
      </c>
      <c r="AZ677" s="365">
        <v>0.36881265664160401</v>
      </c>
      <c r="BA677" s="365">
        <v>0.18741403026134801</v>
      </c>
      <c r="BB677" s="365">
        <v>0.282593699701081</v>
      </c>
      <c r="BC677" s="365">
        <v>0.16411764705882401</v>
      </c>
      <c r="BD677" s="280">
        <v>0.3038116591928251</v>
      </c>
      <c r="BE677" s="365">
        <v>0.47110006215040401</v>
      </c>
      <c r="BF677" s="365">
        <v>0.24324324324324301</v>
      </c>
      <c r="BG677" s="365">
        <v>0.11533742331288301</v>
      </c>
      <c r="BH677" s="365">
        <v>0.34549536907100797</v>
      </c>
      <c r="BI677" s="365">
        <v>0.23594470046082899</v>
      </c>
      <c r="BJ677" s="365">
        <v>0.338314405260012</v>
      </c>
      <c r="BK677" s="365">
        <v>0.34243697478991603</v>
      </c>
      <c r="BL677" s="365">
        <v>0.24677496416626901</v>
      </c>
      <c r="BM677" s="280">
        <v>0.32121827411167514</v>
      </c>
      <c r="BN677" s="365">
        <v>0.56634304207119701</v>
      </c>
      <c r="BO677" s="365">
        <v>0.19354838709677399</v>
      </c>
      <c r="BP677" s="365">
        <v>0.54103343465045595</v>
      </c>
      <c r="BQ677" s="365">
        <v>8.8122605363984696E-2</v>
      </c>
      <c r="BR677" s="365">
        <v>0.313395113732098</v>
      </c>
      <c r="BS677" s="280">
        <v>0.39761904761904759</v>
      </c>
      <c r="BT677" s="364">
        <v>0.29596412556053803</v>
      </c>
      <c r="BU677" s="365">
        <v>0.27100840336134502</v>
      </c>
      <c r="BV677" s="365">
        <v>0.37903225806451601</v>
      </c>
      <c r="BW677" s="365" t="s">
        <v>746</v>
      </c>
      <c r="BX677" s="365" t="s">
        <v>746</v>
      </c>
      <c r="BY677" s="365">
        <v>0.465403624382208</v>
      </c>
      <c r="BZ677" s="365" t="s">
        <v>746</v>
      </c>
      <c r="CA677" s="365" t="s">
        <v>746</v>
      </c>
      <c r="CB677" s="365" t="s">
        <v>746</v>
      </c>
      <c r="CC677" s="365" t="s">
        <v>746</v>
      </c>
      <c r="CD677" s="365">
        <v>0.45193929173693098</v>
      </c>
      <c r="CE677" s="365">
        <v>0.38996138996139001</v>
      </c>
      <c r="CF677" s="280">
        <v>0.32503522780648192</v>
      </c>
      <c r="CG677" s="365" t="s">
        <v>746</v>
      </c>
      <c r="CH677" s="365" t="s">
        <v>746</v>
      </c>
      <c r="CI677" s="365" t="s">
        <v>746</v>
      </c>
      <c r="CJ677" s="365">
        <v>0.185704022988506</v>
      </c>
      <c r="CK677" s="365">
        <v>0.67995857068876198</v>
      </c>
      <c r="CL677" s="365" t="s">
        <v>746</v>
      </c>
      <c r="CM677" s="365">
        <v>0.25326061180934301</v>
      </c>
      <c r="CN677" s="365" t="s">
        <v>746</v>
      </c>
      <c r="CO677" s="365" t="s">
        <v>746</v>
      </c>
      <c r="CP677" s="365" t="s">
        <v>746</v>
      </c>
      <c r="CQ677" s="365">
        <v>0.32807939287799198</v>
      </c>
      <c r="CR677" s="365" t="s">
        <v>746</v>
      </c>
      <c r="CS677" s="365" t="s">
        <v>746</v>
      </c>
      <c r="CT677" s="280">
        <v>0.28190421565815887</v>
      </c>
      <c r="CU677" s="365">
        <v>0.285182889026658</v>
      </c>
      <c r="CV677" s="365">
        <v>0.17400419287211699</v>
      </c>
      <c r="CW677" s="365">
        <v>0.524296675191816</v>
      </c>
      <c r="CX677" s="365">
        <v>0.233598409542744</v>
      </c>
      <c r="CY677" s="365" t="s">
        <v>746</v>
      </c>
      <c r="CZ677" s="280">
        <v>0.29731597129949511</v>
      </c>
      <c r="DA677" s="365" t="s">
        <v>746</v>
      </c>
      <c r="DB677" s="365" t="s">
        <v>746</v>
      </c>
      <c r="DC677" s="365">
        <v>0.23156089193825</v>
      </c>
      <c r="DD677" s="365">
        <v>0.30997137773652</v>
      </c>
      <c r="DE677" s="365">
        <v>0.36767976278725001</v>
      </c>
      <c r="DF677" s="365">
        <v>0.245878136200717</v>
      </c>
      <c r="DG677" s="280">
        <v>0.27446045568943628</v>
      </c>
      <c r="DH677" s="280">
        <v>0.16460651009476721</v>
      </c>
      <c r="DI677" s="364">
        <v>0.38204393505253098</v>
      </c>
      <c r="DJ677" s="365">
        <v>0.66275548826646502</v>
      </c>
      <c r="DK677" s="365">
        <v>8.95972013021719E-2</v>
      </c>
      <c r="DL677" s="280">
        <v>0.46025398941093709</v>
      </c>
      <c r="DM677" s="365">
        <v>0.475025075225677</v>
      </c>
      <c r="DN677" s="306">
        <v>0.44192799070847799</v>
      </c>
      <c r="DO677" s="280">
        <v>0.28710693852970276</v>
      </c>
      <c r="DP677" s="133"/>
      <c r="DQ677" s="133"/>
      <c r="DR677" s="133"/>
      <c r="DS677" s="133"/>
      <c r="DT677" s="133"/>
      <c r="DU677" s="133"/>
      <c r="DV677" s="133"/>
      <c r="DW677" s="133"/>
      <c r="DX677" s="133"/>
      <c r="DY677" s="133"/>
      <c r="DZ677" s="133"/>
      <c r="EA677" s="133"/>
      <c r="EB677" s="133"/>
      <c r="EC677" s="133"/>
    </row>
    <row r="678" spans="1:135" s="48" customFormat="1" ht="16.5" customHeight="1" x14ac:dyDescent="0.15">
      <c r="A678" s="59" t="s">
        <v>562</v>
      </c>
      <c r="B678" s="303"/>
      <c r="C678" s="304"/>
      <c r="D678" s="304"/>
      <c r="E678" s="304"/>
      <c r="F678" s="304"/>
      <c r="G678" s="304"/>
      <c r="H678" s="304"/>
      <c r="I678" s="304"/>
      <c r="J678" s="304"/>
      <c r="K678" s="304"/>
      <c r="L678" s="304"/>
      <c r="M678" s="304"/>
      <c r="N678" s="304"/>
      <c r="O678" s="303"/>
      <c r="P678" s="304"/>
      <c r="Q678" s="304"/>
      <c r="R678" s="304"/>
      <c r="S678" s="304"/>
      <c r="T678" s="304"/>
      <c r="U678" s="304"/>
      <c r="V678" s="304"/>
      <c r="W678" s="304"/>
      <c r="X678" s="303"/>
      <c r="Y678" s="304"/>
      <c r="Z678" s="304"/>
      <c r="AA678" s="304"/>
      <c r="AB678" s="304"/>
      <c r="AC678" s="303"/>
      <c r="AD678" s="304"/>
      <c r="AE678" s="304"/>
      <c r="AF678" s="304"/>
      <c r="AG678" s="304"/>
      <c r="AH678" s="304"/>
      <c r="AI678" s="304"/>
      <c r="AJ678" s="303"/>
      <c r="AK678" s="304"/>
      <c r="AL678" s="304"/>
      <c r="AM678" s="303"/>
      <c r="AN678" s="304"/>
      <c r="AO678" s="304"/>
      <c r="AP678" s="304"/>
      <c r="AQ678" s="304"/>
      <c r="AR678" s="304"/>
      <c r="AS678" s="304"/>
      <c r="AT678" s="304"/>
      <c r="AU678" s="304"/>
      <c r="AV678" s="304"/>
      <c r="AW678" s="304"/>
      <c r="AX678" s="303"/>
      <c r="AY678" s="304"/>
      <c r="AZ678" s="304"/>
      <c r="BA678" s="304"/>
      <c r="BB678" s="304"/>
      <c r="BC678" s="304"/>
      <c r="BD678" s="303"/>
      <c r="BE678" s="304"/>
      <c r="BF678" s="304"/>
      <c r="BG678" s="304"/>
      <c r="BH678" s="304"/>
      <c r="BI678" s="304"/>
      <c r="BJ678" s="304"/>
      <c r="BK678" s="304"/>
      <c r="BL678" s="304"/>
      <c r="BM678" s="303"/>
      <c r="BN678" s="304"/>
      <c r="BO678" s="304"/>
      <c r="BP678" s="304"/>
      <c r="BQ678" s="304"/>
      <c r="BR678" s="304"/>
      <c r="BS678" s="303"/>
      <c r="BT678" s="305"/>
      <c r="BU678" s="304"/>
      <c r="BV678" s="304"/>
      <c r="BW678" s="304"/>
      <c r="BX678" s="304"/>
      <c r="BY678" s="304"/>
      <c r="BZ678" s="304"/>
      <c r="CA678" s="304"/>
      <c r="CB678" s="304"/>
      <c r="CC678" s="304"/>
      <c r="CD678" s="304"/>
      <c r="CE678" s="304"/>
      <c r="CF678" s="303"/>
      <c r="CG678" s="304"/>
      <c r="CH678" s="304"/>
      <c r="CI678" s="304"/>
      <c r="CJ678" s="304"/>
      <c r="CK678" s="304"/>
      <c r="CL678" s="304"/>
      <c r="CM678" s="304"/>
      <c r="CN678" s="304"/>
      <c r="CO678" s="304"/>
      <c r="CP678" s="304"/>
      <c r="CQ678" s="304"/>
      <c r="CR678" s="304"/>
      <c r="CS678" s="304"/>
      <c r="CT678" s="303"/>
      <c r="CU678" s="304"/>
      <c r="CV678" s="304"/>
      <c r="CW678" s="304"/>
      <c r="CX678" s="304"/>
      <c r="CY678" s="304"/>
      <c r="CZ678" s="303"/>
      <c r="DA678" s="304"/>
      <c r="DB678" s="304"/>
      <c r="DC678" s="304"/>
      <c r="DD678" s="304"/>
      <c r="DE678" s="304"/>
      <c r="DF678" s="304"/>
      <c r="DG678" s="303"/>
      <c r="DH678" s="303"/>
      <c r="DI678" s="305"/>
      <c r="DJ678" s="304"/>
      <c r="DK678" s="304"/>
      <c r="DL678" s="280"/>
      <c r="DM678" s="304"/>
      <c r="DN678" s="306"/>
      <c r="DO678" s="303"/>
      <c r="DP678" s="133"/>
      <c r="DQ678" s="133"/>
      <c r="DR678" s="133"/>
      <c r="DS678" s="133"/>
      <c r="DT678" s="133"/>
      <c r="DU678" s="133"/>
      <c r="DV678" s="133"/>
      <c r="DW678" s="133"/>
      <c r="DX678" s="133"/>
    </row>
    <row r="679" spans="1:135" s="133" customFormat="1" ht="16.5" customHeight="1" x14ac:dyDescent="0.15">
      <c r="A679" s="93" t="s">
        <v>485</v>
      </c>
      <c r="B679" s="303">
        <v>82.797526088987638</v>
      </c>
      <c r="C679" s="304">
        <v>80.919688542670343</v>
      </c>
      <c r="D679" s="304">
        <v>79.042433629738269</v>
      </c>
      <c r="E679" s="304">
        <v>82.452962594791643</v>
      </c>
      <c r="F679" s="304">
        <v>82.299116250727238</v>
      </c>
      <c r="G679" s="304">
        <v>81.555103241158335</v>
      </c>
      <c r="H679" s="304">
        <v>83.217373066196458</v>
      </c>
      <c r="I679" s="304">
        <v>82.365925713007741</v>
      </c>
      <c r="J679" s="304">
        <v>83.788461038843124</v>
      </c>
      <c r="K679" s="304">
        <v>83.390370719691404</v>
      </c>
      <c r="L679" s="304">
        <v>84.418803987815622</v>
      </c>
      <c r="M679" s="304">
        <v>81.936541720705719</v>
      </c>
      <c r="N679" s="304">
        <v>81.643236487492359</v>
      </c>
      <c r="O679" s="303">
        <v>80.928827756324324</v>
      </c>
      <c r="P679" s="304">
        <v>82.71255830531085</v>
      </c>
      <c r="Q679" s="304">
        <v>82.646620514153796</v>
      </c>
      <c r="R679" s="304">
        <v>81.438862954260671</v>
      </c>
      <c r="S679" s="304">
        <v>79.38886965152254</v>
      </c>
      <c r="T679" s="304">
        <v>79.904128130437456</v>
      </c>
      <c r="U679" s="304">
        <v>79.833510877487328</v>
      </c>
      <c r="V679" s="304">
        <v>77.338801372084305</v>
      </c>
      <c r="W679" s="304">
        <v>80.205866578685885</v>
      </c>
      <c r="X679" s="303">
        <v>84.702252495405531</v>
      </c>
      <c r="Y679" s="304">
        <v>83.432162531386851</v>
      </c>
      <c r="Z679" s="304">
        <v>85.406271821686559</v>
      </c>
      <c r="AA679" s="304">
        <v>84.907948453918152</v>
      </c>
      <c r="AB679" s="304">
        <v>84.450045820096392</v>
      </c>
      <c r="AC679" s="303">
        <v>81.242426929827019</v>
      </c>
      <c r="AD679" s="304">
        <v>81.227184218953198</v>
      </c>
      <c r="AE679" s="304">
        <v>81.946774987694937</v>
      </c>
      <c r="AF679" s="304">
        <v>78.112702680393994</v>
      </c>
      <c r="AG679" s="304">
        <v>82.726820041087777</v>
      </c>
      <c r="AH679" s="304">
        <v>79.17790951608437</v>
      </c>
      <c r="AI679" s="304">
        <v>81.142110254265319</v>
      </c>
      <c r="AJ679" s="303">
        <v>81.158752694395176</v>
      </c>
      <c r="AK679" s="304">
        <v>79.900737544016749</v>
      </c>
      <c r="AL679" s="304">
        <v>82.176242775213936</v>
      </c>
      <c r="AM679" s="303">
        <v>81.910712925979297</v>
      </c>
      <c r="AN679" s="304">
        <v>80.825685193480993</v>
      </c>
      <c r="AO679" s="304">
        <v>81.350068966689165</v>
      </c>
      <c r="AP679" s="304">
        <v>82.97674463475893</v>
      </c>
      <c r="AQ679" s="304">
        <v>80.01470241344596</v>
      </c>
      <c r="AR679" s="304">
        <v>84.424208835540327</v>
      </c>
      <c r="AS679" s="304">
        <v>80.651630939420599</v>
      </c>
      <c r="AT679" s="304">
        <v>82.674640264187587</v>
      </c>
      <c r="AU679" s="304">
        <v>81.528571734541757</v>
      </c>
      <c r="AV679" s="304">
        <v>79.662058637021246</v>
      </c>
      <c r="AW679" s="304">
        <v>80.796452393628527</v>
      </c>
      <c r="AX679" s="303">
        <v>81.923048521365246</v>
      </c>
      <c r="AY679" s="304">
        <v>79.903658051506966</v>
      </c>
      <c r="AZ679" s="304">
        <v>83.019559055548172</v>
      </c>
      <c r="BA679" s="304">
        <v>81.976518485606903</v>
      </c>
      <c r="BB679" s="304">
        <v>80.525576537711771</v>
      </c>
      <c r="BC679" s="304">
        <v>81.854255857443547</v>
      </c>
      <c r="BD679" s="303">
        <v>85.39159516260554</v>
      </c>
      <c r="BE679" s="304">
        <v>88.423017064330139</v>
      </c>
      <c r="BF679" s="304">
        <v>83.180436740044556</v>
      </c>
      <c r="BG679" s="304">
        <v>86.372076923580593</v>
      </c>
      <c r="BH679" s="304">
        <v>84.102886255722922</v>
      </c>
      <c r="BI679" s="304">
        <v>88.364084193069161</v>
      </c>
      <c r="BJ679" s="304">
        <v>82.618814028784058</v>
      </c>
      <c r="BK679" s="304">
        <v>85.682814193258068</v>
      </c>
      <c r="BL679" s="304">
        <v>83.453773651292593</v>
      </c>
      <c r="BM679" s="303">
        <v>80.816633325510224</v>
      </c>
      <c r="BN679" s="304">
        <v>82.343179362980024</v>
      </c>
      <c r="BO679" s="304">
        <v>79.140033337755298</v>
      </c>
      <c r="BP679" s="304">
        <v>80.826724851809345</v>
      </c>
      <c r="BQ679" s="304">
        <v>79.67372867437382</v>
      </c>
      <c r="BR679" s="304">
        <v>80.904544104618708</v>
      </c>
      <c r="BS679" s="303">
        <v>81.917814423215731</v>
      </c>
      <c r="BT679" s="305">
        <v>78.828247196588691</v>
      </c>
      <c r="BU679" s="304">
        <v>78.850592554430264</v>
      </c>
      <c r="BV679" s="304">
        <v>82.12202291674248</v>
      </c>
      <c r="BW679" s="304">
        <v>79.260702508524375</v>
      </c>
      <c r="BX679" s="304">
        <v>80.149216713838712</v>
      </c>
      <c r="BY679" s="304">
        <v>82.940376772706344</v>
      </c>
      <c r="BZ679" s="304">
        <v>83.208080375267585</v>
      </c>
      <c r="CA679" s="304">
        <v>79.75813529961961</v>
      </c>
      <c r="CB679" s="304">
        <v>85.068564993584602</v>
      </c>
      <c r="CC679" s="304">
        <v>79.953731942520264</v>
      </c>
      <c r="CD679" s="304">
        <v>82.657445866994053</v>
      </c>
      <c r="CE679" s="304">
        <v>82.802252497898948</v>
      </c>
      <c r="CF679" s="303">
        <v>83.09147811093699</v>
      </c>
      <c r="CG679" s="304">
        <v>79.963861068072319</v>
      </c>
      <c r="CH679" s="304">
        <v>80.14189065716279</v>
      </c>
      <c r="CI679" s="304">
        <v>84.907302261176554</v>
      </c>
      <c r="CJ679" s="304">
        <v>83.236151702257061</v>
      </c>
      <c r="CK679" s="304">
        <v>85.059224084106347</v>
      </c>
      <c r="CL679" s="304">
        <v>83.300563144509525</v>
      </c>
      <c r="CM679" s="304">
        <v>83.220998035350362</v>
      </c>
      <c r="CN679" s="304">
        <v>82.221849781292448</v>
      </c>
      <c r="CO679" s="304">
        <v>85.608196084640625</v>
      </c>
      <c r="CP679" s="304">
        <v>83.795505553827539</v>
      </c>
      <c r="CQ679" s="304">
        <v>78.659105944397353</v>
      </c>
      <c r="CR679" s="304">
        <v>83.613476797503751</v>
      </c>
      <c r="CS679" s="304">
        <v>80.033229550728095</v>
      </c>
      <c r="CT679" s="303">
        <v>82.075192881662687</v>
      </c>
      <c r="CU679" s="304">
        <v>83.624275026998006</v>
      </c>
      <c r="CV679" s="304">
        <v>81.766891410637257</v>
      </c>
      <c r="CW679" s="304">
        <v>81.961542591538105</v>
      </c>
      <c r="CX679" s="304">
        <v>80.570259982760859</v>
      </c>
      <c r="CY679" s="304">
        <v>80.258863311031078</v>
      </c>
      <c r="CZ679" s="303">
        <v>82.132082434827581</v>
      </c>
      <c r="DA679" s="304">
        <v>80.228796409899644</v>
      </c>
      <c r="DB679" s="304">
        <v>80.30826008223741</v>
      </c>
      <c r="DC679" s="304">
        <v>82.710892187621752</v>
      </c>
      <c r="DD679" s="304">
        <v>83.455771401264769</v>
      </c>
      <c r="DE679" s="304">
        <v>80.678904037700718</v>
      </c>
      <c r="DF679" s="304">
        <v>79.469145832337091</v>
      </c>
      <c r="DG679" s="303">
        <v>82.832082619182373</v>
      </c>
      <c r="DH679" s="303">
        <v>82.748170984719749</v>
      </c>
      <c r="DI679" s="305">
        <v>87.415969996159589</v>
      </c>
      <c r="DJ679" s="304">
        <v>87.988978877025318</v>
      </c>
      <c r="DK679" s="304">
        <v>72.308000406292535</v>
      </c>
      <c r="DL679" s="280" t="s">
        <v>695</v>
      </c>
      <c r="DM679" s="304">
        <v>79.891804143317543</v>
      </c>
      <c r="DN679" s="306" t="s">
        <v>695</v>
      </c>
      <c r="DO679" s="303">
        <v>82.78081065874764</v>
      </c>
    </row>
    <row r="680" spans="1:135" s="133" customFormat="1" ht="16.5" customHeight="1" x14ac:dyDescent="0.15">
      <c r="A680" s="93" t="s">
        <v>86</v>
      </c>
      <c r="B680" s="303">
        <v>9.0831769521620753</v>
      </c>
      <c r="C680" s="304">
        <v>10.929083333573624</v>
      </c>
      <c r="D680" s="304">
        <v>9.969792449750118</v>
      </c>
      <c r="E680" s="304">
        <v>7.8628845544087707</v>
      </c>
      <c r="F680" s="304">
        <v>9.3853218545115578</v>
      </c>
      <c r="G680" s="304">
        <v>8.8050752929201526</v>
      </c>
      <c r="H680" s="304">
        <v>8.9290967968407724</v>
      </c>
      <c r="I680" s="304">
        <v>8.3029074959070677</v>
      </c>
      <c r="J680" s="304">
        <v>8.8912837819453632</v>
      </c>
      <c r="K680" s="304">
        <v>8.2221736847308016</v>
      </c>
      <c r="L680" s="304">
        <v>8.2849954726496353</v>
      </c>
      <c r="M680" s="304">
        <v>11.319092544089131</v>
      </c>
      <c r="N680" s="304">
        <v>10.790660970950235</v>
      </c>
      <c r="O680" s="303">
        <v>9.8354731333917389</v>
      </c>
      <c r="P680" s="304">
        <v>9.0332284312137947</v>
      </c>
      <c r="Q680" s="304">
        <v>9.482393213040206</v>
      </c>
      <c r="R680" s="304">
        <v>11.093003474505132</v>
      </c>
      <c r="S680" s="304">
        <v>9.0429571695748603</v>
      </c>
      <c r="T680" s="304">
        <v>9.8523661262648297</v>
      </c>
      <c r="U680" s="304">
        <v>10.675654323742801</v>
      </c>
      <c r="V680" s="304">
        <v>10.752434230066205</v>
      </c>
      <c r="W680" s="304">
        <v>8.5988359509371968</v>
      </c>
      <c r="X680" s="303">
        <v>8.0339242406098599</v>
      </c>
      <c r="Y680" s="304">
        <v>8.6485942723184657</v>
      </c>
      <c r="Z680" s="304">
        <v>7.3083664647016295</v>
      </c>
      <c r="AA680" s="304">
        <v>8.3031735800143469</v>
      </c>
      <c r="AB680" s="304">
        <v>8.0254118015563858</v>
      </c>
      <c r="AC680" s="303">
        <v>9.7751231207111022</v>
      </c>
      <c r="AD680" s="304">
        <v>8.1177765717218069</v>
      </c>
      <c r="AE680" s="304">
        <v>9.7774734925431712</v>
      </c>
      <c r="AF680" s="304">
        <v>10.589952963074166</v>
      </c>
      <c r="AG680" s="304">
        <v>9.2725871664506876</v>
      </c>
      <c r="AH680" s="304">
        <v>11.37081996644287</v>
      </c>
      <c r="AI680" s="304">
        <v>9.9765978627150602</v>
      </c>
      <c r="AJ680" s="303">
        <v>8.2819079437839918</v>
      </c>
      <c r="AK680" s="304">
        <v>9.5273803521877127</v>
      </c>
      <c r="AL680" s="304">
        <v>7.2745625067254291</v>
      </c>
      <c r="AM680" s="303">
        <v>8.4651827069528593</v>
      </c>
      <c r="AN680" s="304">
        <v>7.0952712422042126</v>
      </c>
      <c r="AO680" s="304">
        <v>7.7968904917491315</v>
      </c>
      <c r="AP680" s="304">
        <v>7.7358873486751287</v>
      </c>
      <c r="AQ680" s="304">
        <v>9.2880583305628797</v>
      </c>
      <c r="AR680" s="304">
        <v>7.1883573455290168</v>
      </c>
      <c r="AS680" s="304">
        <v>8.2605555656294509</v>
      </c>
      <c r="AT680" s="304">
        <v>7.9644529775156281</v>
      </c>
      <c r="AU680" s="304">
        <v>9.2369420285433321</v>
      </c>
      <c r="AV680" s="304">
        <v>10.539044350327972</v>
      </c>
      <c r="AW680" s="304">
        <v>8.6040633242137847</v>
      </c>
      <c r="AX680" s="303">
        <v>6.5375501729280376</v>
      </c>
      <c r="AY680" s="304">
        <v>7.217174577645709</v>
      </c>
      <c r="AZ680" s="304">
        <v>5.9658995697653392</v>
      </c>
      <c r="BA680" s="304">
        <v>7.8787497794559878</v>
      </c>
      <c r="BB680" s="304">
        <v>6.5724896741068237</v>
      </c>
      <c r="BC680" s="304">
        <v>6.7472032175017613</v>
      </c>
      <c r="BD680" s="303">
        <v>7.3776056479800793</v>
      </c>
      <c r="BE680" s="304">
        <v>6.3661510976067408</v>
      </c>
      <c r="BF680" s="304">
        <v>8.7905386575693463</v>
      </c>
      <c r="BG680" s="304">
        <v>7.8452189545840021</v>
      </c>
      <c r="BH680" s="304">
        <v>8.1008044007033284</v>
      </c>
      <c r="BI680" s="304">
        <v>6.3111022107434893</v>
      </c>
      <c r="BJ680" s="304">
        <v>6.7087619939905068</v>
      </c>
      <c r="BK680" s="304">
        <v>7.317070213069889</v>
      </c>
      <c r="BL680" s="304">
        <v>8.0897695714460092</v>
      </c>
      <c r="BM680" s="303">
        <v>9.6627603561612911</v>
      </c>
      <c r="BN680" s="304">
        <v>8.9836377513118553</v>
      </c>
      <c r="BO680" s="304">
        <v>10.454939013042299</v>
      </c>
      <c r="BP680" s="304">
        <v>11.114328641871746</v>
      </c>
      <c r="BQ680" s="304">
        <v>10.42710690443019</v>
      </c>
      <c r="BR680" s="304">
        <v>9.0558890312189675</v>
      </c>
      <c r="BS680" s="303">
        <v>8.5101938936436898</v>
      </c>
      <c r="BT680" s="305">
        <v>9.123351489595203</v>
      </c>
      <c r="BU680" s="304">
        <v>9.5618273251531516</v>
      </c>
      <c r="BV680" s="304">
        <v>9.8602182889180447</v>
      </c>
      <c r="BW680" s="304">
        <v>9.7994526723892346</v>
      </c>
      <c r="BX680" s="304">
        <v>9.4917802959147792</v>
      </c>
      <c r="BY680" s="304">
        <v>7.8763974077740233</v>
      </c>
      <c r="BZ680" s="304">
        <v>7.3415039188804059</v>
      </c>
      <c r="CA680" s="304">
        <v>9.1325068916726231</v>
      </c>
      <c r="CB680" s="304">
        <v>7.3607176131549599</v>
      </c>
      <c r="CC680" s="304">
        <v>10.183495419815104</v>
      </c>
      <c r="CD680" s="304">
        <v>8.7027526016108894</v>
      </c>
      <c r="CE680" s="304">
        <v>8.0318631849407485</v>
      </c>
      <c r="CF680" s="303">
        <v>7.1195745295961066</v>
      </c>
      <c r="CG680" s="304">
        <v>8.1282621660172758</v>
      </c>
      <c r="CH680" s="304">
        <v>7.342419735973686</v>
      </c>
      <c r="CI680" s="304">
        <v>7.8463098623484138</v>
      </c>
      <c r="CJ680" s="304">
        <v>6.6812345830594273</v>
      </c>
      <c r="CK680" s="304">
        <v>7.2232714888354268</v>
      </c>
      <c r="CL680" s="304">
        <v>7.8089571797647164</v>
      </c>
      <c r="CM680" s="304">
        <v>6.5037763890864033</v>
      </c>
      <c r="CN680" s="304">
        <v>8.387394423945123</v>
      </c>
      <c r="CO680" s="304">
        <v>6.7482040713325215</v>
      </c>
      <c r="CP680" s="304">
        <v>7.0677876435255556</v>
      </c>
      <c r="CQ680" s="304">
        <v>6.7691910671901141</v>
      </c>
      <c r="CR680" s="304">
        <v>7.4900078355761748</v>
      </c>
      <c r="CS680" s="304">
        <v>8.3960734026656194</v>
      </c>
      <c r="CT680" s="303">
        <v>9.7162651326815919</v>
      </c>
      <c r="CU680" s="304">
        <v>8.4824255947705876</v>
      </c>
      <c r="CV680" s="304">
        <v>10.052478913176286</v>
      </c>
      <c r="CW680" s="304">
        <v>11.035332615515081</v>
      </c>
      <c r="CX680" s="304">
        <v>10.158158488162858</v>
      </c>
      <c r="CY680" s="304">
        <v>11.131883942055108</v>
      </c>
      <c r="CZ680" s="303">
        <v>8.0952697580448696</v>
      </c>
      <c r="DA680" s="304">
        <v>10.010860712810041</v>
      </c>
      <c r="DB680" s="304">
        <v>10.707703443225846</v>
      </c>
      <c r="DC680" s="304">
        <v>8.4639305973160806</v>
      </c>
      <c r="DD680" s="304">
        <v>7.0230624166575177</v>
      </c>
      <c r="DE680" s="304">
        <v>8.6824927103022027</v>
      </c>
      <c r="DF680" s="304">
        <v>9.3838876468097681</v>
      </c>
      <c r="DG680" s="303">
        <v>8.2217344536489119</v>
      </c>
      <c r="DH680" s="303">
        <v>3.5968788999300534</v>
      </c>
      <c r="DI680" s="305">
        <v>3.7243211388547</v>
      </c>
      <c r="DJ680" s="304">
        <v>3.3656106071685112</v>
      </c>
      <c r="DK680" s="304">
        <v>3.6796808171226094</v>
      </c>
      <c r="DL680" s="280" t="s">
        <v>695</v>
      </c>
      <c r="DM680" s="304">
        <v>4.1746251263687837</v>
      </c>
      <c r="DN680" s="306" t="s">
        <v>695</v>
      </c>
      <c r="DO680" s="303">
        <v>8.0639472977759201</v>
      </c>
    </row>
    <row r="681" spans="1:135" s="133" customFormat="1" ht="16.5" customHeight="1" x14ac:dyDescent="0.15">
      <c r="A681" s="93" t="s">
        <v>87</v>
      </c>
      <c r="B681" s="303">
        <v>74.929938525937573</v>
      </c>
      <c r="C681" s="304">
        <v>70.322155732368969</v>
      </c>
      <c r="D681" s="304">
        <v>69.466695353983582</v>
      </c>
      <c r="E681" s="304">
        <v>73.43206287260567</v>
      </c>
      <c r="F681" s="304">
        <v>70.596939583020884</v>
      </c>
      <c r="G681" s="304">
        <v>73.682872770263927</v>
      </c>
      <c r="H681" s="304">
        <v>75.514439117074843</v>
      </c>
      <c r="I681" s="304">
        <v>75.080408175379404</v>
      </c>
      <c r="J681" s="304">
        <v>72.044936324062704</v>
      </c>
      <c r="K681" s="304">
        <v>76.717855764243097</v>
      </c>
      <c r="L681" s="304">
        <v>78.34428716503777</v>
      </c>
      <c r="M681" s="304">
        <v>73.565700461510559</v>
      </c>
      <c r="N681" s="304">
        <v>73.271685215128983</v>
      </c>
      <c r="O681" s="303">
        <v>72.2317790831666</v>
      </c>
      <c r="P681" s="304">
        <v>76.39567466013203</v>
      </c>
      <c r="Q681" s="304">
        <v>73.897115026610891</v>
      </c>
      <c r="R681" s="304">
        <v>71.672257325389239</v>
      </c>
      <c r="S681" s="304">
        <v>70.777947061985515</v>
      </c>
      <c r="T681" s="304">
        <v>69.570453985760039</v>
      </c>
      <c r="U681" s="304">
        <v>68.939441927221438</v>
      </c>
      <c r="V681" s="304">
        <v>67.883499922137702</v>
      </c>
      <c r="W681" s="304">
        <v>77.267188586442543</v>
      </c>
      <c r="X681" s="303">
        <v>77.948669654758575</v>
      </c>
      <c r="Y681" s="304">
        <v>76.19174057602622</v>
      </c>
      <c r="Z681" s="304">
        <v>79.259675818422323</v>
      </c>
      <c r="AA681" s="304">
        <v>78.296288186356861</v>
      </c>
      <c r="AB681" s="304">
        <v>77.109825420562743</v>
      </c>
      <c r="AC681" s="303">
        <v>71.872719520428532</v>
      </c>
      <c r="AD681" s="304">
        <v>72.812719566588086</v>
      </c>
      <c r="AE681" s="304">
        <v>71.187700033466626</v>
      </c>
      <c r="AF681" s="304">
        <v>67.246642022400366</v>
      </c>
      <c r="AG681" s="304">
        <v>73.984752122177582</v>
      </c>
      <c r="AH681" s="304">
        <v>68.27787253994461</v>
      </c>
      <c r="AI681" s="304">
        <v>72.952870927013251</v>
      </c>
      <c r="AJ681" s="303">
        <v>73.916533962385856</v>
      </c>
      <c r="AK681" s="304">
        <v>73.808667589301521</v>
      </c>
      <c r="AL681" s="304">
        <v>74.0045829023219</v>
      </c>
      <c r="AM681" s="303">
        <v>74.016477070314096</v>
      </c>
      <c r="AN681" s="304">
        <v>73.252901324211933</v>
      </c>
      <c r="AO681" s="304">
        <v>73.934206461488756</v>
      </c>
      <c r="AP681" s="304">
        <v>75.946603683135564</v>
      </c>
      <c r="AQ681" s="304">
        <v>71.002240439203263</v>
      </c>
      <c r="AR681" s="304">
        <v>78.262414743555979</v>
      </c>
      <c r="AS681" s="304">
        <v>70.32289620346063</v>
      </c>
      <c r="AT681" s="304">
        <v>76.032277007406378</v>
      </c>
      <c r="AU681" s="304">
        <v>72.429519695395982</v>
      </c>
      <c r="AV681" s="304">
        <v>70.895872354437259</v>
      </c>
      <c r="AW681" s="304">
        <v>70.782639220195364</v>
      </c>
      <c r="AX681" s="303">
        <v>75.392562927342425</v>
      </c>
      <c r="AY681" s="304">
        <v>70.899304252836913</v>
      </c>
      <c r="AZ681" s="304">
        <v>78.284467043540644</v>
      </c>
      <c r="BA681" s="304">
        <v>73.499454719690888</v>
      </c>
      <c r="BB681" s="304">
        <v>73.129602901441885</v>
      </c>
      <c r="BC681" s="304">
        <v>74.176740232775046</v>
      </c>
      <c r="BD681" s="303">
        <v>81.133103841522185</v>
      </c>
      <c r="BE681" s="304">
        <v>86.683566920737405</v>
      </c>
      <c r="BF681" s="304">
        <v>76.264295878139791</v>
      </c>
      <c r="BG681" s="304">
        <v>81.410813823711621</v>
      </c>
      <c r="BH681" s="304">
        <v>79.618221486080415</v>
      </c>
      <c r="BI681" s="304">
        <v>85.891970458516013</v>
      </c>
      <c r="BJ681" s="304">
        <v>78.106770252509364</v>
      </c>
      <c r="BK681" s="304">
        <v>82.018653587154915</v>
      </c>
      <c r="BL681" s="304">
        <v>78.188385357266782</v>
      </c>
      <c r="BM681" s="303">
        <v>72.335248993006331</v>
      </c>
      <c r="BN681" s="304">
        <v>74.740436600919608</v>
      </c>
      <c r="BO681" s="304">
        <v>69.259475419357145</v>
      </c>
      <c r="BP681" s="304">
        <v>69.850793387330626</v>
      </c>
      <c r="BQ681" s="304">
        <v>69.93190148070839</v>
      </c>
      <c r="BR681" s="304">
        <v>73.785920924961388</v>
      </c>
      <c r="BS681" s="303">
        <v>74.323612466641919</v>
      </c>
      <c r="BT681" s="305">
        <v>70.607865984184457</v>
      </c>
      <c r="BU681" s="304">
        <v>69.92315484122183</v>
      </c>
      <c r="BV681" s="304">
        <v>72.13404784212041</v>
      </c>
      <c r="BW681" s="304">
        <v>70.6829684560159</v>
      </c>
      <c r="BX681" s="304">
        <v>69.805805120435622</v>
      </c>
      <c r="BY681" s="304">
        <v>77.306649972206841</v>
      </c>
      <c r="BZ681" s="304">
        <v>75.711775826955929</v>
      </c>
      <c r="CA681" s="304">
        <v>72.020093403351112</v>
      </c>
      <c r="CB681" s="304">
        <v>78.082883645592943</v>
      </c>
      <c r="CC681" s="304">
        <v>69.067780487556192</v>
      </c>
      <c r="CD681" s="304">
        <v>75.222756067859422</v>
      </c>
      <c r="CE681" s="304">
        <v>76.115163527669068</v>
      </c>
      <c r="CF681" s="303">
        <v>76.666563613932794</v>
      </c>
      <c r="CG681" s="304">
        <v>71.642564404749635</v>
      </c>
      <c r="CH681" s="304">
        <v>72.515396623439628</v>
      </c>
      <c r="CI681" s="304">
        <v>76.200946660060751</v>
      </c>
      <c r="CJ681" s="304">
        <v>75.960480244806178</v>
      </c>
      <c r="CK681" s="304">
        <v>80.534780106428869</v>
      </c>
      <c r="CL681" s="304">
        <v>74.176978646793117</v>
      </c>
      <c r="CM681" s="304">
        <v>77.763569149891538</v>
      </c>
      <c r="CN681" s="304">
        <v>72.904237150269893</v>
      </c>
      <c r="CO681" s="304">
        <v>77.536846916023279</v>
      </c>
      <c r="CP681" s="304">
        <v>76.862440230516412</v>
      </c>
      <c r="CQ681" s="304">
        <v>73.081845644669841</v>
      </c>
      <c r="CR681" s="304">
        <v>74.224668498460503</v>
      </c>
      <c r="CS681" s="304">
        <v>73.517503313916137</v>
      </c>
      <c r="CT681" s="303">
        <v>72.385712630226877</v>
      </c>
      <c r="CU681" s="304">
        <v>75.621840574924249</v>
      </c>
      <c r="CV681" s="304">
        <v>72.13921777303284</v>
      </c>
      <c r="CW681" s="304">
        <v>72.024229753912522</v>
      </c>
      <c r="CX681" s="304">
        <v>70.889470003458428</v>
      </c>
      <c r="CY681" s="304">
        <v>66.723480502839223</v>
      </c>
      <c r="CZ681" s="303">
        <v>75.220722070773505</v>
      </c>
      <c r="DA681" s="304">
        <v>73.951097020610817</v>
      </c>
      <c r="DB681" s="304">
        <v>72.966991377858108</v>
      </c>
      <c r="DC681" s="304">
        <v>76.41808361973105</v>
      </c>
      <c r="DD681" s="304">
        <v>77.070662370585353</v>
      </c>
      <c r="DE681" s="304">
        <v>73.534832020898349</v>
      </c>
      <c r="DF681" s="304">
        <v>70.083577578551939</v>
      </c>
      <c r="DG681" s="303">
        <v>75.804233488748011</v>
      </c>
      <c r="DH681" s="303">
        <v>77.42978318303193</v>
      </c>
      <c r="DI681" s="305">
        <v>79.767181878943987</v>
      </c>
      <c r="DJ681" s="304">
        <v>81.414154263802132</v>
      </c>
      <c r="DK681" s="304">
        <v>70.745209412098745</v>
      </c>
      <c r="DL681" s="280" t="s">
        <v>695</v>
      </c>
      <c r="DM681" s="304">
        <v>73.67656149485218</v>
      </c>
      <c r="DN681" s="306" t="s">
        <v>695</v>
      </c>
      <c r="DO681" s="303">
        <v>75.799754091413163</v>
      </c>
    </row>
    <row r="682" spans="1:135" s="133" customFormat="1" ht="16.5" customHeight="1" x14ac:dyDescent="0.15">
      <c r="A682" s="93" t="s">
        <v>88</v>
      </c>
      <c r="B682" s="303">
        <v>15.512995873817939</v>
      </c>
      <c r="C682" s="304">
        <v>20.312034393214113</v>
      </c>
      <c r="D682" s="304">
        <v>18.133842668114237</v>
      </c>
      <c r="E682" s="304">
        <v>15.72390825293204</v>
      </c>
      <c r="F682" s="304">
        <v>20.630671801271554</v>
      </c>
      <c r="G682" s="304">
        <v>14.822880856508055</v>
      </c>
      <c r="H682" s="304">
        <v>15.103482446023092</v>
      </c>
      <c r="I682" s="304">
        <v>15.166430839161404</v>
      </c>
      <c r="J682" s="304">
        <v>20.10668115950968</v>
      </c>
      <c r="K682" s="304">
        <v>13.636541794248966</v>
      </c>
      <c r="L682" s="304">
        <v>11.99193117044522</v>
      </c>
      <c r="M682" s="304">
        <v>18.042609644001228</v>
      </c>
      <c r="N682" s="304">
        <v>18.898865982401965</v>
      </c>
      <c r="O682" s="303">
        <v>17.461611201726939</v>
      </c>
      <c r="P682" s="304">
        <v>14.42208556030497</v>
      </c>
      <c r="Q682" s="304">
        <v>17.184822262299864</v>
      </c>
      <c r="R682" s="304">
        <v>19.821627073464253</v>
      </c>
      <c r="S682" s="304">
        <v>17.574748779100055</v>
      </c>
      <c r="T682" s="304">
        <v>20.530352730725802</v>
      </c>
      <c r="U682" s="304">
        <v>19.600930472822942</v>
      </c>
      <c r="V682" s="304">
        <v>18.136505079589142</v>
      </c>
      <c r="W682" s="304">
        <v>12.782645417664341</v>
      </c>
      <c r="X682" s="303">
        <v>13.848707577323802</v>
      </c>
      <c r="Y682" s="304">
        <v>15.097988578243326</v>
      </c>
      <c r="Z682" s="304">
        <v>12.39207647040763</v>
      </c>
      <c r="AA682" s="304">
        <v>14.478482221390902</v>
      </c>
      <c r="AB682" s="304">
        <v>13.724475721464236</v>
      </c>
      <c r="AC682" s="303">
        <v>16.978435343599244</v>
      </c>
      <c r="AD682" s="304">
        <v>15.309498685300744</v>
      </c>
      <c r="AE682" s="304">
        <v>17.480941159626205</v>
      </c>
      <c r="AF682" s="304">
        <v>20.135497523280101</v>
      </c>
      <c r="AG682" s="304">
        <v>16.425916216443902</v>
      </c>
      <c r="AH682" s="304">
        <v>20.518211059072765</v>
      </c>
      <c r="AI682" s="304">
        <v>15.324209197914735</v>
      </c>
      <c r="AJ682" s="303">
        <v>14.135907912382214</v>
      </c>
      <c r="AK682" s="304">
        <v>15.117656761028794</v>
      </c>
      <c r="AL682" s="304">
        <v>13.334527992625498</v>
      </c>
      <c r="AM682" s="303">
        <v>14.823533621130537</v>
      </c>
      <c r="AN682" s="304">
        <v>14.350132704971271</v>
      </c>
      <c r="AO682" s="304">
        <v>13.619320002282112</v>
      </c>
      <c r="AP682" s="304">
        <v>13.385490011734552</v>
      </c>
      <c r="AQ682" s="304">
        <v>16.322110637790789</v>
      </c>
      <c r="AR682" s="304">
        <v>11.421209602923927</v>
      </c>
      <c r="AS682" s="304">
        <v>17.451522353330624</v>
      </c>
      <c r="AT682" s="304">
        <v>13.077798671662464</v>
      </c>
      <c r="AU682" s="304">
        <v>16.696576443311134</v>
      </c>
      <c r="AV682" s="304">
        <v>17.78844264767395</v>
      </c>
      <c r="AW682" s="304">
        <v>17.265409887152224</v>
      </c>
      <c r="AX682" s="303">
        <v>10.558666646574839</v>
      </c>
      <c r="AY682" s="304">
        <v>13.472165061278133</v>
      </c>
      <c r="AZ682" s="304">
        <v>8.5768109284730372</v>
      </c>
      <c r="BA682" s="304">
        <v>13.934169587042586</v>
      </c>
      <c r="BB682" s="304">
        <v>10.718564521506375</v>
      </c>
      <c r="BC682" s="304">
        <v>12.245384123671164</v>
      </c>
      <c r="BD682" s="303">
        <v>9.5373081655725844</v>
      </c>
      <c r="BE682" s="304">
        <v>6.5416822138119333</v>
      </c>
      <c r="BF682" s="304">
        <v>13.274563999946398</v>
      </c>
      <c r="BG682" s="304">
        <v>10.99239694860745</v>
      </c>
      <c r="BH682" s="304">
        <v>10.625700379181501</v>
      </c>
      <c r="BI682" s="304">
        <v>7.225394264003894</v>
      </c>
      <c r="BJ682" s="304">
        <v>8.5850851498384806</v>
      </c>
      <c r="BK682" s="304">
        <v>8.5677684987489808</v>
      </c>
      <c r="BL682" s="304">
        <v>11.173002146070189</v>
      </c>
      <c r="BM682" s="303">
        <v>16.157541865008408</v>
      </c>
      <c r="BN682" s="304">
        <v>14.583891941044225</v>
      </c>
      <c r="BO682" s="304">
        <v>18.064795290907746</v>
      </c>
      <c r="BP682" s="304">
        <v>20.746484071750782</v>
      </c>
      <c r="BQ682" s="304">
        <v>17.797149302599177</v>
      </c>
      <c r="BR682" s="304">
        <v>14.185787454833415</v>
      </c>
      <c r="BS682" s="303">
        <v>15.057765977621543</v>
      </c>
      <c r="BT682" s="305">
        <v>17.914351986852886</v>
      </c>
      <c r="BU682" s="304">
        <v>17.818653966202085</v>
      </c>
      <c r="BV682" s="304">
        <v>18.756642125123779</v>
      </c>
      <c r="BW682" s="304">
        <v>17.787901082753219</v>
      </c>
      <c r="BX682" s="304">
        <v>17.982540747870786</v>
      </c>
      <c r="BY682" s="304">
        <v>11.954587545402989</v>
      </c>
      <c r="BZ682" s="304">
        <v>14.270620890627802</v>
      </c>
      <c r="CA682" s="304">
        <v>15.957629935940371</v>
      </c>
      <c r="CB682" s="304">
        <v>13.308257835749316</v>
      </c>
      <c r="CC682" s="304">
        <v>20.878359051236242</v>
      </c>
      <c r="CD682" s="304">
        <v>15.053476550692418</v>
      </c>
      <c r="CE682" s="304">
        <v>13.448347639361813</v>
      </c>
      <c r="CF682" s="303">
        <v>11.916331587572035</v>
      </c>
      <c r="CG682" s="304">
        <v>15.668713079206627</v>
      </c>
      <c r="CH682" s="304">
        <v>12.674278417781235</v>
      </c>
      <c r="CI682" s="304">
        <v>15.993427101311219</v>
      </c>
      <c r="CJ682" s="304">
        <v>11.660175714431913</v>
      </c>
      <c r="CK682" s="304">
        <v>10.780067102759906</v>
      </c>
      <c r="CL682" s="304">
        <v>15.461596533749219</v>
      </c>
      <c r="CM682" s="304">
        <v>9.9388307047738778</v>
      </c>
      <c r="CN682" s="304">
        <v>15.488358115534162</v>
      </c>
      <c r="CO682" s="304">
        <v>14.02208038994884</v>
      </c>
      <c r="CP682" s="304">
        <v>13.583978801334098</v>
      </c>
      <c r="CQ682" s="304">
        <v>10.657791915228191</v>
      </c>
      <c r="CR682" s="304">
        <v>13.922502808086126</v>
      </c>
      <c r="CS682" s="304">
        <v>14.06628073696108</v>
      </c>
      <c r="CT682" s="303">
        <v>18.344903371767991</v>
      </c>
      <c r="CU682" s="304">
        <v>15.546496145470504</v>
      </c>
      <c r="CV682" s="304">
        <v>18.927293726434222</v>
      </c>
      <c r="CW682" s="304">
        <v>19.482819487733131</v>
      </c>
      <c r="CX682" s="304">
        <v>18.214891204121493</v>
      </c>
      <c r="CY682" s="304">
        <v>23.64707820524028</v>
      </c>
      <c r="CZ682" s="303">
        <v>12.965916065169889</v>
      </c>
      <c r="DA682" s="304">
        <v>14.694317312049476</v>
      </c>
      <c r="DB682" s="304">
        <v>16.508240168188244</v>
      </c>
      <c r="DC682" s="304">
        <v>12.706360073761905</v>
      </c>
      <c r="DD682" s="304">
        <v>11.313303785349875</v>
      </c>
      <c r="DE682" s="304">
        <v>14.308901350323659</v>
      </c>
      <c r="DF682" s="304">
        <v>15.863900980473614</v>
      </c>
      <c r="DG682" s="303">
        <v>13.540529598857773</v>
      </c>
      <c r="DH682" s="303">
        <v>6.4292151610925066</v>
      </c>
      <c r="DI682" s="305">
        <v>6.6626798644788989</v>
      </c>
      <c r="DJ682" s="304">
        <v>6.8945829496980275</v>
      </c>
      <c r="DK682" s="304">
        <v>5.6937464594746201</v>
      </c>
      <c r="DL682" s="280" t="s">
        <v>695</v>
      </c>
      <c r="DM682" s="304">
        <v>7.8158065825822343</v>
      </c>
      <c r="DN682" s="306" t="s">
        <v>695</v>
      </c>
      <c r="DO682" s="303">
        <v>13.310167527725564</v>
      </c>
    </row>
    <row r="683" spans="1:135" s="133" customFormat="1" ht="16.5" customHeight="1" x14ac:dyDescent="0.15">
      <c r="A683" s="93" t="s">
        <v>486</v>
      </c>
      <c r="B683" s="303">
        <v>29.61914884631404</v>
      </c>
      <c r="C683" s="304">
        <v>17.360627018420853</v>
      </c>
      <c r="D683" s="304">
        <v>17.223838809510113</v>
      </c>
      <c r="E683" s="304">
        <v>14.817370738499156</v>
      </c>
      <c r="F683" s="304">
        <v>18.07294109543238</v>
      </c>
      <c r="G683" s="304">
        <v>17.177297487577341</v>
      </c>
      <c r="H683" s="304">
        <v>32.637787250251677</v>
      </c>
      <c r="I683" s="304">
        <v>28.240346098105778</v>
      </c>
      <c r="J683" s="304">
        <v>16.025151620081594</v>
      </c>
      <c r="K683" s="304">
        <v>36.725588420963376</v>
      </c>
      <c r="L683" s="304">
        <v>38.776186433957633</v>
      </c>
      <c r="M683" s="304">
        <v>23.347962915375241</v>
      </c>
      <c r="N683" s="304">
        <v>16.287854913089859</v>
      </c>
      <c r="O683" s="303">
        <v>23.614967007817398</v>
      </c>
      <c r="P683" s="304">
        <v>36.323912951026827</v>
      </c>
      <c r="Q683" s="304">
        <v>29.839780065262083</v>
      </c>
      <c r="R683" s="304">
        <v>15.464212805543761</v>
      </c>
      <c r="S683" s="304">
        <v>15.05035524585554</v>
      </c>
      <c r="T683" s="304">
        <v>12.677018306857152</v>
      </c>
      <c r="U683" s="304">
        <v>13.374204255327731</v>
      </c>
      <c r="V683" s="304">
        <v>11.173735066012275</v>
      </c>
      <c r="W683" s="304">
        <v>21.04458330985517</v>
      </c>
      <c r="X683" s="303">
        <v>30.496974310168291</v>
      </c>
      <c r="Y683" s="304">
        <v>18.105963333543041</v>
      </c>
      <c r="Z683" s="304">
        <v>29.704998232543105</v>
      </c>
      <c r="AA683" s="304">
        <v>38.328574707995017</v>
      </c>
      <c r="AB683" s="304">
        <v>21.967102903076718</v>
      </c>
      <c r="AC683" s="303">
        <v>23.287070146750509</v>
      </c>
      <c r="AD683" s="304">
        <v>17.535716480037696</v>
      </c>
      <c r="AE683" s="304">
        <v>15.68272267400183</v>
      </c>
      <c r="AF683" s="304">
        <v>14.019331706311727</v>
      </c>
      <c r="AG683" s="304">
        <v>33.540616793546171</v>
      </c>
      <c r="AH683" s="304">
        <v>16.349201835145962</v>
      </c>
      <c r="AI683" s="304">
        <v>23.491078745742179</v>
      </c>
      <c r="AJ683" s="303">
        <v>24.18232314508241</v>
      </c>
      <c r="AK683" s="304">
        <v>18.203048820505312</v>
      </c>
      <c r="AL683" s="304">
        <v>28.477358082807591</v>
      </c>
      <c r="AM683" s="303">
        <v>27.819190349407847</v>
      </c>
      <c r="AN683" s="304">
        <v>15.426544513245757</v>
      </c>
      <c r="AO683" s="304">
        <v>22.735131743568392</v>
      </c>
      <c r="AP683" s="304">
        <v>33.123660396720176</v>
      </c>
      <c r="AQ683" s="304">
        <v>11.157110334223901</v>
      </c>
      <c r="AR683" s="304">
        <v>39.245345752421628</v>
      </c>
      <c r="AS683" s="304">
        <v>13.870202455406941</v>
      </c>
      <c r="AT683" s="304">
        <v>23.521494149844383</v>
      </c>
      <c r="AU683" s="304">
        <v>34.044920514451157</v>
      </c>
      <c r="AV683" s="304">
        <v>18.388578289776845</v>
      </c>
      <c r="AW683" s="304">
        <v>14.731836738949559</v>
      </c>
      <c r="AX683" s="303">
        <v>27.361141199830836</v>
      </c>
      <c r="AY683" s="304">
        <v>16.063176919157808</v>
      </c>
      <c r="AZ683" s="304">
        <v>33.300826738732582</v>
      </c>
      <c r="BA683" s="304">
        <v>20.503069162888345</v>
      </c>
      <c r="BB683" s="304">
        <v>19.133522173315718</v>
      </c>
      <c r="BC683" s="304">
        <v>31.7260720177451</v>
      </c>
      <c r="BD683" s="303">
        <v>34.898172034883999</v>
      </c>
      <c r="BE683" s="304">
        <v>45.031920046953033</v>
      </c>
      <c r="BF683" s="304">
        <v>24.599040135738974</v>
      </c>
      <c r="BG683" s="304">
        <v>32.140299579134833</v>
      </c>
      <c r="BH683" s="304">
        <v>30.085606245895057</v>
      </c>
      <c r="BI683" s="304">
        <v>39.595414485107426</v>
      </c>
      <c r="BJ683" s="304">
        <v>28.849444229513004</v>
      </c>
      <c r="BK683" s="304">
        <v>35.59016297176494</v>
      </c>
      <c r="BL683" s="304">
        <v>29.085262023366436</v>
      </c>
      <c r="BM683" s="303">
        <v>25.194562544889759</v>
      </c>
      <c r="BN683" s="304">
        <v>32.963858144443144</v>
      </c>
      <c r="BO683" s="304">
        <v>15.876910828900916</v>
      </c>
      <c r="BP683" s="304">
        <v>14.475220751162185</v>
      </c>
      <c r="BQ683" s="304">
        <v>17.573213617277652</v>
      </c>
      <c r="BR683" s="304">
        <v>28.376340846782082</v>
      </c>
      <c r="BS683" s="303">
        <v>28.990227233169868</v>
      </c>
      <c r="BT683" s="305">
        <v>16.105926472859021</v>
      </c>
      <c r="BU683" s="304">
        <v>22.579713959920948</v>
      </c>
      <c r="BV683" s="304">
        <v>17.325415729054036</v>
      </c>
      <c r="BW683" s="304">
        <v>15.23770646596058</v>
      </c>
      <c r="BX683" s="304">
        <v>13.91310466534328</v>
      </c>
      <c r="BY683" s="304">
        <v>38.781967450987779</v>
      </c>
      <c r="BZ683" s="304">
        <v>13.781791482206213</v>
      </c>
      <c r="CA683" s="304">
        <v>16.187642106996698</v>
      </c>
      <c r="CB683" s="304">
        <v>28.292990332257673</v>
      </c>
      <c r="CC683" s="304">
        <v>13.446873591161976</v>
      </c>
      <c r="CD683" s="304">
        <v>36.848731859812389</v>
      </c>
      <c r="CE683" s="304">
        <v>36.155107796965602</v>
      </c>
      <c r="CF683" s="303">
        <v>32.665350283255464</v>
      </c>
      <c r="CG683" s="304">
        <v>16.256711849220647</v>
      </c>
      <c r="CH683" s="304">
        <v>15.958587870555482</v>
      </c>
      <c r="CI683" s="304">
        <v>17.871650517174189</v>
      </c>
      <c r="CJ683" s="304">
        <v>25.046233793131439</v>
      </c>
      <c r="CK683" s="304">
        <v>41.668457806807282</v>
      </c>
      <c r="CL683" s="304">
        <v>18.190910387624506</v>
      </c>
      <c r="CM683" s="304">
        <v>40.68996436719236</v>
      </c>
      <c r="CN683" s="304">
        <v>15.804604092305267</v>
      </c>
      <c r="CO683" s="304">
        <v>28.673878693579251</v>
      </c>
      <c r="CP683" s="304">
        <v>20.761736778798262</v>
      </c>
      <c r="CQ683" s="304">
        <v>21.954823881941042</v>
      </c>
      <c r="CR683" s="304">
        <v>23.789209251666694</v>
      </c>
      <c r="CS683" s="304">
        <v>17.247131637418349</v>
      </c>
      <c r="CT683" s="303">
        <v>26.826543547288779</v>
      </c>
      <c r="CU683" s="304">
        <v>31.778882112762304</v>
      </c>
      <c r="CV683" s="304">
        <v>31.331797268925392</v>
      </c>
      <c r="CW683" s="304">
        <v>17.143526978046243</v>
      </c>
      <c r="CX683" s="304">
        <v>20.149368779116209</v>
      </c>
      <c r="CY683" s="304">
        <v>14.789878424096523</v>
      </c>
      <c r="CZ683" s="303">
        <v>29.642669885255657</v>
      </c>
      <c r="DA683" s="304">
        <v>14.767753809090649</v>
      </c>
      <c r="DB683" s="304">
        <v>12.978736157376074</v>
      </c>
      <c r="DC683" s="304">
        <v>31.023420839780009</v>
      </c>
      <c r="DD683" s="304">
        <v>35.446075664006116</v>
      </c>
      <c r="DE683" s="304">
        <v>22.471505987814812</v>
      </c>
      <c r="DF683" s="304">
        <v>19.789711574847395</v>
      </c>
      <c r="DG683" s="303">
        <v>29.844540914369595</v>
      </c>
      <c r="DH683" s="303">
        <v>23.331473153555816</v>
      </c>
      <c r="DI683" s="305">
        <v>26.024828422489172</v>
      </c>
      <c r="DJ683" s="304">
        <v>28.556671723287835</v>
      </c>
      <c r="DK683" s="304">
        <v>15.991491032163527</v>
      </c>
      <c r="DL683" s="280" t="s">
        <v>695</v>
      </c>
      <c r="DM683" s="304">
        <v>20.304775856044486</v>
      </c>
      <c r="DN683" s="306" t="s">
        <v>695</v>
      </c>
      <c r="DO683" s="303">
        <v>29.61083528115752</v>
      </c>
    </row>
    <row r="684" spans="1:135" s="133" customFormat="1" ht="16.5" customHeight="1" x14ac:dyDescent="0.15">
      <c r="A684" s="93" t="s">
        <v>89</v>
      </c>
      <c r="B684" s="303">
        <v>49.379935442228259</v>
      </c>
      <c r="C684" s="304">
        <v>58.746473620035623</v>
      </c>
      <c r="D684" s="304">
        <v>53.04411672786248</v>
      </c>
      <c r="E684" s="304">
        <v>55.313224056556287</v>
      </c>
      <c r="F684" s="304">
        <v>60.745002760930056</v>
      </c>
      <c r="G684" s="304">
        <v>52.391628325034866</v>
      </c>
      <c r="H684" s="304">
        <v>47.303524656549826</v>
      </c>
      <c r="I684" s="304">
        <v>46.455840611326316</v>
      </c>
      <c r="J684" s="304">
        <v>60.327668209920439</v>
      </c>
      <c r="K684" s="304">
        <v>42.968186060336357</v>
      </c>
      <c r="L684" s="304">
        <v>43.987399968119391</v>
      </c>
      <c r="M684" s="304">
        <v>57.118844653185811</v>
      </c>
      <c r="N684" s="304">
        <v>63.672322294682296</v>
      </c>
      <c r="O684" s="303">
        <v>51.885261927933044</v>
      </c>
      <c r="P684" s="304">
        <v>46.302950840964421</v>
      </c>
      <c r="Q684" s="304">
        <v>49.784528327894485</v>
      </c>
      <c r="R684" s="304">
        <v>59.251815051694678</v>
      </c>
      <c r="S684" s="304">
        <v>52.307428381174091</v>
      </c>
      <c r="T684" s="304">
        <v>57.464885747369607</v>
      </c>
      <c r="U684" s="304">
        <v>56.995629367731439</v>
      </c>
      <c r="V684" s="304">
        <v>55.703505673902185</v>
      </c>
      <c r="W684" s="304">
        <v>48.589468852247158</v>
      </c>
      <c r="X684" s="303">
        <v>48.436504839046982</v>
      </c>
      <c r="Y684" s="304">
        <v>56.601562982907573</v>
      </c>
      <c r="Z684" s="304">
        <v>47.792180155334876</v>
      </c>
      <c r="AA684" s="304">
        <v>45.229255655294082</v>
      </c>
      <c r="AB684" s="304">
        <v>51.019850134176878</v>
      </c>
      <c r="AC684" s="303">
        <v>51.7425282768763</v>
      </c>
      <c r="AD684" s="304">
        <v>50.750926974980018</v>
      </c>
      <c r="AE684" s="304">
        <v>57.373650128405295</v>
      </c>
      <c r="AF684" s="304">
        <v>55.274743275301809</v>
      </c>
      <c r="AG684" s="304">
        <v>47.149774178409572</v>
      </c>
      <c r="AH684" s="304">
        <v>55.800764931793978</v>
      </c>
      <c r="AI684" s="304">
        <v>51.515166127495185</v>
      </c>
      <c r="AJ684" s="303">
        <v>42.695273672814629</v>
      </c>
      <c r="AK684" s="304">
        <v>49.15884034109839</v>
      </c>
      <c r="AL684" s="304">
        <v>38.052361647774156</v>
      </c>
      <c r="AM684" s="303">
        <v>47.074573969106268</v>
      </c>
      <c r="AN684" s="304">
        <v>46.350893472303959</v>
      </c>
      <c r="AO684" s="304">
        <v>45.756902760117576</v>
      </c>
      <c r="AP684" s="304">
        <v>43.814340093914858</v>
      </c>
      <c r="AQ684" s="304">
        <v>55.648231109422966</v>
      </c>
      <c r="AR684" s="304">
        <v>40.465609856188024</v>
      </c>
      <c r="AS684" s="304">
        <v>54.168338620232504</v>
      </c>
      <c r="AT684" s="304">
        <v>49.620203293602934</v>
      </c>
      <c r="AU684" s="304">
        <v>46.466323647158312</v>
      </c>
      <c r="AV684" s="304">
        <v>52.999403048013448</v>
      </c>
      <c r="AW684" s="304">
        <v>50.858392279702954</v>
      </c>
      <c r="AX684" s="303">
        <v>42.268698020598961</v>
      </c>
      <c r="AY684" s="304">
        <v>44.989375503572617</v>
      </c>
      <c r="AZ684" s="304">
        <v>39.452286169212272</v>
      </c>
      <c r="BA684" s="304">
        <v>50.821992301431592</v>
      </c>
      <c r="BB684" s="304">
        <v>43.596302636132954</v>
      </c>
      <c r="BC684" s="304">
        <v>41.388858867439275</v>
      </c>
      <c r="BD684" s="303">
        <v>46.093548892430185</v>
      </c>
      <c r="BE684" s="304">
        <v>43.051818946830537</v>
      </c>
      <c r="BF684" s="304">
        <v>52.551636814101379</v>
      </c>
      <c r="BG684" s="304">
        <v>49.238478280328614</v>
      </c>
      <c r="BH684" s="304">
        <v>49.174747843652497</v>
      </c>
      <c r="BI684" s="304">
        <v>45.098259513099116</v>
      </c>
      <c r="BJ684" s="304">
        <v>42.408425824055193</v>
      </c>
      <c r="BK684" s="304">
        <v>45.379649841149842</v>
      </c>
      <c r="BL684" s="304">
        <v>47.817693406341242</v>
      </c>
      <c r="BM684" s="303">
        <v>49.077296464138591</v>
      </c>
      <c r="BN684" s="304">
        <v>45.851634023818185</v>
      </c>
      <c r="BO684" s="304">
        <v>53.92599247591685</v>
      </c>
      <c r="BP684" s="304">
        <v>58.708716599020384</v>
      </c>
      <c r="BQ684" s="304">
        <v>53.39710248712862</v>
      </c>
      <c r="BR684" s="304">
        <v>45.830440773747455</v>
      </c>
      <c r="BS684" s="303">
        <v>46.733381144076795</v>
      </c>
      <c r="BT684" s="305">
        <v>53.293566721598751</v>
      </c>
      <c r="BU684" s="304">
        <v>49.857437409083644</v>
      </c>
      <c r="BV684" s="304">
        <v>57.089869601996512</v>
      </c>
      <c r="BW684" s="304">
        <v>56.893260222590754</v>
      </c>
      <c r="BX684" s="304">
        <v>52.601272786334604</v>
      </c>
      <c r="BY684" s="304">
        <v>40.623936118700556</v>
      </c>
      <c r="BZ684" s="304">
        <v>53.645288117057511</v>
      </c>
      <c r="CA684" s="304">
        <v>51.979633811535606</v>
      </c>
      <c r="CB684" s="304">
        <v>49.009937215085827</v>
      </c>
      <c r="CC684" s="304">
        <v>58.277407002011842</v>
      </c>
      <c r="CD684" s="304">
        <v>43.229251841388674</v>
      </c>
      <c r="CE684" s="304">
        <v>42.892623779137459</v>
      </c>
      <c r="CF684" s="303">
        <v>41.490043166704396</v>
      </c>
      <c r="CG684" s="304">
        <v>48.867960964443</v>
      </c>
      <c r="CH684" s="304">
        <v>43.296567716619485</v>
      </c>
      <c r="CI684" s="304">
        <v>57.526917099213918</v>
      </c>
      <c r="CJ684" s="304">
        <v>42.382891401900743</v>
      </c>
      <c r="CK684" s="304">
        <v>40.008076626878172</v>
      </c>
      <c r="CL684" s="304">
        <v>55.200277599330384</v>
      </c>
      <c r="CM684" s="304">
        <v>34.976585893285808</v>
      </c>
      <c r="CN684" s="304">
        <v>55.705135222997491</v>
      </c>
      <c r="CO684" s="304">
        <v>49.163538566875971</v>
      </c>
      <c r="CP684" s="304">
        <v>50.98144355560683</v>
      </c>
      <c r="CQ684" s="304">
        <v>39.264264029790141</v>
      </c>
      <c r="CR684" s="304">
        <v>47.824268472208615</v>
      </c>
      <c r="CS684" s="304">
        <v>48.390976561198656</v>
      </c>
      <c r="CT684" s="303">
        <v>50.982561248656701</v>
      </c>
      <c r="CU684" s="304">
        <v>48.410612944468014</v>
      </c>
      <c r="CV684" s="304">
        <v>47.62004369802191</v>
      </c>
      <c r="CW684" s="304">
        <v>60.344499929348025</v>
      </c>
      <c r="CX684" s="304">
        <v>52.297586137939035</v>
      </c>
      <c r="CY684" s="304">
        <v>59.240038639370376</v>
      </c>
      <c r="CZ684" s="303">
        <v>42.970167449651271</v>
      </c>
      <c r="DA684" s="304">
        <v>52.375838029359457</v>
      </c>
      <c r="DB684" s="304">
        <v>61.576819424097764</v>
      </c>
      <c r="DC684" s="304">
        <v>44.799088008628104</v>
      </c>
      <c r="DD684" s="304">
        <v>39.613963839679109</v>
      </c>
      <c r="DE684" s="304">
        <v>45.971066007513237</v>
      </c>
      <c r="DF684" s="304">
        <v>43.6291088606404</v>
      </c>
      <c r="DG684" s="303">
        <v>46.545922421252563</v>
      </c>
      <c r="DH684" s="303">
        <v>27.237659018816995</v>
      </c>
      <c r="DI684" s="305">
        <v>28.999421913027085</v>
      </c>
      <c r="DJ684" s="304">
        <v>29.49650217105382</v>
      </c>
      <c r="DK684" s="304">
        <v>23.489291913251364</v>
      </c>
      <c r="DL684" s="280" t="s">
        <v>695</v>
      </c>
      <c r="DM684" s="304">
        <v>30.8228335907828</v>
      </c>
      <c r="DN684" s="306" t="s">
        <v>695</v>
      </c>
      <c r="DO684" s="303">
        <v>46.032145120971116</v>
      </c>
    </row>
    <row r="685" spans="1:135" s="133" customFormat="1" ht="16.5" customHeight="1" x14ac:dyDescent="0.15">
      <c r="A685" s="93" t="s">
        <v>90</v>
      </c>
      <c r="B685" s="303">
        <v>23.680488474831794</v>
      </c>
      <c r="C685" s="304">
        <v>11.010517016424876</v>
      </c>
      <c r="D685" s="304">
        <v>10.709121618592929</v>
      </c>
      <c r="E685" s="304">
        <v>9.0982984967788312</v>
      </c>
      <c r="F685" s="304">
        <v>9.7643880282619833</v>
      </c>
      <c r="G685" s="304">
        <v>13.103918762532915</v>
      </c>
      <c r="H685" s="304">
        <v>28.600892041174959</v>
      </c>
      <c r="I685" s="304">
        <v>21.617788216263691</v>
      </c>
      <c r="J685" s="304">
        <v>9.9548001302383717</v>
      </c>
      <c r="K685" s="304">
        <v>30.128257054919221</v>
      </c>
      <c r="L685" s="304">
        <v>32.910259704828178</v>
      </c>
      <c r="M685" s="304">
        <v>17.798524934577543</v>
      </c>
      <c r="N685" s="304">
        <v>13.116830544918894</v>
      </c>
      <c r="O685" s="303">
        <v>19.028954353989068</v>
      </c>
      <c r="P685" s="304">
        <v>29.582707654568402</v>
      </c>
      <c r="Q685" s="304">
        <v>24.483268945104189</v>
      </c>
      <c r="R685" s="304">
        <v>9.2481712993187593</v>
      </c>
      <c r="S685" s="304">
        <v>14.131198007239085</v>
      </c>
      <c r="T685" s="304">
        <v>8.4087854783418621</v>
      </c>
      <c r="U685" s="304">
        <v>11.478725595690884</v>
      </c>
      <c r="V685" s="304">
        <v>7.4270971366699694</v>
      </c>
      <c r="W685" s="304">
        <v>25.262189343160706</v>
      </c>
      <c r="X685" s="303">
        <v>24.96491546101354</v>
      </c>
      <c r="Y685" s="304">
        <v>14.229447301707243</v>
      </c>
      <c r="Z685" s="304">
        <v>23.065397556749335</v>
      </c>
      <c r="AA685" s="304">
        <v>33.407019441472109</v>
      </c>
      <c r="AB685" s="304">
        <v>17.618359386883942</v>
      </c>
      <c r="AC685" s="303">
        <v>17.646228647169167</v>
      </c>
      <c r="AD685" s="304">
        <v>15.347173601252898</v>
      </c>
      <c r="AE685" s="304">
        <v>9.6361110440660021</v>
      </c>
      <c r="AF685" s="304">
        <v>9.6755352924731675</v>
      </c>
      <c r="AG685" s="304">
        <v>24.780339297999255</v>
      </c>
      <c r="AH685" s="304">
        <v>12.159205973797858</v>
      </c>
      <c r="AI685" s="304">
        <v>20.478837594900451</v>
      </c>
      <c r="AJ685" s="303">
        <v>19.00556739641166</v>
      </c>
      <c r="AK685" s="304">
        <v>14.653223098041229</v>
      </c>
      <c r="AL685" s="304">
        <v>22.219262494547198</v>
      </c>
      <c r="AM685" s="303">
        <v>22.997348138061753</v>
      </c>
      <c r="AN685" s="304">
        <v>11.044916533995416</v>
      </c>
      <c r="AO685" s="304">
        <v>23.502349295324233</v>
      </c>
      <c r="AP685" s="304">
        <v>27.185424598847508</v>
      </c>
      <c r="AQ685" s="304">
        <v>6.4005019886069245</v>
      </c>
      <c r="AR685" s="304">
        <v>34.666379096897394</v>
      </c>
      <c r="AS685" s="304">
        <v>7.2693782497536299</v>
      </c>
      <c r="AT685" s="304">
        <v>21.039327957421811</v>
      </c>
      <c r="AU685" s="304">
        <v>26.805825099521037</v>
      </c>
      <c r="AV685" s="304">
        <v>15.031258995834786</v>
      </c>
      <c r="AW685" s="304">
        <v>13.121011494181886</v>
      </c>
      <c r="AX685" s="303">
        <v>23.14759701308154</v>
      </c>
      <c r="AY685" s="304">
        <v>12.34190282194481</v>
      </c>
      <c r="AZ685" s="304">
        <v>29.593825617174723</v>
      </c>
      <c r="BA685" s="304">
        <v>16.986074996113302</v>
      </c>
      <c r="BB685" s="304">
        <v>15.429929788716432</v>
      </c>
      <c r="BC685" s="304">
        <v>24.851044035562158</v>
      </c>
      <c r="BD685" s="303">
        <v>31.475397016361562</v>
      </c>
      <c r="BE685" s="304">
        <v>42.228205175044039</v>
      </c>
      <c r="BF685" s="304">
        <v>20.240628597254631</v>
      </c>
      <c r="BG685" s="304">
        <v>28.50589747612775</v>
      </c>
      <c r="BH685" s="304">
        <v>27.980815947467075</v>
      </c>
      <c r="BI685" s="304">
        <v>37.794562257034578</v>
      </c>
      <c r="BJ685" s="304">
        <v>24.970538668986258</v>
      </c>
      <c r="BK685" s="304">
        <v>34.05185615799973</v>
      </c>
      <c r="BL685" s="304">
        <v>26.039289204067455</v>
      </c>
      <c r="BM685" s="303">
        <v>19.523523364881008</v>
      </c>
      <c r="BN685" s="304">
        <v>26.819478309594501</v>
      </c>
      <c r="BO685" s="304">
        <v>10.230815789334745</v>
      </c>
      <c r="BP685" s="304">
        <v>9.3426984839900751</v>
      </c>
      <c r="BQ685" s="304">
        <v>11.009419491044811</v>
      </c>
      <c r="BR685" s="304">
        <v>23.51290513452874</v>
      </c>
      <c r="BS685" s="303">
        <v>22.94658507498686</v>
      </c>
      <c r="BT685" s="305">
        <v>11.577385360543865</v>
      </c>
      <c r="BU685" s="304">
        <v>19.897262261705354</v>
      </c>
      <c r="BV685" s="304">
        <v>13.324466868585674</v>
      </c>
      <c r="BW685" s="304">
        <v>11.37676688006472</v>
      </c>
      <c r="BX685" s="304">
        <v>8.4632238257095462</v>
      </c>
      <c r="BY685" s="304">
        <v>31.912295955398967</v>
      </c>
      <c r="BZ685" s="304">
        <v>9.758167992364946</v>
      </c>
      <c r="CA685" s="304">
        <v>11.468822806099036</v>
      </c>
      <c r="CB685" s="304">
        <v>22.046363903310745</v>
      </c>
      <c r="CC685" s="304">
        <v>9.2127310772589013</v>
      </c>
      <c r="CD685" s="304">
        <v>32.585366701994033</v>
      </c>
      <c r="CE685" s="304">
        <v>29.527215775375765</v>
      </c>
      <c r="CF685" s="303">
        <v>26.739276507198557</v>
      </c>
      <c r="CG685" s="304">
        <v>8.5538950282793369</v>
      </c>
      <c r="CH685" s="304">
        <v>13.13073364271469</v>
      </c>
      <c r="CI685" s="304">
        <v>12.939093768676088</v>
      </c>
      <c r="CJ685" s="304">
        <v>20.576109014652218</v>
      </c>
      <c r="CK685" s="304">
        <v>35.618749242033658</v>
      </c>
      <c r="CL685" s="304">
        <v>10.757288317263281</v>
      </c>
      <c r="CM685" s="304">
        <v>35.565260386446425</v>
      </c>
      <c r="CN685" s="304">
        <v>9.5488798140417277</v>
      </c>
      <c r="CO685" s="304">
        <v>18.768383844370383</v>
      </c>
      <c r="CP685" s="304">
        <v>21.965165921936606</v>
      </c>
      <c r="CQ685" s="304">
        <v>18.414432732230683</v>
      </c>
      <c r="CR685" s="304">
        <v>17.831087671951114</v>
      </c>
      <c r="CS685" s="304">
        <v>9.8877810382721147</v>
      </c>
      <c r="CT685" s="303">
        <v>21.083981154604533</v>
      </c>
      <c r="CU685" s="304">
        <v>26.22419469803614</v>
      </c>
      <c r="CV685" s="304">
        <v>23.75355658701282</v>
      </c>
      <c r="CW685" s="304">
        <v>14.55079300738138</v>
      </c>
      <c r="CX685" s="304">
        <v>17.817949120872818</v>
      </c>
      <c r="CY685" s="304">
        <v>8.317252432061748</v>
      </c>
      <c r="CZ685" s="303">
        <v>24.295244790040538</v>
      </c>
      <c r="DA685" s="304">
        <v>10.546884311449812</v>
      </c>
      <c r="DB685" s="304">
        <v>11.258418352379472</v>
      </c>
      <c r="DC685" s="304">
        <v>25.812677220919312</v>
      </c>
      <c r="DD685" s="304">
        <v>29.40723536302654</v>
      </c>
      <c r="DE685" s="304">
        <v>18.503862050302789</v>
      </c>
      <c r="DF685" s="304">
        <v>15.199033101516774</v>
      </c>
      <c r="DG685" s="303">
        <v>24.743632704540424</v>
      </c>
      <c r="DH685" s="303">
        <v>18.486568506862827</v>
      </c>
      <c r="DI685" s="305">
        <v>19.491453552400973</v>
      </c>
      <c r="DJ685" s="304">
        <v>22.934685062847272</v>
      </c>
      <c r="DK685" s="304">
        <v>12.992147503285899</v>
      </c>
      <c r="DL685" s="280" t="s">
        <v>695</v>
      </c>
      <c r="DM685" s="304">
        <v>15.569977329708085</v>
      </c>
      <c r="DN685" s="306" t="s">
        <v>695</v>
      </c>
      <c r="DO685" s="303">
        <v>24.521614384675527</v>
      </c>
    </row>
    <row r="686" spans="1:135" s="133" customFormat="1" ht="16.5" customHeight="1" x14ac:dyDescent="0.15">
      <c r="A686" s="93" t="s">
        <v>91</v>
      </c>
      <c r="B686" s="303">
        <v>55.178381431093413</v>
      </c>
      <c r="C686" s="304">
        <v>65.600730958031164</v>
      </c>
      <c r="D686" s="304">
        <v>63.399030775687024</v>
      </c>
      <c r="E686" s="304">
        <v>61.134005041786246</v>
      </c>
      <c r="F686" s="304">
        <v>70.129525575171527</v>
      </c>
      <c r="G686" s="304">
        <v>58.749838369136384</v>
      </c>
      <c r="H686" s="304">
        <v>51.14511982030465</v>
      </c>
      <c r="I686" s="304">
        <v>54.671915541663665</v>
      </c>
      <c r="J686" s="304">
        <v>67.719928436297394</v>
      </c>
      <c r="K686" s="304">
        <v>50.279446609017718</v>
      </c>
      <c r="L686" s="304">
        <v>47.981211554306633</v>
      </c>
      <c r="M686" s="304">
        <v>63.524653699314314</v>
      </c>
      <c r="N686" s="304">
        <v>67.483822893172672</v>
      </c>
      <c r="O686" s="303">
        <v>57.377321084384782</v>
      </c>
      <c r="P686" s="304">
        <v>51.35796914368926</v>
      </c>
      <c r="Q686" s="304">
        <v>55.335716677441752</v>
      </c>
      <c r="R686" s="304">
        <v>66.762449869453519</v>
      </c>
      <c r="S686" s="304">
        <v>57.483263209477798</v>
      </c>
      <c r="T686" s="304">
        <v>62.768304429469879</v>
      </c>
      <c r="U686" s="304">
        <v>62.457886513361949</v>
      </c>
      <c r="V686" s="304">
        <v>60.909751629445516</v>
      </c>
      <c r="W686" s="304">
        <v>51.318619862903816</v>
      </c>
      <c r="X686" s="303">
        <v>53.625583806654944</v>
      </c>
      <c r="Y686" s="304">
        <v>60.877523309498159</v>
      </c>
      <c r="Z686" s="304">
        <v>53.832846713640677</v>
      </c>
      <c r="AA686" s="304">
        <v>48.635441630698836</v>
      </c>
      <c r="AB686" s="304">
        <v>58.649685677296674</v>
      </c>
      <c r="AC686" s="303">
        <v>56.085208437790882</v>
      </c>
      <c r="AD686" s="304">
        <v>56.609060288876577</v>
      </c>
      <c r="AE686" s="304">
        <v>61.76544136995502</v>
      </c>
      <c r="AF686" s="304">
        <v>59.223145938098142</v>
      </c>
      <c r="AG686" s="304">
        <v>51.008345454106738</v>
      </c>
      <c r="AH686" s="304">
        <v>60.540718857406915</v>
      </c>
      <c r="AI686" s="304">
        <v>54.930103255817322</v>
      </c>
      <c r="AJ686" s="303">
        <v>54.032773081284176</v>
      </c>
      <c r="AK686" s="304">
        <v>57.546030515220167</v>
      </c>
      <c r="AL686" s="304">
        <v>51.438645084986724</v>
      </c>
      <c r="AM686" s="303">
        <v>52.548344777403642</v>
      </c>
      <c r="AN686" s="304">
        <v>55.418543846474499</v>
      </c>
      <c r="AO686" s="304">
        <v>49.131816143550097</v>
      </c>
      <c r="AP686" s="304">
        <v>49.894511053017311</v>
      </c>
      <c r="AQ686" s="304">
        <v>67.943021670236675</v>
      </c>
      <c r="AR686" s="304">
        <v>43.981256933177406</v>
      </c>
      <c r="AS686" s="304">
        <v>63.065504240541244</v>
      </c>
      <c r="AT686" s="304">
        <v>52.663282764988296</v>
      </c>
      <c r="AU686" s="304">
        <v>52.859627504875995</v>
      </c>
      <c r="AV686" s="304">
        <v>58.49733732099692</v>
      </c>
      <c r="AW686" s="304">
        <v>56.782770565140304</v>
      </c>
      <c r="AX686" s="303">
        <v>46.360498051275208</v>
      </c>
      <c r="AY686" s="304">
        <v>52.466087660802373</v>
      </c>
      <c r="AZ686" s="304">
        <v>42.100710584118389</v>
      </c>
      <c r="BA686" s="304">
        <v>54.622885197751117</v>
      </c>
      <c r="BB686" s="304">
        <v>48.762865468317287</v>
      </c>
      <c r="BC686" s="304">
        <v>46.964283505730435</v>
      </c>
      <c r="BD686" s="303">
        <v>46.656373571163428</v>
      </c>
      <c r="BE686" s="304">
        <v>42.571632723615743</v>
      </c>
      <c r="BF686" s="304">
        <v>55.441315882962492</v>
      </c>
      <c r="BG686" s="304">
        <v>51.090995243895634</v>
      </c>
      <c r="BH686" s="304">
        <v>49.026332429310088</v>
      </c>
      <c r="BI686" s="304">
        <v>44.189977903138484</v>
      </c>
      <c r="BJ686" s="304">
        <v>43.553914559634116</v>
      </c>
      <c r="BK686" s="304">
        <v>44.289996123947411</v>
      </c>
      <c r="BL686" s="304">
        <v>48.594191048150797</v>
      </c>
      <c r="BM686" s="303">
        <v>54.156855305085429</v>
      </c>
      <c r="BN686" s="304">
        <v>49.755851064246684</v>
      </c>
      <c r="BO686" s="304">
        <v>59.671711551906917</v>
      </c>
      <c r="BP686" s="304">
        <v>68.230864191532874</v>
      </c>
      <c r="BQ686" s="304">
        <v>58.963108701450984</v>
      </c>
      <c r="BR686" s="304">
        <v>49.426893231659463</v>
      </c>
      <c r="BS686" s="303">
        <v>52.644144644941335</v>
      </c>
      <c r="BT686" s="305">
        <v>61.163361686832353</v>
      </c>
      <c r="BU686" s="304">
        <v>53.544713102785025</v>
      </c>
      <c r="BV686" s="304">
        <v>64.393564462817579</v>
      </c>
      <c r="BW686" s="304">
        <v>61.857387051646839</v>
      </c>
      <c r="BX686" s="304">
        <v>59.44403944345715</v>
      </c>
      <c r="BY686" s="304">
        <v>45.858294055001203</v>
      </c>
      <c r="BZ686" s="304">
        <v>60.494967987142743</v>
      </c>
      <c r="CA686" s="304">
        <v>59.140824860082844</v>
      </c>
      <c r="CB686" s="304">
        <v>55.482573266735393</v>
      </c>
      <c r="CC686" s="304">
        <v>64.732426661340298</v>
      </c>
      <c r="CD686" s="304">
        <v>45.698271811090031</v>
      </c>
      <c r="CE686" s="304">
        <v>48.431144168106215</v>
      </c>
      <c r="CF686" s="303">
        <v>47.105926869082396</v>
      </c>
      <c r="CG686" s="304">
        <v>61.785979838235129</v>
      </c>
      <c r="CH686" s="304">
        <v>51.192350745871764</v>
      </c>
      <c r="CI686" s="304">
        <v>66.107293265286614</v>
      </c>
      <c r="CJ686" s="304">
        <v>47.792593444579964</v>
      </c>
      <c r="CK686" s="304">
        <v>45.110951399777221</v>
      </c>
      <c r="CL686" s="304">
        <v>63.630785951492463</v>
      </c>
      <c r="CM686" s="304">
        <v>37.502988001926724</v>
      </c>
      <c r="CN686" s="304">
        <v>62.160522177543655</v>
      </c>
      <c r="CO686" s="304">
        <v>59.978881624854033</v>
      </c>
      <c r="CP686" s="304">
        <v>53.808057496228713</v>
      </c>
      <c r="CQ686" s="304">
        <v>43.408403831884002</v>
      </c>
      <c r="CR686" s="304">
        <v>53.365654326611093</v>
      </c>
      <c r="CS686" s="304">
        <v>60.111459306317037</v>
      </c>
      <c r="CT686" s="303">
        <v>57.793629457930905</v>
      </c>
      <c r="CU686" s="304">
        <v>53.889895084151185</v>
      </c>
      <c r="CV686" s="304">
        <v>55.512357197130527</v>
      </c>
      <c r="CW686" s="304">
        <v>66.458928572733342</v>
      </c>
      <c r="CX686" s="304">
        <v>57.978487010719718</v>
      </c>
      <c r="CY686" s="304">
        <v>68.341911481677016</v>
      </c>
      <c r="CZ686" s="303">
        <v>47.367562178423441</v>
      </c>
      <c r="DA686" s="304">
        <v>58.70577839069567</v>
      </c>
      <c r="DB686" s="304">
        <v>66.304056817167805</v>
      </c>
      <c r="DC686" s="304">
        <v>47.809726508746017</v>
      </c>
      <c r="DD686" s="304">
        <v>42.399219944815648</v>
      </c>
      <c r="DE686" s="304">
        <v>51.518981792422537</v>
      </c>
      <c r="DF686" s="304">
        <v>54.129239292777598</v>
      </c>
      <c r="DG686" s="303">
        <v>50.925711687779248</v>
      </c>
      <c r="DH686" s="303">
        <v>32.904226626947256</v>
      </c>
      <c r="DI686" s="305">
        <v>34.006036113117801</v>
      </c>
      <c r="DJ686" s="304">
        <v>32.938467063625751</v>
      </c>
      <c r="DK686" s="304">
        <v>31.709922438705419</v>
      </c>
      <c r="DL686" s="280" t="s">
        <v>695</v>
      </c>
      <c r="DM686" s="304">
        <v>36.265393035889495</v>
      </c>
      <c r="DN686" s="306" t="s">
        <v>695</v>
      </c>
      <c r="DO686" s="303">
        <v>50.45088295497353</v>
      </c>
    </row>
    <row r="687" spans="1:135" s="48" customFormat="1" ht="16.5" customHeight="1" x14ac:dyDescent="0.2">
      <c r="A687" s="94" t="s">
        <v>563</v>
      </c>
      <c r="B687" s="303"/>
      <c r="C687" s="304"/>
      <c r="D687" s="304"/>
      <c r="E687" s="304"/>
      <c r="F687" s="304"/>
      <c r="G687" s="304"/>
      <c r="H687" s="304"/>
      <c r="I687" s="304"/>
      <c r="J687" s="304"/>
      <c r="K687" s="304"/>
      <c r="L687" s="304"/>
      <c r="M687" s="304"/>
      <c r="N687" s="304"/>
      <c r="O687" s="303"/>
      <c r="P687" s="304"/>
      <c r="Q687" s="304"/>
      <c r="R687" s="304"/>
      <c r="S687" s="304"/>
      <c r="T687" s="304"/>
      <c r="U687" s="304"/>
      <c r="V687" s="304"/>
      <c r="W687" s="304"/>
      <c r="X687" s="303"/>
      <c r="Y687" s="304"/>
      <c r="Z687" s="304"/>
      <c r="AA687" s="304"/>
      <c r="AB687" s="304"/>
      <c r="AC687" s="303"/>
      <c r="AD687" s="304"/>
      <c r="AE687" s="304"/>
      <c r="AF687" s="304"/>
      <c r="AG687" s="304"/>
      <c r="AH687" s="304"/>
      <c r="AI687" s="304"/>
      <c r="AJ687" s="303"/>
      <c r="AK687" s="304"/>
      <c r="AL687" s="304"/>
      <c r="AM687" s="303"/>
      <c r="AN687" s="304"/>
      <c r="AO687" s="304"/>
      <c r="AP687" s="304"/>
      <c r="AQ687" s="304"/>
      <c r="AR687" s="304"/>
      <c r="AS687" s="304"/>
      <c r="AT687" s="304"/>
      <c r="AU687" s="304"/>
      <c r="AV687" s="304"/>
      <c r="AW687" s="304"/>
      <c r="AX687" s="303"/>
      <c r="AY687" s="304"/>
      <c r="AZ687" s="304"/>
      <c r="BA687" s="304"/>
      <c r="BB687" s="304"/>
      <c r="BC687" s="304"/>
      <c r="BD687" s="303"/>
      <c r="BE687" s="304"/>
      <c r="BF687" s="304"/>
      <c r="BG687" s="304"/>
      <c r="BH687" s="304"/>
      <c r="BI687" s="304"/>
      <c r="BJ687" s="304"/>
      <c r="BK687" s="304"/>
      <c r="BL687" s="304"/>
      <c r="BM687" s="303"/>
      <c r="BN687" s="304"/>
      <c r="BO687" s="304"/>
      <c r="BP687" s="304"/>
      <c r="BQ687" s="304"/>
      <c r="BR687" s="304"/>
      <c r="BS687" s="303"/>
      <c r="BT687" s="305"/>
      <c r="BU687" s="304"/>
      <c r="BV687" s="304"/>
      <c r="BW687" s="304"/>
      <c r="BX687" s="304"/>
      <c r="BY687" s="304"/>
      <c r="BZ687" s="304"/>
      <c r="CA687" s="304"/>
      <c r="CB687" s="304"/>
      <c r="CC687" s="304"/>
      <c r="CD687" s="304"/>
      <c r="CE687" s="304"/>
      <c r="CF687" s="303"/>
      <c r="CG687" s="304"/>
      <c r="CH687" s="304"/>
      <c r="CI687" s="304"/>
      <c r="CJ687" s="304"/>
      <c r="CK687" s="304"/>
      <c r="CL687" s="304"/>
      <c r="CM687" s="304"/>
      <c r="CN687" s="304"/>
      <c r="CO687" s="304"/>
      <c r="CP687" s="304"/>
      <c r="CQ687" s="304"/>
      <c r="CR687" s="304"/>
      <c r="CS687" s="304"/>
      <c r="CT687" s="303"/>
      <c r="CU687" s="304"/>
      <c r="CV687" s="304"/>
      <c r="CW687" s="304"/>
      <c r="CX687" s="304"/>
      <c r="CY687" s="304"/>
      <c r="CZ687" s="303"/>
      <c r="DA687" s="304"/>
      <c r="DB687" s="304"/>
      <c r="DC687" s="304"/>
      <c r="DD687" s="304"/>
      <c r="DE687" s="304"/>
      <c r="DF687" s="304"/>
      <c r="DG687" s="303"/>
      <c r="DH687" s="303"/>
      <c r="DI687" s="305"/>
      <c r="DJ687" s="304"/>
      <c r="DK687" s="304"/>
      <c r="DL687" s="280"/>
      <c r="DM687" s="304"/>
      <c r="DN687" s="306"/>
      <c r="DO687" s="303"/>
      <c r="DP687" s="133"/>
      <c r="DQ687" s="133"/>
      <c r="DR687" s="133"/>
      <c r="DS687" s="133"/>
      <c r="DT687" s="133"/>
      <c r="DU687" s="133"/>
      <c r="DV687" s="133"/>
      <c r="DW687" s="133"/>
      <c r="DX687" s="133"/>
      <c r="DY687" s="46"/>
      <c r="DZ687" s="46"/>
      <c r="EA687" s="46"/>
      <c r="EB687" s="46"/>
      <c r="EC687" s="46"/>
      <c r="ED687" s="46"/>
      <c r="EE687" s="46"/>
    </row>
    <row r="688" spans="1:135" s="48" customFormat="1" ht="16.5" customHeight="1" x14ac:dyDescent="0.15">
      <c r="A688" s="60" t="s">
        <v>750</v>
      </c>
      <c r="B688" s="235">
        <f t="shared" ref="B688:B694" si="1740">SUM(C688:N688)</f>
        <v>35887</v>
      </c>
      <c r="C688" s="236">
        <v>3061</v>
      </c>
      <c r="D688" s="236">
        <v>1593</v>
      </c>
      <c r="E688" s="236">
        <v>1274</v>
      </c>
      <c r="F688" s="236">
        <v>560</v>
      </c>
      <c r="G688" s="236">
        <v>2560</v>
      </c>
      <c r="H688" s="236">
        <v>5679</v>
      </c>
      <c r="I688" s="236">
        <v>3366</v>
      </c>
      <c r="J688" s="236">
        <v>1254</v>
      </c>
      <c r="K688" s="236">
        <v>3164</v>
      </c>
      <c r="L688" s="236">
        <v>7763</v>
      </c>
      <c r="M688" s="236">
        <v>1961</v>
      </c>
      <c r="N688" s="236">
        <v>3652</v>
      </c>
      <c r="O688" s="235">
        <f t="shared" ref="O688:O694" si="1741">SUM(P688:W688)</f>
        <v>14439</v>
      </c>
      <c r="P688" s="236">
        <v>2642</v>
      </c>
      <c r="Q688" s="236">
        <v>3189</v>
      </c>
      <c r="R688" s="236">
        <v>1419</v>
      </c>
      <c r="S688" s="236">
        <v>1047</v>
      </c>
      <c r="T688" s="236">
        <v>1179</v>
      </c>
      <c r="U688" s="236">
        <v>2473</v>
      </c>
      <c r="V688" s="236">
        <v>1540</v>
      </c>
      <c r="W688" s="236">
        <v>950</v>
      </c>
      <c r="X688" s="235">
        <f t="shared" ref="X688:X694" si="1742">SUM(Y688:AB688)</f>
        <v>14660</v>
      </c>
      <c r="Y688" s="236">
        <v>2812</v>
      </c>
      <c r="Z688" s="236">
        <v>3574</v>
      </c>
      <c r="AA688" s="236">
        <v>4975</v>
      </c>
      <c r="AB688" s="236">
        <v>3299</v>
      </c>
      <c r="AC688" s="235">
        <f t="shared" ref="AC688:AC694" si="1743">SUM(AD688:AI688)</f>
        <v>13732</v>
      </c>
      <c r="AD688" s="236">
        <v>1292</v>
      </c>
      <c r="AE688" s="236">
        <v>1862</v>
      </c>
      <c r="AF688" s="236">
        <v>1176</v>
      </c>
      <c r="AG688" s="236">
        <v>3466</v>
      </c>
      <c r="AH688" s="236">
        <v>2035</v>
      </c>
      <c r="AI688" s="236">
        <v>3901</v>
      </c>
      <c r="AJ688" s="235">
        <f t="shared" ref="AJ688:AJ694" si="1744">SUM(AK688:AL688)</f>
        <v>1359</v>
      </c>
      <c r="AK688" s="236">
        <v>677</v>
      </c>
      <c r="AL688" s="236">
        <v>682</v>
      </c>
      <c r="AM688" s="235">
        <f t="shared" ref="AM688:AM694" si="1745">SUM(AN688:AW688)</f>
        <v>26514</v>
      </c>
      <c r="AN688" s="236">
        <v>1141</v>
      </c>
      <c r="AO688" s="236">
        <v>1179</v>
      </c>
      <c r="AP688" s="236">
        <v>2530</v>
      </c>
      <c r="AQ688" s="236">
        <v>746</v>
      </c>
      <c r="AR688" s="236">
        <v>3546</v>
      </c>
      <c r="AS688" s="236">
        <v>772</v>
      </c>
      <c r="AT688" s="236">
        <v>4053</v>
      </c>
      <c r="AU688" s="236">
        <v>6386</v>
      </c>
      <c r="AV688" s="236">
        <v>4424</v>
      </c>
      <c r="AW688" s="236">
        <v>1737</v>
      </c>
      <c r="AX688" s="235">
        <f t="shared" ref="AX688:AX694" si="1746">SUM(AY688:BC688)</f>
        <v>24422</v>
      </c>
      <c r="AY688" s="236">
        <v>2234</v>
      </c>
      <c r="AZ688" s="236">
        <v>10364</v>
      </c>
      <c r="BA688" s="236">
        <v>3156</v>
      </c>
      <c r="BB688" s="236">
        <v>5919</v>
      </c>
      <c r="BC688" s="236">
        <v>2749</v>
      </c>
      <c r="BD688" s="235">
        <f t="shared" ref="BD688:BD694" si="1747">SUM(BE688:BL688)</f>
        <v>68731</v>
      </c>
      <c r="BE688" s="236">
        <v>17379</v>
      </c>
      <c r="BF688" s="236">
        <v>6558</v>
      </c>
      <c r="BG688" s="236">
        <v>9150</v>
      </c>
      <c r="BH688" s="236">
        <v>5908</v>
      </c>
      <c r="BI688" s="236">
        <v>12480</v>
      </c>
      <c r="BJ688" s="236">
        <v>6641</v>
      </c>
      <c r="BK688" s="236">
        <v>5894</v>
      </c>
      <c r="BL688" s="236">
        <v>4721</v>
      </c>
      <c r="BM688" s="235">
        <f t="shared" ref="BM688:BM694" si="1748">SUM(BN688:BR688)</f>
        <v>17069</v>
      </c>
      <c r="BN688" s="236">
        <v>3179</v>
      </c>
      <c r="BO688" s="236">
        <v>3168</v>
      </c>
      <c r="BP688" s="236">
        <v>3039</v>
      </c>
      <c r="BQ688" s="236">
        <v>1207</v>
      </c>
      <c r="BR688" s="236">
        <v>6476</v>
      </c>
      <c r="BS688" s="235">
        <f t="shared" ref="BS688:BS694" si="1749">SUM(BT688:CE688)</f>
        <v>28294</v>
      </c>
      <c r="BT688" s="237">
        <v>1763</v>
      </c>
      <c r="BU688" s="236">
        <v>3102</v>
      </c>
      <c r="BV688" s="236">
        <v>1199</v>
      </c>
      <c r="BW688" s="236">
        <v>353</v>
      </c>
      <c r="BX688" s="236">
        <v>2016</v>
      </c>
      <c r="BY688" s="236">
        <v>6928</v>
      </c>
      <c r="BZ688" s="236">
        <v>1535</v>
      </c>
      <c r="CA688" s="236">
        <v>1727</v>
      </c>
      <c r="CB688" s="236">
        <v>3665</v>
      </c>
      <c r="CC688" s="236">
        <v>2113</v>
      </c>
      <c r="CD688" s="236">
        <v>2488</v>
      </c>
      <c r="CE688" s="236">
        <v>1405</v>
      </c>
      <c r="CF688" s="235">
        <f t="shared" ref="CF688:CF694" si="1750">SUM(CG688:CS688)</f>
        <v>24625</v>
      </c>
      <c r="CG688" s="236">
        <v>714</v>
      </c>
      <c r="CH688" s="236">
        <v>1459</v>
      </c>
      <c r="CI688" s="236">
        <v>1491</v>
      </c>
      <c r="CJ688" s="236">
        <v>2725</v>
      </c>
      <c r="CK688" s="236">
        <v>6089</v>
      </c>
      <c r="CL688" s="236">
        <v>785</v>
      </c>
      <c r="CM688" s="236">
        <v>4444</v>
      </c>
      <c r="CN688" s="236">
        <v>812</v>
      </c>
      <c r="CO688" s="236">
        <v>343</v>
      </c>
      <c r="CP688" s="236">
        <v>860</v>
      </c>
      <c r="CQ688" s="236">
        <v>2403</v>
      </c>
      <c r="CR688" s="236">
        <v>1534</v>
      </c>
      <c r="CS688" s="236">
        <v>966</v>
      </c>
      <c r="CT688" s="235">
        <f t="shared" ref="CT688:CT694" si="1751">SUM(CU688:CY688)</f>
        <v>20432</v>
      </c>
      <c r="CU688" s="236">
        <v>7003</v>
      </c>
      <c r="CV688" s="236">
        <v>4344</v>
      </c>
      <c r="CW688" s="236">
        <v>1874</v>
      </c>
      <c r="CX688" s="236">
        <v>3059</v>
      </c>
      <c r="CY688" s="236">
        <v>4152</v>
      </c>
      <c r="CZ688" s="235">
        <f t="shared" ref="CZ688:CZ694" si="1752">SUM(DA688:DF688)</f>
        <v>21588</v>
      </c>
      <c r="DA688" s="236">
        <v>852</v>
      </c>
      <c r="DB688" s="236">
        <v>626</v>
      </c>
      <c r="DC688" s="236">
        <v>4372</v>
      </c>
      <c r="DD688" s="236">
        <v>8352</v>
      </c>
      <c r="DE688" s="236">
        <v>4579</v>
      </c>
      <c r="DF688" s="236">
        <v>2807</v>
      </c>
      <c r="DG688" s="235">
        <f t="shared" ref="DG688:DG694" si="1753">AM688+BS688+B688+O688+X688+AC688+AJ688+BD688+CF688+AX688+BM688+CT688+CZ688</f>
        <v>311752</v>
      </c>
      <c r="DH688" s="238">
        <f t="shared" ref="DH688:DH694" si="1754">SUM(DI688:DK688)</f>
        <v>2130</v>
      </c>
      <c r="DI688" s="239">
        <v>714</v>
      </c>
      <c r="DJ688" s="240">
        <v>1048</v>
      </c>
      <c r="DK688" s="240">
        <v>368</v>
      </c>
      <c r="DL688" s="238">
        <f t="shared" ref="DL688:DL694" si="1755">SUM(DM688:DN688)</f>
        <v>3474</v>
      </c>
      <c r="DM688" s="239">
        <v>3409</v>
      </c>
      <c r="DN688" s="241">
        <v>65</v>
      </c>
      <c r="DO688" s="235">
        <f t="shared" ref="DO688:DO694" si="1756">DG688+DH688+DL688</f>
        <v>317356</v>
      </c>
    </row>
    <row r="689" spans="1:129" s="48" customFormat="1" ht="16.5" customHeight="1" x14ac:dyDescent="0.15">
      <c r="A689" s="95" t="s">
        <v>410</v>
      </c>
      <c r="B689" s="235">
        <f t="shared" ref="B689" si="1757">SUM(C689:N689)</f>
        <v>22703.600341000001</v>
      </c>
      <c r="C689" s="236">
        <v>1093.0251819999999</v>
      </c>
      <c r="D689" s="236">
        <v>417.47248699999994</v>
      </c>
      <c r="E689" s="236">
        <v>422.84915799999993</v>
      </c>
      <c r="F689" s="236">
        <v>121.929023</v>
      </c>
      <c r="G689" s="236">
        <v>1084.353132</v>
      </c>
      <c r="H689" s="236">
        <v>3068.3447310000001</v>
      </c>
      <c r="I689" s="236">
        <v>1831.710401</v>
      </c>
      <c r="J689" s="236">
        <v>369.25588900000002</v>
      </c>
      <c r="K689" s="236">
        <v>1709.4344959999999</v>
      </c>
      <c r="L689" s="236">
        <v>9069.0564490000015</v>
      </c>
      <c r="M689" s="236">
        <v>1456.5575180000001</v>
      </c>
      <c r="N689" s="236">
        <v>2059.6118750000001</v>
      </c>
      <c r="O689" s="235">
        <f t="shared" ref="O689" si="1758">SUM(P689:W689)</f>
        <v>4846.1149810000006</v>
      </c>
      <c r="P689" s="236">
        <v>1452.0480520000001</v>
      </c>
      <c r="Q689" s="236">
        <v>1100.6565860000001</v>
      </c>
      <c r="R689" s="236">
        <v>324.33467000000002</v>
      </c>
      <c r="S689" s="236">
        <v>198.41650399999997</v>
      </c>
      <c r="T689" s="236">
        <v>211.251138</v>
      </c>
      <c r="U689" s="236">
        <v>901.54631800000004</v>
      </c>
      <c r="V689" s="236">
        <v>465.16876200000002</v>
      </c>
      <c r="W689" s="236">
        <v>192.69295099999999</v>
      </c>
      <c r="X689" s="235">
        <f t="shared" ref="X689" si="1759">SUM(Y689:AB689)</f>
        <v>8394.3709589999999</v>
      </c>
      <c r="Y689" s="236">
        <v>992.25596100000007</v>
      </c>
      <c r="Z689" s="236">
        <v>1902.300888</v>
      </c>
      <c r="AA689" s="236">
        <v>4014.8122680000001</v>
      </c>
      <c r="AB689" s="236">
        <v>1485.0018419999999</v>
      </c>
      <c r="AC689" s="235">
        <f t="shared" ref="AC689" si="1760">SUM(AD689:AI689)</f>
        <v>3377.243152</v>
      </c>
      <c r="AD689" s="236">
        <v>365.09330499999999</v>
      </c>
      <c r="AE689" s="236">
        <v>445.39648799999998</v>
      </c>
      <c r="AF689" s="236">
        <v>185.23498800000002</v>
      </c>
      <c r="AG689" s="236">
        <v>1151.3013579999999</v>
      </c>
      <c r="AH689" s="236">
        <v>314.96885600000002</v>
      </c>
      <c r="AI689" s="236">
        <v>915.24815699999988</v>
      </c>
      <c r="AJ689" s="235">
        <f t="shared" ref="AJ689" si="1761">SUM(AK689:AL689)</f>
        <v>227.03426899999999</v>
      </c>
      <c r="AK689" s="236">
        <v>144.99667599999998</v>
      </c>
      <c r="AL689" s="236">
        <v>82.037593000000001</v>
      </c>
      <c r="AM689" s="235">
        <f t="shared" ref="AM689" si="1762">SUM(AN689:AW689)</f>
        <v>10016.21775</v>
      </c>
      <c r="AN689" s="236">
        <v>331.61919200000006</v>
      </c>
      <c r="AO689" s="236">
        <v>651.27095500000007</v>
      </c>
      <c r="AP689" s="236">
        <v>1197.2632229999999</v>
      </c>
      <c r="AQ689" s="236">
        <v>197.202417</v>
      </c>
      <c r="AR689" s="236">
        <v>1263.6911260000002</v>
      </c>
      <c r="AS689" s="236">
        <v>178.99111199999999</v>
      </c>
      <c r="AT689" s="236">
        <v>1705.618794</v>
      </c>
      <c r="AU689" s="236">
        <v>2805.5816159999999</v>
      </c>
      <c r="AV689" s="236">
        <v>1228.1357209999999</v>
      </c>
      <c r="AW689" s="236">
        <v>456.843594</v>
      </c>
      <c r="AX689" s="235">
        <f t="shared" ref="AX689" si="1763">SUM(AY689:BC689)</f>
        <v>12964.020985999998</v>
      </c>
      <c r="AY689" s="236">
        <v>645.89428400000008</v>
      </c>
      <c r="AZ689" s="236">
        <v>7112.4685279999985</v>
      </c>
      <c r="BA689" s="236">
        <v>1484.828401</v>
      </c>
      <c r="BB689" s="236">
        <v>2669.6038720000001</v>
      </c>
      <c r="BC689" s="236">
        <v>1051.225901</v>
      </c>
      <c r="BD689" s="235">
        <f t="shared" ref="BD689" si="1764">SUM(BE689:BL689)</f>
        <v>53366.581612999995</v>
      </c>
      <c r="BE689" s="236">
        <v>20154.537964000003</v>
      </c>
      <c r="BF689" s="236">
        <v>2616.7043669999998</v>
      </c>
      <c r="BG689" s="236">
        <v>3010.0685549999998</v>
      </c>
      <c r="BH689" s="236">
        <v>2214.1478059999999</v>
      </c>
      <c r="BI689" s="236">
        <v>14232.568459999999</v>
      </c>
      <c r="BJ689" s="236">
        <v>4935.4370959999997</v>
      </c>
      <c r="BK689" s="236">
        <v>3717.1875120000004</v>
      </c>
      <c r="BL689" s="236">
        <v>2485.9298530000001</v>
      </c>
      <c r="BM689" s="235">
        <f t="shared" ref="BM689" si="1765">SUM(BN689:BR689)</f>
        <v>6445.7613240000001</v>
      </c>
      <c r="BN689" s="236">
        <v>1791.9924119999998</v>
      </c>
      <c r="BO689" s="236">
        <v>717.00509399999999</v>
      </c>
      <c r="BP689" s="236">
        <v>897.03685199999995</v>
      </c>
      <c r="BQ689" s="236">
        <v>352.77899400000001</v>
      </c>
      <c r="BR689" s="236">
        <v>2686.9479719999999</v>
      </c>
      <c r="BS689" s="235">
        <f t="shared" ref="BS689" si="1766">SUM(BT689:CE689)</f>
        <v>11805.435105999999</v>
      </c>
      <c r="BT689" s="237">
        <v>400.99559199999999</v>
      </c>
      <c r="BU689" s="236">
        <v>967.28045700000007</v>
      </c>
      <c r="BV689" s="236">
        <v>302.13422199999997</v>
      </c>
      <c r="BW689" s="236">
        <v>86.720500000000015</v>
      </c>
      <c r="BX689" s="236">
        <v>417.81936899999999</v>
      </c>
      <c r="BY689" s="236">
        <v>5057.886442</v>
      </c>
      <c r="BZ689" s="236">
        <v>594.90263000000004</v>
      </c>
      <c r="CA689" s="236">
        <v>524.65902499999993</v>
      </c>
      <c r="CB689" s="236">
        <v>1256.406604</v>
      </c>
      <c r="CC689" s="236">
        <v>729.49284599999999</v>
      </c>
      <c r="CD689" s="236">
        <v>698.44690700000001</v>
      </c>
      <c r="CE689" s="236">
        <v>768.69051200000001</v>
      </c>
      <c r="CF689" s="235">
        <f t="shared" ref="CF689" si="1767">SUM(CG689:CS689)</f>
        <v>12403.633115000001</v>
      </c>
      <c r="CG689" s="236">
        <v>134.416775</v>
      </c>
      <c r="CH689" s="236">
        <v>442.10110900000001</v>
      </c>
      <c r="CI689" s="236">
        <v>312.71412299999997</v>
      </c>
      <c r="CJ689" s="236">
        <v>1031.627068</v>
      </c>
      <c r="CK689" s="236">
        <v>5076.7915109999994</v>
      </c>
      <c r="CL689" s="236">
        <v>340.985006</v>
      </c>
      <c r="CM689" s="236">
        <v>2867.1531709999999</v>
      </c>
      <c r="CN689" s="236">
        <v>201.71188300000003</v>
      </c>
      <c r="CO689" s="236">
        <v>87.934587000000008</v>
      </c>
      <c r="CP689" s="236">
        <v>226.68738700000003</v>
      </c>
      <c r="CQ689" s="236">
        <v>761.92631300000005</v>
      </c>
      <c r="CR689" s="236">
        <v>569.58024399999999</v>
      </c>
      <c r="CS689" s="236">
        <v>350.00393800000001</v>
      </c>
      <c r="CT689" s="235">
        <f t="shared" ref="CT689" si="1768">SUM(CU689:CY689)</f>
        <v>10570.535186000001</v>
      </c>
      <c r="CU689" s="236">
        <v>5051.2956839999997</v>
      </c>
      <c r="CV689" s="236">
        <v>2082.1592049999999</v>
      </c>
      <c r="CW689" s="236">
        <v>887.15071499999988</v>
      </c>
      <c r="CX689" s="236">
        <v>1202.986776</v>
      </c>
      <c r="CY689" s="236">
        <v>1346.942806</v>
      </c>
      <c r="CZ689" s="235">
        <f t="shared" ref="CZ689" si="1769">SUM(DA689:DF689)</f>
        <v>11994.485795999999</v>
      </c>
      <c r="DA689" s="236">
        <v>199.977473</v>
      </c>
      <c r="DB689" s="236">
        <v>185.75531100000001</v>
      </c>
      <c r="DC689" s="236">
        <v>2709.8421840000001</v>
      </c>
      <c r="DD689" s="236">
        <v>6079.4539319999994</v>
      </c>
      <c r="DE689" s="236">
        <v>1705.7922349999999</v>
      </c>
      <c r="DF689" s="236">
        <v>1113.664661</v>
      </c>
      <c r="DG689" s="235">
        <f t="shared" ref="DG689" si="1770">AM689+BS689+B689+O689+X689+AC689+AJ689+BD689+CF689+AX689+BM689+CT689+CZ689</f>
        <v>169115.03457799996</v>
      </c>
      <c r="DH689" s="238">
        <f t="shared" ref="DH689" si="1771">SUM(DI689:DK689)</f>
        <v>979.07444499999997</v>
      </c>
      <c r="DI689" s="239">
        <v>480.258129</v>
      </c>
      <c r="DJ689" s="240">
        <v>312.19379999999995</v>
      </c>
      <c r="DK689" s="240">
        <v>186.62251599999999</v>
      </c>
      <c r="DL689" s="238">
        <f t="shared" ref="DL689" si="1772">SUM(DM689:DN689)</f>
        <v>3345.156567</v>
      </c>
      <c r="DM689" s="239">
        <v>3345.156567</v>
      </c>
      <c r="DN689" s="241">
        <v>0</v>
      </c>
      <c r="DO689" s="235">
        <f t="shared" ref="DO689" si="1773">DG689+DH689+DL689</f>
        <v>173439.26558999997</v>
      </c>
    </row>
    <row r="690" spans="1:129" s="48" customFormat="1" ht="16.5" customHeight="1" x14ac:dyDescent="0.15">
      <c r="A690" s="95" t="s">
        <v>461</v>
      </c>
      <c r="B690" s="235">
        <f t="shared" si="1740"/>
        <v>29</v>
      </c>
      <c r="C690" s="236">
        <v>1</v>
      </c>
      <c r="D690" s="236">
        <v>0</v>
      </c>
      <c r="E690" s="236">
        <v>0</v>
      </c>
      <c r="F690" s="236">
        <v>0</v>
      </c>
      <c r="G690" s="236">
        <v>0</v>
      </c>
      <c r="H690" s="236">
        <v>1</v>
      </c>
      <c r="I690" s="236">
        <v>3</v>
      </c>
      <c r="J690" s="236">
        <v>0</v>
      </c>
      <c r="K690" s="236">
        <v>0</v>
      </c>
      <c r="L690" s="236">
        <v>21</v>
      </c>
      <c r="M690" s="236">
        <v>2</v>
      </c>
      <c r="N690" s="236">
        <v>1</v>
      </c>
      <c r="O690" s="235">
        <f t="shared" si="1741"/>
        <v>26</v>
      </c>
      <c r="P690" s="236">
        <v>4</v>
      </c>
      <c r="Q690" s="236">
        <v>6</v>
      </c>
      <c r="R690" s="236">
        <v>1</v>
      </c>
      <c r="S690" s="236">
        <v>5</v>
      </c>
      <c r="T690" s="236">
        <v>0</v>
      </c>
      <c r="U690" s="236">
        <v>6</v>
      </c>
      <c r="V690" s="236">
        <v>3</v>
      </c>
      <c r="W690" s="236">
        <v>1</v>
      </c>
      <c r="X690" s="235">
        <f t="shared" si="1742"/>
        <v>11</v>
      </c>
      <c r="Y690" s="236">
        <v>1</v>
      </c>
      <c r="Z690" s="236">
        <v>7</v>
      </c>
      <c r="AA690" s="236">
        <v>2</v>
      </c>
      <c r="AB690" s="236">
        <v>1</v>
      </c>
      <c r="AC690" s="235">
        <f t="shared" si="1743"/>
        <v>3</v>
      </c>
      <c r="AD690" s="236">
        <v>0</v>
      </c>
      <c r="AE690" s="236">
        <v>1</v>
      </c>
      <c r="AF690" s="236">
        <v>0</v>
      </c>
      <c r="AG690" s="236">
        <v>2</v>
      </c>
      <c r="AH690" s="236">
        <v>0</v>
      </c>
      <c r="AI690" s="236">
        <v>0</v>
      </c>
      <c r="AJ690" s="235">
        <f t="shared" si="1744"/>
        <v>0</v>
      </c>
      <c r="AK690" s="236">
        <v>0</v>
      </c>
      <c r="AL690" s="236">
        <v>0</v>
      </c>
      <c r="AM690" s="235">
        <f t="shared" si="1745"/>
        <v>24</v>
      </c>
      <c r="AN690" s="236">
        <v>0</v>
      </c>
      <c r="AO690" s="236">
        <v>3</v>
      </c>
      <c r="AP690" s="236">
        <v>9</v>
      </c>
      <c r="AQ690" s="236">
        <v>0</v>
      </c>
      <c r="AR690" s="236">
        <v>4</v>
      </c>
      <c r="AS690" s="236">
        <v>0</v>
      </c>
      <c r="AT690" s="236">
        <v>2</v>
      </c>
      <c r="AU690" s="236">
        <v>3</v>
      </c>
      <c r="AV690" s="236">
        <v>3</v>
      </c>
      <c r="AW690" s="236">
        <v>0</v>
      </c>
      <c r="AX690" s="235">
        <f t="shared" si="1746"/>
        <v>74</v>
      </c>
      <c r="AY690" s="236">
        <v>1</v>
      </c>
      <c r="AZ690" s="236">
        <v>34</v>
      </c>
      <c r="BA690" s="236">
        <v>2</v>
      </c>
      <c r="BB690" s="236">
        <v>29</v>
      </c>
      <c r="BC690" s="236">
        <v>8</v>
      </c>
      <c r="BD690" s="235">
        <f t="shared" si="1747"/>
        <v>114</v>
      </c>
      <c r="BE690" s="236">
        <v>20</v>
      </c>
      <c r="BF690" s="236">
        <v>18</v>
      </c>
      <c r="BG690" s="236">
        <v>10</v>
      </c>
      <c r="BH690" s="236">
        <v>9</v>
      </c>
      <c r="BI690" s="236">
        <v>19</v>
      </c>
      <c r="BJ690" s="236">
        <v>6</v>
      </c>
      <c r="BK690" s="236">
        <v>26</v>
      </c>
      <c r="BL690" s="236">
        <v>6</v>
      </c>
      <c r="BM690" s="235">
        <f t="shared" si="1748"/>
        <v>1</v>
      </c>
      <c r="BN690" s="236">
        <v>1</v>
      </c>
      <c r="BO690" s="236">
        <v>0</v>
      </c>
      <c r="BP690" s="236">
        <v>0</v>
      </c>
      <c r="BQ690" s="236">
        <v>0</v>
      </c>
      <c r="BR690" s="236">
        <v>0</v>
      </c>
      <c r="BS690" s="235">
        <f t="shared" si="1749"/>
        <v>18</v>
      </c>
      <c r="BT690" s="237">
        <v>1</v>
      </c>
      <c r="BU690" s="236">
        <v>1</v>
      </c>
      <c r="BV690" s="236">
        <v>1</v>
      </c>
      <c r="BW690" s="236">
        <v>7</v>
      </c>
      <c r="BX690" s="236">
        <v>0</v>
      </c>
      <c r="BY690" s="236">
        <v>6</v>
      </c>
      <c r="BZ690" s="236">
        <v>1</v>
      </c>
      <c r="CA690" s="236">
        <v>0</v>
      </c>
      <c r="CB690" s="236">
        <v>0</v>
      </c>
      <c r="CC690" s="236">
        <v>1</v>
      </c>
      <c r="CD690" s="236">
        <v>0</v>
      </c>
      <c r="CE690" s="236">
        <v>0</v>
      </c>
      <c r="CF690" s="235">
        <f t="shared" si="1750"/>
        <v>14</v>
      </c>
      <c r="CG690" s="236">
        <v>0</v>
      </c>
      <c r="CH690" s="236">
        <v>1</v>
      </c>
      <c r="CI690" s="236">
        <v>0</v>
      </c>
      <c r="CJ690" s="236">
        <v>1</v>
      </c>
      <c r="CK690" s="236">
        <v>4</v>
      </c>
      <c r="CL690" s="236">
        <v>1</v>
      </c>
      <c r="CM690" s="236">
        <v>1</v>
      </c>
      <c r="CN690" s="236">
        <v>0</v>
      </c>
      <c r="CO690" s="236">
        <v>0</v>
      </c>
      <c r="CP690" s="236">
        <v>0</v>
      </c>
      <c r="CQ690" s="236">
        <v>0</v>
      </c>
      <c r="CR690" s="236">
        <v>1</v>
      </c>
      <c r="CS690" s="236">
        <v>5</v>
      </c>
      <c r="CT690" s="235">
        <f t="shared" si="1751"/>
        <v>27</v>
      </c>
      <c r="CU690" s="236">
        <v>7</v>
      </c>
      <c r="CV690" s="236">
        <v>9</v>
      </c>
      <c r="CW690" s="236">
        <v>0</v>
      </c>
      <c r="CX690" s="236">
        <v>7</v>
      </c>
      <c r="CY690" s="236">
        <v>4</v>
      </c>
      <c r="CZ690" s="235">
        <f t="shared" si="1752"/>
        <v>71</v>
      </c>
      <c r="DA690" s="236">
        <v>2</v>
      </c>
      <c r="DB690" s="236">
        <v>0</v>
      </c>
      <c r="DC690" s="236">
        <v>9</v>
      </c>
      <c r="DD690" s="236">
        <v>37</v>
      </c>
      <c r="DE690" s="236">
        <v>11</v>
      </c>
      <c r="DF690" s="236">
        <v>12</v>
      </c>
      <c r="DG690" s="235">
        <f t="shared" si="1753"/>
        <v>412</v>
      </c>
      <c r="DH690" s="238">
        <f t="shared" si="1754"/>
        <v>12</v>
      </c>
      <c r="DI690" s="239">
        <v>6</v>
      </c>
      <c r="DJ690" s="240">
        <v>4</v>
      </c>
      <c r="DK690" s="240">
        <v>2</v>
      </c>
      <c r="DL690" s="238">
        <f t="shared" si="1755"/>
        <v>11</v>
      </c>
      <c r="DM690" s="239">
        <v>7</v>
      </c>
      <c r="DN690" s="241">
        <v>4</v>
      </c>
      <c r="DO690" s="235">
        <f t="shared" si="1756"/>
        <v>435</v>
      </c>
    </row>
    <row r="691" spans="1:129" s="48" customFormat="1" ht="16.5" customHeight="1" x14ac:dyDescent="0.15">
      <c r="A691" s="95" t="s">
        <v>462</v>
      </c>
      <c r="B691" s="235">
        <v>2</v>
      </c>
      <c r="C691" s="236">
        <v>0</v>
      </c>
      <c r="D691" s="236">
        <v>0</v>
      </c>
      <c r="E691" s="236">
        <v>0</v>
      </c>
      <c r="F691" s="236">
        <v>0</v>
      </c>
      <c r="G691" s="236">
        <v>0</v>
      </c>
      <c r="H691" s="236">
        <v>2</v>
      </c>
      <c r="I691" s="236">
        <v>0</v>
      </c>
      <c r="J691" s="236">
        <v>0</v>
      </c>
      <c r="K691" s="236">
        <v>0</v>
      </c>
      <c r="L691" s="236">
        <v>0</v>
      </c>
      <c r="M691" s="236">
        <v>0</v>
      </c>
      <c r="N691" s="236">
        <v>0</v>
      </c>
      <c r="O691" s="235">
        <v>1</v>
      </c>
      <c r="P691" s="236">
        <v>0</v>
      </c>
      <c r="Q691" s="236">
        <v>0</v>
      </c>
      <c r="R691" s="236">
        <v>0</v>
      </c>
      <c r="S691" s="236">
        <v>1</v>
      </c>
      <c r="T691" s="236">
        <v>0</v>
      </c>
      <c r="U691" s="236">
        <v>0</v>
      </c>
      <c r="V691" s="236">
        <v>0</v>
      </c>
      <c r="W691" s="236">
        <v>0</v>
      </c>
      <c r="X691" s="235">
        <v>0</v>
      </c>
      <c r="Y691" s="236">
        <v>0</v>
      </c>
      <c r="Z691" s="236">
        <v>0</v>
      </c>
      <c r="AA691" s="236">
        <v>0</v>
      </c>
      <c r="AB691" s="236">
        <v>0</v>
      </c>
      <c r="AC691" s="235">
        <v>3</v>
      </c>
      <c r="AD691" s="236">
        <v>0</v>
      </c>
      <c r="AE691" s="236">
        <v>0</v>
      </c>
      <c r="AF691" s="236">
        <v>0</v>
      </c>
      <c r="AG691" s="236">
        <v>1</v>
      </c>
      <c r="AH691" s="236">
        <v>0</v>
      </c>
      <c r="AI691" s="236">
        <v>2</v>
      </c>
      <c r="AJ691" s="235">
        <v>0</v>
      </c>
      <c r="AK691" s="236">
        <v>0</v>
      </c>
      <c r="AL691" s="236">
        <v>0</v>
      </c>
      <c r="AM691" s="235">
        <v>11</v>
      </c>
      <c r="AN691" s="236">
        <v>0</v>
      </c>
      <c r="AO691" s="236">
        <v>0</v>
      </c>
      <c r="AP691" s="236">
        <v>0</v>
      </c>
      <c r="AQ691" s="236">
        <v>0</v>
      </c>
      <c r="AR691" s="236">
        <v>0</v>
      </c>
      <c r="AS691" s="236">
        <v>3</v>
      </c>
      <c r="AT691" s="236">
        <v>1</v>
      </c>
      <c r="AU691" s="236">
        <v>6</v>
      </c>
      <c r="AV691" s="236">
        <v>0</v>
      </c>
      <c r="AW691" s="236">
        <v>1</v>
      </c>
      <c r="AX691" s="235">
        <v>94</v>
      </c>
      <c r="AY691" s="236">
        <v>0</v>
      </c>
      <c r="AZ691" s="236">
        <v>81</v>
      </c>
      <c r="BA691" s="236">
        <v>0</v>
      </c>
      <c r="BB691" s="236">
        <v>1</v>
      </c>
      <c r="BC691" s="236">
        <v>12</v>
      </c>
      <c r="BD691" s="235">
        <v>0</v>
      </c>
      <c r="BE691" s="236">
        <v>0</v>
      </c>
      <c r="BF691" s="236">
        <v>0</v>
      </c>
      <c r="BG691" s="236">
        <v>0</v>
      </c>
      <c r="BH691" s="236">
        <v>0</v>
      </c>
      <c r="BI691" s="236">
        <v>0</v>
      </c>
      <c r="BJ691" s="236">
        <v>0</v>
      </c>
      <c r="BK691" s="236">
        <v>0</v>
      </c>
      <c r="BL691" s="236">
        <v>0</v>
      </c>
      <c r="BM691" s="235">
        <v>0</v>
      </c>
      <c r="BN691" s="236">
        <v>0</v>
      </c>
      <c r="BO691" s="236">
        <v>0</v>
      </c>
      <c r="BP691" s="236">
        <v>0</v>
      </c>
      <c r="BQ691" s="236">
        <v>0</v>
      </c>
      <c r="BR691" s="236">
        <v>0</v>
      </c>
      <c r="BS691" s="235">
        <v>16</v>
      </c>
      <c r="BT691" s="237">
        <v>2</v>
      </c>
      <c r="BU691" s="236">
        <v>2</v>
      </c>
      <c r="BV691" s="236">
        <v>0</v>
      </c>
      <c r="BW691" s="236">
        <v>0</v>
      </c>
      <c r="BX691" s="236">
        <v>0</v>
      </c>
      <c r="BY691" s="236">
        <v>0</v>
      </c>
      <c r="BZ691" s="236">
        <v>0</v>
      </c>
      <c r="CA691" s="236">
        <v>0</v>
      </c>
      <c r="CB691" s="236">
        <v>0</v>
      </c>
      <c r="CC691" s="236">
        <v>11</v>
      </c>
      <c r="CD691" s="236">
        <v>1</v>
      </c>
      <c r="CE691" s="236">
        <v>0</v>
      </c>
      <c r="CF691" s="235">
        <v>0</v>
      </c>
      <c r="CG691" s="236">
        <v>0</v>
      </c>
      <c r="CH691" s="236">
        <v>0</v>
      </c>
      <c r="CI691" s="236">
        <v>0</v>
      </c>
      <c r="CJ691" s="236">
        <v>0</v>
      </c>
      <c r="CK691" s="236">
        <v>0</v>
      </c>
      <c r="CL691" s="236">
        <v>0</v>
      </c>
      <c r="CM691" s="236">
        <v>0</v>
      </c>
      <c r="CN691" s="236">
        <v>0</v>
      </c>
      <c r="CO691" s="236">
        <v>0</v>
      </c>
      <c r="CP691" s="236">
        <v>0</v>
      </c>
      <c r="CQ691" s="236">
        <v>0</v>
      </c>
      <c r="CR691" s="236">
        <v>0</v>
      </c>
      <c r="CS691" s="236">
        <v>0</v>
      </c>
      <c r="CT691" s="235">
        <v>1</v>
      </c>
      <c r="CU691" s="236">
        <v>0</v>
      </c>
      <c r="CV691" s="236">
        <v>0</v>
      </c>
      <c r="CW691" s="236">
        <v>0</v>
      </c>
      <c r="CX691" s="236">
        <v>0</v>
      </c>
      <c r="CY691" s="236">
        <v>1</v>
      </c>
      <c r="CZ691" s="235">
        <v>2</v>
      </c>
      <c r="DA691" s="236">
        <v>0</v>
      </c>
      <c r="DB691" s="236">
        <v>0</v>
      </c>
      <c r="DC691" s="236">
        <v>0</v>
      </c>
      <c r="DD691" s="236">
        <v>2</v>
      </c>
      <c r="DE691" s="236">
        <v>0</v>
      </c>
      <c r="DF691" s="236">
        <v>0</v>
      </c>
      <c r="DG691" s="235">
        <v>130</v>
      </c>
      <c r="DH691" s="238">
        <v>232</v>
      </c>
      <c r="DI691" s="239">
        <v>154</v>
      </c>
      <c r="DJ691" s="240">
        <v>11</v>
      </c>
      <c r="DK691" s="240">
        <v>67</v>
      </c>
      <c r="DL691" s="238">
        <v>602</v>
      </c>
      <c r="DM691" s="239">
        <v>581</v>
      </c>
      <c r="DN691" s="241">
        <v>21</v>
      </c>
      <c r="DO691" s="235">
        <v>964</v>
      </c>
    </row>
    <row r="692" spans="1:129" s="48" customFormat="1" ht="16.5" customHeight="1" x14ac:dyDescent="0.15">
      <c r="A692" s="95" t="s">
        <v>752</v>
      </c>
      <c r="B692" s="235">
        <f t="shared" ref="B692" si="1774">SUM(C692:N692)</f>
        <v>1686</v>
      </c>
      <c r="C692" s="236">
        <v>73</v>
      </c>
      <c r="D692" s="236">
        <v>65</v>
      </c>
      <c r="E692" s="236">
        <v>95</v>
      </c>
      <c r="F692" s="236">
        <v>69</v>
      </c>
      <c r="G692" s="236">
        <v>159</v>
      </c>
      <c r="H692" s="236">
        <v>211</v>
      </c>
      <c r="I692" s="236">
        <v>210</v>
      </c>
      <c r="J692" s="236">
        <v>90</v>
      </c>
      <c r="K692" s="236">
        <v>123</v>
      </c>
      <c r="L692" s="236">
        <v>413</v>
      </c>
      <c r="M692" s="236">
        <v>109</v>
      </c>
      <c r="N692" s="236">
        <v>69</v>
      </c>
      <c r="O692" s="235">
        <f t="shared" ref="O692" si="1775">SUM(P692:W692)</f>
        <v>647</v>
      </c>
      <c r="P692" s="236">
        <v>82</v>
      </c>
      <c r="Q692" s="236">
        <v>138</v>
      </c>
      <c r="R692" s="236">
        <v>46</v>
      </c>
      <c r="S692" s="236">
        <v>58</v>
      </c>
      <c r="T692" s="236">
        <v>81</v>
      </c>
      <c r="U692" s="236">
        <v>77</v>
      </c>
      <c r="V692" s="236">
        <v>99</v>
      </c>
      <c r="W692" s="236">
        <v>66</v>
      </c>
      <c r="X692" s="235">
        <f t="shared" ref="X692" si="1776">SUM(Y692:AB692)</f>
        <v>528</v>
      </c>
      <c r="Y692" s="236">
        <v>109</v>
      </c>
      <c r="Z692" s="236">
        <v>178</v>
      </c>
      <c r="AA692" s="236">
        <v>149</v>
      </c>
      <c r="AB692" s="236">
        <v>92</v>
      </c>
      <c r="AC692" s="235">
        <f t="shared" ref="AC692" si="1777">SUM(AD692:AI692)</f>
        <v>404</v>
      </c>
      <c r="AD692" s="236">
        <v>58</v>
      </c>
      <c r="AE692" s="236">
        <v>99</v>
      </c>
      <c r="AF692" s="236">
        <v>42</v>
      </c>
      <c r="AG692" s="236">
        <v>90</v>
      </c>
      <c r="AH692" s="236">
        <v>41</v>
      </c>
      <c r="AI692" s="236">
        <v>74</v>
      </c>
      <c r="AJ692" s="235">
        <f t="shared" ref="AJ692" si="1778">SUM(AK692:AL692)</f>
        <v>59</v>
      </c>
      <c r="AK692" s="236">
        <v>16</v>
      </c>
      <c r="AL692" s="236">
        <v>43</v>
      </c>
      <c r="AM692" s="235">
        <f t="shared" ref="AM692" si="1779">SUM(AN692:AW692)</f>
        <v>1174</v>
      </c>
      <c r="AN692" s="236">
        <v>87</v>
      </c>
      <c r="AO692" s="236">
        <v>57</v>
      </c>
      <c r="AP692" s="236">
        <v>98</v>
      </c>
      <c r="AQ692" s="236">
        <v>23</v>
      </c>
      <c r="AR692" s="236">
        <v>253</v>
      </c>
      <c r="AS692" s="236">
        <v>45</v>
      </c>
      <c r="AT692" s="236">
        <v>204</v>
      </c>
      <c r="AU692" s="236">
        <v>157</v>
      </c>
      <c r="AV692" s="236">
        <v>130</v>
      </c>
      <c r="AW692" s="236">
        <v>120</v>
      </c>
      <c r="AX692" s="235">
        <f t="shared" ref="AX692" si="1780">SUM(AY692:BC692)</f>
        <v>1679</v>
      </c>
      <c r="AY692" s="236">
        <v>114</v>
      </c>
      <c r="AZ692" s="236">
        <v>772</v>
      </c>
      <c r="BA692" s="236">
        <v>267</v>
      </c>
      <c r="BB692" s="236">
        <v>418</v>
      </c>
      <c r="BC692" s="236">
        <v>108</v>
      </c>
      <c r="BD692" s="235">
        <f t="shared" ref="BD692" si="1781">SUM(BE692:BL692)</f>
        <v>1532</v>
      </c>
      <c r="BE692" s="236">
        <v>336</v>
      </c>
      <c r="BF692" s="236">
        <v>146</v>
      </c>
      <c r="BG692" s="236">
        <v>178</v>
      </c>
      <c r="BH692" s="236">
        <v>151</v>
      </c>
      <c r="BI692" s="236">
        <v>176</v>
      </c>
      <c r="BJ692" s="236">
        <v>166</v>
      </c>
      <c r="BK692" s="236">
        <v>263</v>
      </c>
      <c r="BL692" s="236">
        <v>116</v>
      </c>
      <c r="BM692" s="235">
        <f t="shared" ref="BM692" si="1782">SUM(BN692:BR692)</f>
        <v>806</v>
      </c>
      <c r="BN692" s="236">
        <v>150</v>
      </c>
      <c r="BO692" s="236">
        <v>142</v>
      </c>
      <c r="BP692" s="236">
        <v>97</v>
      </c>
      <c r="BQ692" s="236">
        <v>84</v>
      </c>
      <c r="BR692" s="236">
        <v>333</v>
      </c>
      <c r="BS692" s="235">
        <f t="shared" ref="BS692" si="1783">SUM(BT692:CE692)</f>
        <v>1302</v>
      </c>
      <c r="BT692" s="237">
        <v>97</v>
      </c>
      <c r="BU692" s="236">
        <v>117</v>
      </c>
      <c r="BV692" s="236">
        <v>42</v>
      </c>
      <c r="BW692" s="236">
        <v>24</v>
      </c>
      <c r="BX692" s="236">
        <v>122</v>
      </c>
      <c r="BY692" s="236">
        <v>404</v>
      </c>
      <c r="BZ692" s="236">
        <v>77</v>
      </c>
      <c r="CA692" s="236">
        <v>46</v>
      </c>
      <c r="CB692" s="236">
        <v>128</v>
      </c>
      <c r="CC692" s="236">
        <v>75</v>
      </c>
      <c r="CD692" s="236">
        <v>103</v>
      </c>
      <c r="CE692" s="236">
        <v>67</v>
      </c>
      <c r="CF692" s="235">
        <f t="shared" ref="CF692" si="1784">SUM(CG692:CS692)</f>
        <v>1636</v>
      </c>
      <c r="CG692" s="236">
        <v>50</v>
      </c>
      <c r="CH692" s="236">
        <v>136</v>
      </c>
      <c r="CI692" s="236">
        <v>44</v>
      </c>
      <c r="CJ692" s="236">
        <v>143</v>
      </c>
      <c r="CK692" s="236">
        <v>323</v>
      </c>
      <c r="CL692" s="236">
        <v>43</v>
      </c>
      <c r="CM692" s="236">
        <v>482</v>
      </c>
      <c r="CN692" s="236">
        <v>49</v>
      </c>
      <c r="CO692" s="236">
        <v>13</v>
      </c>
      <c r="CP692" s="236">
        <v>69</v>
      </c>
      <c r="CQ692" s="236">
        <v>164</v>
      </c>
      <c r="CR692" s="236">
        <v>65</v>
      </c>
      <c r="CS692" s="236">
        <v>55</v>
      </c>
      <c r="CT692" s="235">
        <f t="shared" ref="CT692" si="1785">SUM(CU692:CY692)</f>
        <v>404</v>
      </c>
      <c r="CU692" s="236">
        <v>135</v>
      </c>
      <c r="CV692" s="236">
        <v>94</v>
      </c>
      <c r="CW692" s="236">
        <v>25</v>
      </c>
      <c r="CX692" s="236">
        <v>95</v>
      </c>
      <c r="CY692" s="236">
        <v>55</v>
      </c>
      <c r="CZ692" s="235">
        <f t="shared" ref="CZ692" si="1786">SUM(DA692:DF692)</f>
        <v>1294</v>
      </c>
      <c r="DA692" s="236">
        <v>28</v>
      </c>
      <c r="DB692" s="236">
        <v>18</v>
      </c>
      <c r="DC692" s="236">
        <v>187</v>
      </c>
      <c r="DD692" s="236">
        <v>571</v>
      </c>
      <c r="DE692" s="236">
        <v>271</v>
      </c>
      <c r="DF692" s="236">
        <v>219</v>
      </c>
      <c r="DG692" s="235">
        <f t="shared" ref="DG692" si="1787">AM692+BS692+B692+O692+X692+AC692+AJ692+BD692+CF692+AX692+BM692+CT692+CZ692</f>
        <v>13151</v>
      </c>
      <c r="DH692" s="238">
        <f t="shared" ref="DH692" si="1788">SUM(DI692:DK692)</f>
        <v>727</v>
      </c>
      <c r="DI692" s="239">
        <v>149</v>
      </c>
      <c r="DJ692" s="240">
        <v>166</v>
      </c>
      <c r="DK692" s="240">
        <v>412</v>
      </c>
      <c r="DL692" s="238">
        <f t="shared" ref="DL692" si="1789">SUM(DM692:DN692)</f>
        <v>1607</v>
      </c>
      <c r="DM692" s="239">
        <v>1275</v>
      </c>
      <c r="DN692" s="241">
        <v>332</v>
      </c>
      <c r="DO692" s="235">
        <f t="shared" ref="DO692" si="1790">DG692+DH692+DL692</f>
        <v>15485</v>
      </c>
    </row>
    <row r="693" spans="1:129" s="48" customFormat="1" ht="16.5" customHeight="1" x14ac:dyDescent="0.15">
      <c r="A693" s="95" t="s">
        <v>248</v>
      </c>
      <c r="B693" s="235">
        <f t="shared" si="1740"/>
        <v>1</v>
      </c>
      <c r="C693" s="236">
        <v>0</v>
      </c>
      <c r="D693" s="236">
        <v>0</v>
      </c>
      <c r="E693" s="236">
        <v>0</v>
      </c>
      <c r="F693" s="236">
        <v>0</v>
      </c>
      <c r="G693" s="236">
        <v>0</v>
      </c>
      <c r="H693" s="236">
        <v>0</v>
      </c>
      <c r="I693" s="236">
        <v>0</v>
      </c>
      <c r="J693" s="236">
        <v>0</v>
      </c>
      <c r="K693" s="236">
        <v>0</v>
      </c>
      <c r="L693" s="236">
        <v>1</v>
      </c>
      <c r="M693" s="236">
        <v>0</v>
      </c>
      <c r="N693" s="236">
        <v>0</v>
      </c>
      <c r="O693" s="235">
        <f t="shared" si="1741"/>
        <v>0</v>
      </c>
      <c r="P693" s="236">
        <v>0</v>
      </c>
      <c r="Q693" s="236">
        <v>0</v>
      </c>
      <c r="R693" s="236">
        <v>0</v>
      </c>
      <c r="S693" s="236">
        <v>0</v>
      </c>
      <c r="T693" s="236">
        <v>0</v>
      </c>
      <c r="U693" s="236">
        <v>0</v>
      </c>
      <c r="V693" s="236">
        <v>0</v>
      </c>
      <c r="W693" s="236">
        <v>0</v>
      </c>
      <c r="X693" s="235">
        <f t="shared" si="1742"/>
        <v>0</v>
      </c>
      <c r="Y693" s="236">
        <v>0</v>
      </c>
      <c r="Z693" s="236">
        <v>0</v>
      </c>
      <c r="AA693" s="236">
        <v>0</v>
      </c>
      <c r="AB693" s="236">
        <v>0</v>
      </c>
      <c r="AC693" s="235">
        <f t="shared" si="1743"/>
        <v>0</v>
      </c>
      <c r="AD693" s="236">
        <v>0</v>
      </c>
      <c r="AE693" s="236">
        <v>0</v>
      </c>
      <c r="AF693" s="236">
        <v>0</v>
      </c>
      <c r="AG693" s="236">
        <v>0</v>
      </c>
      <c r="AH693" s="236">
        <v>0</v>
      </c>
      <c r="AI693" s="236">
        <v>0</v>
      </c>
      <c r="AJ693" s="235">
        <f t="shared" si="1744"/>
        <v>0</v>
      </c>
      <c r="AK693" s="236">
        <v>0</v>
      </c>
      <c r="AL693" s="236">
        <v>0</v>
      </c>
      <c r="AM693" s="235">
        <f t="shared" si="1745"/>
        <v>1</v>
      </c>
      <c r="AN693" s="236">
        <v>0</v>
      </c>
      <c r="AO693" s="236">
        <v>0</v>
      </c>
      <c r="AP693" s="236">
        <v>0</v>
      </c>
      <c r="AQ693" s="236">
        <v>0</v>
      </c>
      <c r="AR693" s="236">
        <v>1</v>
      </c>
      <c r="AS693" s="236">
        <v>0</v>
      </c>
      <c r="AT693" s="236">
        <v>0</v>
      </c>
      <c r="AU693" s="236">
        <v>0</v>
      </c>
      <c r="AV693" s="236">
        <v>0</v>
      </c>
      <c r="AW693" s="236">
        <v>0</v>
      </c>
      <c r="AX693" s="235">
        <f t="shared" si="1746"/>
        <v>0</v>
      </c>
      <c r="AY693" s="236">
        <v>0</v>
      </c>
      <c r="AZ693" s="236">
        <v>0</v>
      </c>
      <c r="BA693" s="236">
        <v>0</v>
      </c>
      <c r="BB693" s="236">
        <v>0</v>
      </c>
      <c r="BC693" s="236">
        <v>0</v>
      </c>
      <c r="BD693" s="235">
        <f t="shared" si="1747"/>
        <v>0</v>
      </c>
      <c r="BE693" s="236">
        <v>0</v>
      </c>
      <c r="BF693" s="236">
        <v>0</v>
      </c>
      <c r="BG693" s="236">
        <v>0</v>
      </c>
      <c r="BH693" s="236">
        <v>0</v>
      </c>
      <c r="BI693" s="236">
        <v>0</v>
      </c>
      <c r="BJ693" s="236">
        <v>0</v>
      </c>
      <c r="BK693" s="236">
        <v>0</v>
      </c>
      <c r="BL693" s="236">
        <v>0</v>
      </c>
      <c r="BM693" s="235">
        <f t="shared" si="1748"/>
        <v>0</v>
      </c>
      <c r="BN693" s="236">
        <v>0</v>
      </c>
      <c r="BO693" s="236">
        <v>0</v>
      </c>
      <c r="BP693" s="236">
        <v>0</v>
      </c>
      <c r="BQ693" s="236">
        <v>0</v>
      </c>
      <c r="BR693" s="236">
        <v>0</v>
      </c>
      <c r="BS693" s="235">
        <f t="shared" si="1749"/>
        <v>1</v>
      </c>
      <c r="BT693" s="237">
        <v>0</v>
      </c>
      <c r="BU693" s="236">
        <v>0</v>
      </c>
      <c r="BV693" s="236">
        <v>0</v>
      </c>
      <c r="BW693" s="236">
        <v>0</v>
      </c>
      <c r="BX693" s="236">
        <v>0</v>
      </c>
      <c r="BY693" s="236">
        <v>0</v>
      </c>
      <c r="BZ693" s="236">
        <v>0</v>
      </c>
      <c r="CA693" s="236">
        <v>0</v>
      </c>
      <c r="CB693" s="236">
        <v>0</v>
      </c>
      <c r="CC693" s="236">
        <v>1</v>
      </c>
      <c r="CD693" s="236">
        <v>0</v>
      </c>
      <c r="CE693" s="236">
        <v>0</v>
      </c>
      <c r="CF693" s="235">
        <f t="shared" si="1750"/>
        <v>0</v>
      </c>
      <c r="CG693" s="236">
        <v>0</v>
      </c>
      <c r="CH693" s="236">
        <v>0</v>
      </c>
      <c r="CI693" s="236">
        <v>0</v>
      </c>
      <c r="CJ693" s="236">
        <v>0</v>
      </c>
      <c r="CK693" s="236">
        <v>0</v>
      </c>
      <c r="CL693" s="236">
        <v>0</v>
      </c>
      <c r="CM693" s="236">
        <v>0</v>
      </c>
      <c r="CN693" s="236">
        <v>0</v>
      </c>
      <c r="CO693" s="236">
        <v>0</v>
      </c>
      <c r="CP693" s="236">
        <v>0</v>
      </c>
      <c r="CQ693" s="236">
        <v>0</v>
      </c>
      <c r="CR693" s="236">
        <v>0</v>
      </c>
      <c r="CS693" s="236">
        <v>0</v>
      </c>
      <c r="CT693" s="235">
        <f t="shared" si="1751"/>
        <v>0</v>
      </c>
      <c r="CU693" s="236">
        <v>0</v>
      </c>
      <c r="CV693" s="236">
        <v>0</v>
      </c>
      <c r="CW693" s="236">
        <v>0</v>
      </c>
      <c r="CX693" s="236">
        <v>0</v>
      </c>
      <c r="CY693" s="236">
        <v>0</v>
      </c>
      <c r="CZ693" s="235">
        <f t="shared" si="1752"/>
        <v>0</v>
      </c>
      <c r="DA693" s="236">
        <v>0</v>
      </c>
      <c r="DB693" s="236">
        <v>0</v>
      </c>
      <c r="DC693" s="236">
        <v>0</v>
      </c>
      <c r="DD693" s="236">
        <v>0</v>
      </c>
      <c r="DE693" s="236">
        <v>0</v>
      </c>
      <c r="DF693" s="236">
        <v>0</v>
      </c>
      <c r="DG693" s="235">
        <f t="shared" si="1753"/>
        <v>3</v>
      </c>
      <c r="DH693" s="238">
        <f t="shared" si="1754"/>
        <v>0</v>
      </c>
      <c r="DI693" s="239">
        <v>0</v>
      </c>
      <c r="DJ693" s="240">
        <v>0</v>
      </c>
      <c r="DK693" s="240">
        <v>0</v>
      </c>
      <c r="DL693" s="238">
        <f t="shared" si="1755"/>
        <v>0</v>
      </c>
      <c r="DM693" s="239">
        <v>0</v>
      </c>
      <c r="DN693" s="241">
        <v>0</v>
      </c>
      <c r="DO693" s="235">
        <f t="shared" si="1756"/>
        <v>3</v>
      </c>
    </row>
    <row r="694" spans="1:129" s="48" customFormat="1" ht="15.75" customHeight="1" x14ac:dyDescent="0.15">
      <c r="A694" s="202" t="s">
        <v>440</v>
      </c>
      <c r="B694" s="242">
        <f t="shared" si="1740"/>
        <v>0</v>
      </c>
      <c r="C694" s="243">
        <v>0</v>
      </c>
      <c r="D694" s="243">
        <v>0</v>
      </c>
      <c r="E694" s="243">
        <v>0</v>
      </c>
      <c r="F694" s="243">
        <v>0</v>
      </c>
      <c r="G694" s="243">
        <v>0</v>
      </c>
      <c r="H694" s="243">
        <v>0</v>
      </c>
      <c r="I694" s="243">
        <v>0</v>
      </c>
      <c r="J694" s="243">
        <v>0</v>
      </c>
      <c r="K694" s="243">
        <v>0</v>
      </c>
      <c r="L694" s="243">
        <v>0</v>
      </c>
      <c r="M694" s="243">
        <v>0</v>
      </c>
      <c r="N694" s="243">
        <v>0</v>
      </c>
      <c r="O694" s="242">
        <f t="shared" si="1741"/>
        <v>0</v>
      </c>
      <c r="P694" s="243">
        <v>0</v>
      </c>
      <c r="Q694" s="243">
        <v>0</v>
      </c>
      <c r="R694" s="243">
        <v>0</v>
      </c>
      <c r="S694" s="243">
        <v>0</v>
      </c>
      <c r="T694" s="243">
        <v>0</v>
      </c>
      <c r="U694" s="243">
        <v>0</v>
      </c>
      <c r="V694" s="243">
        <v>0</v>
      </c>
      <c r="W694" s="243">
        <v>0</v>
      </c>
      <c r="X694" s="242">
        <f t="shared" si="1742"/>
        <v>0</v>
      </c>
      <c r="Y694" s="243">
        <v>0</v>
      </c>
      <c r="Z694" s="243">
        <v>0</v>
      </c>
      <c r="AA694" s="243">
        <v>0</v>
      </c>
      <c r="AB694" s="243">
        <v>0</v>
      </c>
      <c r="AC694" s="242">
        <f t="shared" si="1743"/>
        <v>0</v>
      </c>
      <c r="AD694" s="243">
        <v>0</v>
      </c>
      <c r="AE694" s="243">
        <v>0</v>
      </c>
      <c r="AF694" s="243">
        <v>0</v>
      </c>
      <c r="AG694" s="243">
        <v>0</v>
      </c>
      <c r="AH694" s="243">
        <v>0</v>
      </c>
      <c r="AI694" s="243">
        <v>0</v>
      </c>
      <c r="AJ694" s="242">
        <f t="shared" si="1744"/>
        <v>0</v>
      </c>
      <c r="AK694" s="243">
        <v>0</v>
      </c>
      <c r="AL694" s="243">
        <v>0</v>
      </c>
      <c r="AM694" s="242">
        <f t="shared" si="1745"/>
        <v>0</v>
      </c>
      <c r="AN694" s="243">
        <v>0</v>
      </c>
      <c r="AO694" s="243">
        <v>0</v>
      </c>
      <c r="AP694" s="243">
        <v>0</v>
      </c>
      <c r="AQ694" s="243">
        <v>0</v>
      </c>
      <c r="AR694" s="243">
        <v>0</v>
      </c>
      <c r="AS694" s="243">
        <v>0</v>
      </c>
      <c r="AT694" s="243">
        <v>0</v>
      </c>
      <c r="AU694" s="243">
        <v>0</v>
      </c>
      <c r="AV694" s="243">
        <v>0</v>
      </c>
      <c r="AW694" s="243">
        <v>0</v>
      </c>
      <c r="AX694" s="242">
        <f t="shared" si="1746"/>
        <v>0</v>
      </c>
      <c r="AY694" s="243">
        <v>0</v>
      </c>
      <c r="AZ694" s="243">
        <v>0</v>
      </c>
      <c r="BA694" s="243">
        <v>0</v>
      </c>
      <c r="BB694" s="243">
        <v>0</v>
      </c>
      <c r="BC694" s="243">
        <v>0</v>
      </c>
      <c r="BD694" s="242">
        <f t="shared" si="1747"/>
        <v>0</v>
      </c>
      <c r="BE694" s="243">
        <v>0</v>
      </c>
      <c r="BF694" s="243">
        <v>0</v>
      </c>
      <c r="BG694" s="243">
        <v>0</v>
      </c>
      <c r="BH694" s="243">
        <v>0</v>
      </c>
      <c r="BI694" s="243">
        <v>0</v>
      </c>
      <c r="BJ694" s="243">
        <v>0</v>
      </c>
      <c r="BK694" s="243">
        <v>0</v>
      </c>
      <c r="BL694" s="243">
        <v>0</v>
      </c>
      <c r="BM694" s="242">
        <f t="shared" si="1748"/>
        <v>0</v>
      </c>
      <c r="BN694" s="243">
        <v>0</v>
      </c>
      <c r="BO694" s="243">
        <v>0</v>
      </c>
      <c r="BP694" s="243">
        <v>0</v>
      </c>
      <c r="BQ694" s="243">
        <v>0</v>
      </c>
      <c r="BR694" s="243">
        <v>0</v>
      </c>
      <c r="BS694" s="242">
        <f t="shared" si="1749"/>
        <v>0</v>
      </c>
      <c r="BT694" s="244">
        <v>0</v>
      </c>
      <c r="BU694" s="243">
        <v>0</v>
      </c>
      <c r="BV694" s="243">
        <v>0</v>
      </c>
      <c r="BW694" s="243">
        <v>0</v>
      </c>
      <c r="BX694" s="243">
        <v>0</v>
      </c>
      <c r="BY694" s="243">
        <v>0</v>
      </c>
      <c r="BZ694" s="243">
        <v>0</v>
      </c>
      <c r="CA694" s="243">
        <v>0</v>
      </c>
      <c r="CB694" s="243">
        <v>0</v>
      </c>
      <c r="CC694" s="243">
        <v>0</v>
      </c>
      <c r="CD694" s="243">
        <v>0</v>
      </c>
      <c r="CE694" s="243">
        <v>0</v>
      </c>
      <c r="CF694" s="242">
        <f t="shared" si="1750"/>
        <v>1</v>
      </c>
      <c r="CG694" s="243">
        <v>0</v>
      </c>
      <c r="CH694" s="243">
        <v>0</v>
      </c>
      <c r="CI694" s="243">
        <v>0</v>
      </c>
      <c r="CJ694" s="243">
        <v>1</v>
      </c>
      <c r="CK694" s="243">
        <v>0</v>
      </c>
      <c r="CL694" s="243">
        <v>0</v>
      </c>
      <c r="CM694" s="243">
        <v>0</v>
      </c>
      <c r="CN694" s="243">
        <v>0</v>
      </c>
      <c r="CO694" s="243">
        <v>0</v>
      </c>
      <c r="CP694" s="243">
        <v>0</v>
      </c>
      <c r="CQ694" s="243">
        <v>0</v>
      </c>
      <c r="CR694" s="243">
        <v>0</v>
      </c>
      <c r="CS694" s="243">
        <v>0</v>
      </c>
      <c r="CT694" s="242">
        <f t="shared" si="1751"/>
        <v>0</v>
      </c>
      <c r="CU694" s="243">
        <v>0</v>
      </c>
      <c r="CV694" s="243">
        <v>0</v>
      </c>
      <c r="CW694" s="243">
        <v>0</v>
      </c>
      <c r="CX694" s="243">
        <v>0</v>
      </c>
      <c r="CY694" s="243">
        <v>0</v>
      </c>
      <c r="CZ694" s="242">
        <f t="shared" si="1752"/>
        <v>0</v>
      </c>
      <c r="DA694" s="243">
        <v>0</v>
      </c>
      <c r="DB694" s="243">
        <v>0</v>
      </c>
      <c r="DC694" s="243">
        <v>0</v>
      </c>
      <c r="DD694" s="243">
        <v>0</v>
      </c>
      <c r="DE694" s="243">
        <v>0</v>
      </c>
      <c r="DF694" s="243">
        <v>0</v>
      </c>
      <c r="DG694" s="242">
        <f t="shared" si="1753"/>
        <v>1</v>
      </c>
      <c r="DH694" s="245">
        <f t="shared" si="1754"/>
        <v>0</v>
      </c>
      <c r="DI694" s="246">
        <v>0</v>
      </c>
      <c r="DJ694" s="247">
        <v>0</v>
      </c>
      <c r="DK694" s="247">
        <v>0</v>
      </c>
      <c r="DL694" s="245">
        <f t="shared" si="1755"/>
        <v>0</v>
      </c>
      <c r="DM694" s="246">
        <v>0</v>
      </c>
      <c r="DN694" s="248">
        <v>0</v>
      </c>
      <c r="DO694" s="242">
        <f t="shared" si="1756"/>
        <v>1</v>
      </c>
    </row>
    <row r="695" spans="1:129" s="13" customFormat="1" ht="16.5" customHeight="1" x14ac:dyDescent="0.15">
      <c r="A695" s="38" t="s">
        <v>200</v>
      </c>
    </row>
    <row r="696" spans="1:129" s="13" customFormat="1" ht="16.5" customHeight="1" x14ac:dyDescent="0.15">
      <c r="A696" s="38" t="s">
        <v>438</v>
      </c>
      <c r="C696" s="393"/>
    </row>
    <row r="697" spans="1:129" s="13" customFormat="1" ht="16.5" customHeight="1" x14ac:dyDescent="0.15">
      <c r="A697" s="38" t="s">
        <v>439</v>
      </c>
    </row>
    <row r="698" spans="1:129" s="13" customFormat="1" ht="16.5" customHeight="1" x14ac:dyDescent="0.15">
      <c r="A698" s="227" t="s">
        <v>753</v>
      </c>
    </row>
    <row r="699" spans="1:129" s="13" customFormat="1" ht="54.75" customHeight="1" x14ac:dyDescent="0.15">
      <c r="A699" s="227" t="s">
        <v>751</v>
      </c>
    </row>
    <row r="700" spans="1:129" s="133" customFormat="1" ht="16.5" customHeight="1" x14ac:dyDescent="0.15">
      <c r="A700" s="126"/>
    </row>
    <row r="701" spans="1:129" ht="16.5" customHeight="1" x14ac:dyDescent="0.2">
      <c r="A701" s="31" t="s">
        <v>352</v>
      </c>
    </row>
    <row r="702" spans="1:129" ht="16.5" customHeight="1" x14ac:dyDescent="0.2">
      <c r="A702" s="443" t="s">
        <v>472</v>
      </c>
    </row>
    <row r="703" spans="1:129" ht="16.5" customHeight="1" x14ac:dyDescent="0.2">
      <c r="A703" s="28" t="s">
        <v>754</v>
      </c>
    </row>
    <row r="704" spans="1:129" ht="32.25" customHeight="1" x14ac:dyDescent="0.2">
      <c r="A704" s="50"/>
      <c r="B704" s="228" t="s">
        <v>583</v>
      </c>
      <c r="C704" s="229" t="s">
        <v>584</v>
      </c>
      <c r="D704" s="229" t="s">
        <v>585</v>
      </c>
      <c r="E704" s="229" t="s">
        <v>586</v>
      </c>
      <c r="F704" s="229" t="s">
        <v>587</v>
      </c>
      <c r="G704" s="229" t="s">
        <v>588</v>
      </c>
      <c r="H704" s="229" t="s">
        <v>589</v>
      </c>
      <c r="I704" s="229" t="s">
        <v>590</v>
      </c>
      <c r="J704" s="229" t="s">
        <v>591</v>
      </c>
      <c r="K704" s="229" t="s">
        <v>592</v>
      </c>
      <c r="L704" s="229" t="s">
        <v>593</v>
      </c>
      <c r="M704" s="229" t="s">
        <v>594</v>
      </c>
      <c r="N704" s="229" t="s">
        <v>595</v>
      </c>
      <c r="O704" s="228" t="s">
        <v>596</v>
      </c>
      <c r="P704" s="229" t="s">
        <v>597</v>
      </c>
      <c r="Q704" s="229" t="s">
        <v>598</v>
      </c>
      <c r="R704" s="229" t="s">
        <v>599</v>
      </c>
      <c r="S704" s="229" t="s">
        <v>600</v>
      </c>
      <c r="T704" s="229" t="s">
        <v>601</v>
      </c>
      <c r="U704" s="229" t="s">
        <v>602</v>
      </c>
      <c r="V704" s="229" t="s">
        <v>603</v>
      </c>
      <c r="W704" s="229" t="s">
        <v>604</v>
      </c>
      <c r="X704" s="228" t="s">
        <v>579</v>
      </c>
      <c r="Y704" s="229" t="s">
        <v>605</v>
      </c>
      <c r="Z704" s="229" t="s">
        <v>606</v>
      </c>
      <c r="AA704" s="229" t="s">
        <v>607</v>
      </c>
      <c r="AB704" s="229" t="s">
        <v>608</v>
      </c>
      <c r="AC704" s="228" t="s">
        <v>609</v>
      </c>
      <c r="AD704" s="229" t="s">
        <v>610</v>
      </c>
      <c r="AE704" s="229" t="s">
        <v>611</v>
      </c>
      <c r="AF704" s="229" t="s">
        <v>612</v>
      </c>
      <c r="AG704" s="229" t="s">
        <v>613</v>
      </c>
      <c r="AH704" s="229" t="s">
        <v>614</v>
      </c>
      <c r="AI704" s="229" t="s">
        <v>615</v>
      </c>
      <c r="AJ704" s="228" t="s">
        <v>616</v>
      </c>
      <c r="AK704" s="229" t="s">
        <v>617</v>
      </c>
      <c r="AL704" s="229" t="s">
        <v>618</v>
      </c>
      <c r="AM704" s="228" t="s">
        <v>580</v>
      </c>
      <c r="AN704" s="229" t="s">
        <v>619</v>
      </c>
      <c r="AO704" s="229" t="s">
        <v>620</v>
      </c>
      <c r="AP704" s="229" t="s">
        <v>621</v>
      </c>
      <c r="AQ704" s="229" t="s">
        <v>622</v>
      </c>
      <c r="AR704" s="229" t="s">
        <v>623</v>
      </c>
      <c r="AS704" s="229" t="s">
        <v>624</v>
      </c>
      <c r="AT704" s="229" t="s">
        <v>625</v>
      </c>
      <c r="AU704" s="229" t="s">
        <v>626</v>
      </c>
      <c r="AV704" s="229" t="s">
        <v>627</v>
      </c>
      <c r="AW704" s="229" t="s">
        <v>628</v>
      </c>
      <c r="AX704" s="228" t="s">
        <v>629</v>
      </c>
      <c r="AY704" s="229" t="s">
        <v>630</v>
      </c>
      <c r="AZ704" s="229" t="s">
        <v>631</v>
      </c>
      <c r="BA704" s="229" t="s">
        <v>632</v>
      </c>
      <c r="BB704" s="229" t="s">
        <v>633</v>
      </c>
      <c r="BC704" s="229" t="s">
        <v>634</v>
      </c>
      <c r="BD704" s="230" t="s">
        <v>635</v>
      </c>
      <c r="BE704" s="229" t="s">
        <v>636</v>
      </c>
      <c r="BF704" s="229" t="s">
        <v>637</v>
      </c>
      <c r="BG704" s="229" t="s">
        <v>638</v>
      </c>
      <c r="BH704" s="229" t="s">
        <v>639</v>
      </c>
      <c r="BI704" s="229" t="s">
        <v>640</v>
      </c>
      <c r="BJ704" s="229" t="s">
        <v>641</v>
      </c>
      <c r="BK704" s="229" t="s">
        <v>642</v>
      </c>
      <c r="BL704" s="229" t="s">
        <v>643</v>
      </c>
      <c r="BM704" s="228" t="s">
        <v>581</v>
      </c>
      <c r="BN704" s="229" t="s">
        <v>644</v>
      </c>
      <c r="BO704" s="229" t="s">
        <v>645</v>
      </c>
      <c r="BP704" s="229" t="s">
        <v>646</v>
      </c>
      <c r="BQ704" s="229" t="s">
        <v>647</v>
      </c>
      <c r="BR704" s="229" t="s">
        <v>648</v>
      </c>
      <c r="BS704" s="228" t="s">
        <v>577</v>
      </c>
      <c r="BT704" s="229" t="s">
        <v>649</v>
      </c>
      <c r="BU704" s="229" t="s">
        <v>650</v>
      </c>
      <c r="BV704" s="229" t="s">
        <v>651</v>
      </c>
      <c r="BW704" s="229" t="s">
        <v>652</v>
      </c>
      <c r="BX704" s="229" t="s">
        <v>653</v>
      </c>
      <c r="BY704" s="229" t="s">
        <v>654</v>
      </c>
      <c r="BZ704" s="229" t="s">
        <v>655</v>
      </c>
      <c r="CA704" s="229" t="s">
        <v>656</v>
      </c>
      <c r="CB704" s="229" t="s">
        <v>657</v>
      </c>
      <c r="CC704" s="229" t="s">
        <v>658</v>
      </c>
      <c r="CD704" s="229" t="s">
        <v>659</v>
      </c>
      <c r="CE704" s="229" t="s">
        <v>660</v>
      </c>
      <c r="CF704" s="228" t="s">
        <v>582</v>
      </c>
      <c r="CG704" s="229" t="s">
        <v>661</v>
      </c>
      <c r="CH704" s="229" t="s">
        <v>662</v>
      </c>
      <c r="CI704" s="229" t="s">
        <v>663</v>
      </c>
      <c r="CJ704" s="229" t="s">
        <v>664</v>
      </c>
      <c r="CK704" s="229" t="s">
        <v>665</v>
      </c>
      <c r="CL704" s="229" t="s">
        <v>666</v>
      </c>
      <c r="CM704" s="229" t="s">
        <v>667</v>
      </c>
      <c r="CN704" s="229" t="s">
        <v>668</v>
      </c>
      <c r="CO704" s="229" t="s">
        <v>669</v>
      </c>
      <c r="CP704" s="229" t="s">
        <v>670</v>
      </c>
      <c r="CQ704" s="229" t="s">
        <v>671</v>
      </c>
      <c r="CR704" s="229" t="s">
        <v>672</v>
      </c>
      <c r="CS704" s="229" t="s">
        <v>673</v>
      </c>
      <c r="CT704" s="228" t="s">
        <v>578</v>
      </c>
      <c r="CU704" s="229" t="s">
        <v>674</v>
      </c>
      <c r="CV704" s="229" t="s">
        <v>675</v>
      </c>
      <c r="CW704" s="229" t="s">
        <v>676</v>
      </c>
      <c r="CX704" s="229" t="s">
        <v>677</v>
      </c>
      <c r="CY704" s="229" t="s">
        <v>678</v>
      </c>
      <c r="CZ704" s="228" t="s">
        <v>679</v>
      </c>
      <c r="DA704" s="229" t="s">
        <v>680</v>
      </c>
      <c r="DB704" s="229" t="s">
        <v>681</v>
      </c>
      <c r="DC704" s="229" t="s">
        <v>682</v>
      </c>
      <c r="DD704" s="229" t="s">
        <v>683</v>
      </c>
      <c r="DE704" s="229" t="s">
        <v>684</v>
      </c>
      <c r="DF704" s="229" t="s">
        <v>685</v>
      </c>
      <c r="DG704" s="228" t="s">
        <v>686</v>
      </c>
      <c r="DH704" s="228" t="s">
        <v>687</v>
      </c>
      <c r="DI704" s="229" t="s">
        <v>688</v>
      </c>
      <c r="DJ704" s="229" t="s">
        <v>689</v>
      </c>
      <c r="DK704" s="229" t="s">
        <v>690</v>
      </c>
      <c r="DL704" s="228" t="s">
        <v>691</v>
      </c>
      <c r="DM704" s="229" t="s">
        <v>692</v>
      </c>
      <c r="DN704" s="231" t="s">
        <v>693</v>
      </c>
      <c r="DO704" s="228" t="s">
        <v>694</v>
      </c>
      <c r="DP704" s="5"/>
      <c r="DQ704" s="5"/>
      <c r="DR704" s="5"/>
      <c r="DS704" s="5"/>
      <c r="DT704" s="5"/>
      <c r="DU704" s="5"/>
      <c r="DV704" s="5"/>
      <c r="DW704" s="5"/>
      <c r="DX704" s="5"/>
      <c r="DY704" s="5"/>
    </row>
    <row r="705" spans="1:134" s="137" customFormat="1" ht="16.5" customHeight="1" x14ac:dyDescent="0.2">
      <c r="A705" s="92" t="s">
        <v>413</v>
      </c>
      <c r="B705" s="372"/>
      <c r="C705" s="254"/>
      <c r="D705" s="254"/>
      <c r="E705" s="254"/>
      <c r="F705" s="254"/>
      <c r="G705" s="254"/>
      <c r="H705" s="254"/>
      <c r="I705" s="254"/>
      <c r="J705" s="254"/>
      <c r="K705" s="254"/>
      <c r="L705" s="254"/>
      <c r="M705" s="254"/>
      <c r="N705" s="254"/>
      <c r="O705" s="253"/>
      <c r="P705" s="254"/>
      <c r="Q705" s="254"/>
      <c r="R705" s="254"/>
      <c r="S705" s="254"/>
      <c r="T705" s="254"/>
      <c r="U705" s="254"/>
      <c r="V705" s="254"/>
      <c r="W705" s="254"/>
      <c r="X705" s="253"/>
      <c r="Y705" s="254"/>
      <c r="Z705" s="254"/>
      <c r="AA705" s="254"/>
      <c r="AB705" s="254"/>
      <c r="AC705" s="253"/>
      <c r="AD705" s="254"/>
      <c r="AE705" s="254"/>
      <c r="AF705" s="254"/>
      <c r="AG705" s="254"/>
      <c r="AH705" s="254"/>
      <c r="AI705" s="254"/>
      <c r="AJ705" s="253"/>
      <c r="AK705" s="254"/>
      <c r="AL705" s="254"/>
      <c r="AM705" s="253"/>
      <c r="AN705" s="254"/>
      <c r="AO705" s="254"/>
      <c r="AP705" s="254"/>
      <c r="AQ705" s="254"/>
      <c r="AR705" s="254"/>
      <c r="AS705" s="254"/>
      <c r="AT705" s="254"/>
      <c r="AU705" s="254"/>
      <c r="AV705" s="254"/>
      <c r="AW705" s="254"/>
      <c r="AX705" s="253"/>
      <c r="AY705" s="254"/>
      <c r="AZ705" s="254"/>
      <c r="BA705" s="254"/>
      <c r="BB705" s="254"/>
      <c r="BC705" s="254"/>
      <c r="BD705" s="253"/>
      <c r="BE705" s="254"/>
      <c r="BF705" s="254"/>
      <c r="BG705" s="254"/>
      <c r="BH705" s="254"/>
      <c r="BI705" s="254"/>
      <c r="BJ705" s="254"/>
      <c r="BK705" s="254"/>
      <c r="BL705" s="254"/>
      <c r="BM705" s="253"/>
      <c r="BN705" s="254"/>
      <c r="BO705" s="254"/>
      <c r="BP705" s="254"/>
      <c r="BQ705" s="254"/>
      <c r="BR705" s="254"/>
      <c r="BS705" s="253"/>
      <c r="BT705" s="255"/>
      <c r="BU705" s="254"/>
      <c r="BV705" s="254"/>
      <c r="BW705" s="254"/>
      <c r="BX705" s="254"/>
      <c r="BY705" s="254"/>
      <c r="BZ705" s="254"/>
      <c r="CA705" s="254"/>
      <c r="CB705" s="254"/>
      <c r="CC705" s="254"/>
      <c r="CD705" s="254"/>
      <c r="CE705" s="254"/>
      <c r="CF705" s="253"/>
      <c r="CG705" s="254"/>
      <c r="CH705" s="254"/>
      <c r="CI705" s="254"/>
      <c r="CJ705" s="254"/>
      <c r="CK705" s="254"/>
      <c r="CL705" s="254"/>
      <c r="CM705" s="254"/>
      <c r="CN705" s="254"/>
      <c r="CO705" s="254"/>
      <c r="CP705" s="254"/>
      <c r="CQ705" s="254"/>
      <c r="CR705" s="254"/>
      <c r="CS705" s="254"/>
      <c r="CT705" s="253"/>
      <c r="CU705" s="254"/>
      <c r="CV705" s="254"/>
      <c r="CW705" s="254"/>
      <c r="CX705" s="254"/>
      <c r="CY705" s="254"/>
      <c r="CZ705" s="253"/>
      <c r="DA705" s="254"/>
      <c r="DB705" s="254"/>
      <c r="DC705" s="254"/>
      <c r="DD705" s="254"/>
      <c r="DE705" s="254"/>
      <c r="DF705" s="254"/>
      <c r="DG705" s="253"/>
      <c r="DH705" s="253"/>
      <c r="DI705" s="254"/>
      <c r="DJ705" s="254"/>
      <c r="DK705" s="254"/>
      <c r="DL705" s="256"/>
      <c r="DM705" s="254"/>
      <c r="DN705" s="257"/>
      <c r="DO705" s="253"/>
      <c r="DP705" s="48"/>
      <c r="DQ705" s="48"/>
      <c r="DR705" s="48"/>
      <c r="DS705" s="48"/>
      <c r="DT705" s="48"/>
      <c r="DU705" s="48"/>
      <c r="DV705" s="48"/>
      <c r="DW705" s="48"/>
    </row>
    <row r="706" spans="1:134" s="163" customFormat="1" ht="16.5" customHeight="1" x14ac:dyDescent="0.2">
      <c r="A706" s="96" t="s">
        <v>247</v>
      </c>
      <c r="B706" s="238">
        <f t="shared" ref="B706:B708" si="1791">SUM(C706:N706)</f>
        <v>4079940.4000000004</v>
      </c>
      <c r="C706" s="240">
        <v>457200</v>
      </c>
      <c r="D706" s="240">
        <v>198034</v>
      </c>
      <c r="E706" s="240">
        <v>271930.93</v>
      </c>
      <c r="F706" s="240">
        <v>108000</v>
      </c>
      <c r="G706" s="240">
        <v>505023.39</v>
      </c>
      <c r="H706" s="240">
        <v>763902</v>
      </c>
      <c r="I706" s="240">
        <v>390000</v>
      </c>
      <c r="J706" s="240">
        <v>116454.99</v>
      </c>
      <c r="K706" s="240">
        <v>684875.22</v>
      </c>
      <c r="L706" s="240">
        <v>88893</v>
      </c>
      <c r="M706" s="240">
        <v>195626.87</v>
      </c>
      <c r="N706" s="240">
        <v>300000</v>
      </c>
      <c r="O706" s="238">
        <f t="shared" ref="O706" si="1792">SUM(P706:W706)</f>
        <v>1592305.02</v>
      </c>
      <c r="P706" s="240">
        <v>431315</v>
      </c>
      <c r="Q706" s="240">
        <v>225763</v>
      </c>
      <c r="R706" s="240">
        <v>71740.850000000006</v>
      </c>
      <c r="S706" s="240">
        <v>174724</v>
      </c>
      <c r="T706" s="240">
        <v>70250</v>
      </c>
      <c r="U706" s="240">
        <v>232821</v>
      </c>
      <c r="V706" s="240">
        <v>141186.01</v>
      </c>
      <c r="W706" s="240">
        <v>244505.16</v>
      </c>
      <c r="X706" s="238">
        <f t="shared" ref="X706:X710" si="1793">SUM(Y706:AB706)</f>
        <v>2722319</v>
      </c>
      <c r="Y706" s="240">
        <v>490000</v>
      </c>
      <c r="Z706" s="240">
        <v>1066608</v>
      </c>
      <c r="AA706" s="240">
        <v>738711</v>
      </c>
      <c r="AB706" s="240">
        <v>427000</v>
      </c>
      <c r="AC706" s="238">
        <f t="shared" ref="AC706" si="1794">SUM(AD706:AI706)</f>
        <v>1494646.74</v>
      </c>
      <c r="AD706" s="240">
        <v>238689</v>
      </c>
      <c r="AE706" s="240">
        <v>110000</v>
      </c>
      <c r="AF706" s="240">
        <v>140053.74</v>
      </c>
      <c r="AG706" s="240">
        <v>249980</v>
      </c>
      <c r="AH706" s="240">
        <v>313893</v>
      </c>
      <c r="AI706" s="240">
        <v>442031</v>
      </c>
      <c r="AJ706" s="238">
        <f t="shared" ref="AJ706:AJ710" si="1795">SUM(AK706:AL706)</f>
        <v>178743.98</v>
      </c>
      <c r="AK706" s="240">
        <v>137108</v>
      </c>
      <c r="AL706" s="240">
        <v>41635.980000000003</v>
      </c>
      <c r="AM706" s="238" t="s">
        <v>695</v>
      </c>
      <c r="AN706" s="240">
        <v>115000</v>
      </c>
      <c r="AO706" s="240">
        <v>390443</v>
      </c>
      <c r="AP706" s="240" t="s">
        <v>695</v>
      </c>
      <c r="AQ706" s="240">
        <v>25000</v>
      </c>
      <c r="AR706" s="240">
        <v>290226.32</v>
      </c>
      <c r="AS706" s="240">
        <v>99498</v>
      </c>
      <c r="AT706" s="240">
        <v>480150</v>
      </c>
      <c r="AU706" s="240">
        <v>645939</v>
      </c>
      <c r="AV706" s="240">
        <v>312365.68</v>
      </c>
      <c r="AW706" s="240">
        <v>685265.79</v>
      </c>
      <c r="AX706" s="238">
        <f t="shared" ref="AX706" si="1796">SUM(AY706:BC706)</f>
        <v>3666022.42</v>
      </c>
      <c r="AY706" s="240">
        <v>500000</v>
      </c>
      <c r="AZ706" s="240">
        <v>1942387</v>
      </c>
      <c r="BA706" s="240">
        <v>247000</v>
      </c>
      <c r="BB706" s="240">
        <v>700000</v>
      </c>
      <c r="BC706" s="240">
        <v>276635.42</v>
      </c>
      <c r="BD706" s="238" t="s">
        <v>695</v>
      </c>
      <c r="BE706" s="240">
        <v>750000</v>
      </c>
      <c r="BF706" s="240">
        <v>603000</v>
      </c>
      <c r="BG706" s="240">
        <v>202970</v>
      </c>
      <c r="BH706" s="240">
        <v>892975</v>
      </c>
      <c r="BI706" s="240" t="s">
        <v>695</v>
      </c>
      <c r="BJ706" s="240">
        <v>1057000</v>
      </c>
      <c r="BK706" s="240">
        <v>300000</v>
      </c>
      <c r="BL706" s="240">
        <v>102000</v>
      </c>
      <c r="BM706" s="238" t="s">
        <v>695</v>
      </c>
      <c r="BN706" s="240">
        <v>180000</v>
      </c>
      <c r="BO706" s="240" t="s">
        <v>695</v>
      </c>
      <c r="BP706" s="240">
        <v>343384.73</v>
      </c>
      <c r="BQ706" s="240">
        <v>275000</v>
      </c>
      <c r="BR706" s="240">
        <v>1157200</v>
      </c>
      <c r="BS706" s="238">
        <f t="shared" ref="BS706:BS708" si="1797">SUM(BT706:CE706)</f>
        <v>3537423.75</v>
      </c>
      <c r="BT706" s="239">
        <v>378836.91</v>
      </c>
      <c r="BU706" s="240">
        <v>428926</v>
      </c>
      <c r="BV706" s="240">
        <v>131623</v>
      </c>
      <c r="BW706" s="240">
        <v>55000</v>
      </c>
      <c r="BX706" s="240">
        <v>186000</v>
      </c>
      <c r="BY706" s="240">
        <v>680000</v>
      </c>
      <c r="BZ706" s="240">
        <v>221347.49</v>
      </c>
      <c r="CA706" s="240">
        <v>203165.91</v>
      </c>
      <c r="CB706" s="240">
        <v>506374.07</v>
      </c>
      <c r="CC706" s="240">
        <v>197023</v>
      </c>
      <c r="CD706" s="240">
        <v>253300.37</v>
      </c>
      <c r="CE706" s="240">
        <v>295827</v>
      </c>
      <c r="CF706" s="238">
        <f t="shared" ref="CF706:CF710" si="1798">SUM(CG706:CS706)</f>
        <v>3561159.38</v>
      </c>
      <c r="CG706" s="240">
        <v>185529</v>
      </c>
      <c r="CH706" s="240">
        <v>200000</v>
      </c>
      <c r="CI706" s="240">
        <v>103500</v>
      </c>
      <c r="CJ706" s="240">
        <v>300000</v>
      </c>
      <c r="CK706" s="240">
        <v>680000</v>
      </c>
      <c r="CL706" s="240">
        <v>82157.39</v>
      </c>
      <c r="CM706" s="240">
        <v>954844</v>
      </c>
      <c r="CN706" s="240">
        <v>60500</v>
      </c>
      <c r="CO706" s="240">
        <v>45000</v>
      </c>
      <c r="CP706" s="240">
        <v>170000</v>
      </c>
      <c r="CQ706" s="240">
        <v>410797.03</v>
      </c>
      <c r="CR706" s="240">
        <v>238831.96</v>
      </c>
      <c r="CS706" s="240">
        <v>130000</v>
      </c>
      <c r="CT706" s="238">
        <f t="shared" ref="CT706:CT710" si="1799">SUM(CU706:CY706)</f>
        <v>5045223.8</v>
      </c>
      <c r="CU706" s="240">
        <v>2968599.44</v>
      </c>
      <c r="CV706" s="240">
        <v>690000</v>
      </c>
      <c r="CW706" s="240">
        <v>319401.71000000002</v>
      </c>
      <c r="CX706" s="240">
        <v>390074.65</v>
      </c>
      <c r="CY706" s="240">
        <v>677148</v>
      </c>
      <c r="CZ706" s="238">
        <f t="shared" ref="CZ706:CZ710" si="1800">SUM(DA706:DF706)</f>
        <v>3482331.66</v>
      </c>
      <c r="DA706" s="240">
        <v>94462.71</v>
      </c>
      <c r="DB706" s="240">
        <v>72008.39</v>
      </c>
      <c r="DC706" s="240">
        <v>530791</v>
      </c>
      <c r="DD706" s="240">
        <v>1325000</v>
      </c>
      <c r="DE706" s="240">
        <v>694590</v>
      </c>
      <c r="DF706" s="240">
        <v>765479.56</v>
      </c>
      <c r="DG706" s="238" t="s">
        <v>695</v>
      </c>
      <c r="DH706" s="238">
        <f t="shared" ref="DH706:DH711" si="1801">SUM(DI706:DK706)</f>
        <v>990341.38000000012</v>
      </c>
      <c r="DI706" s="240">
        <v>380267.34</v>
      </c>
      <c r="DJ706" s="240">
        <v>355000</v>
      </c>
      <c r="DK706" s="240">
        <v>255074.04</v>
      </c>
      <c r="DL706" s="238" t="s">
        <v>695</v>
      </c>
      <c r="DM706" s="240">
        <v>400000</v>
      </c>
      <c r="DN706" s="241" t="s">
        <v>695</v>
      </c>
      <c r="DO706" s="238" t="s">
        <v>695</v>
      </c>
      <c r="DP706" s="48"/>
      <c r="DQ706" s="48"/>
      <c r="DR706" s="48"/>
      <c r="DS706" s="48"/>
      <c r="DT706" s="48"/>
      <c r="DU706" s="48"/>
      <c r="DV706" s="48"/>
      <c r="DW706" s="48"/>
      <c r="DX706" s="48"/>
      <c r="DY706" s="48"/>
      <c r="DZ706" s="48"/>
    </row>
    <row r="707" spans="1:134" s="163" customFormat="1" ht="16.5" customHeight="1" x14ac:dyDescent="0.2">
      <c r="A707" s="96" t="s">
        <v>190</v>
      </c>
      <c r="B707" s="238">
        <f t="shared" si="1791"/>
        <v>2107715.0700000003</v>
      </c>
      <c r="C707" s="240">
        <v>252328</v>
      </c>
      <c r="D707" s="240">
        <v>147222.06</v>
      </c>
      <c r="E707" s="240">
        <v>152403</v>
      </c>
      <c r="F707" s="240">
        <v>32147.3</v>
      </c>
      <c r="G707" s="240">
        <v>196800.26</v>
      </c>
      <c r="H707" s="240">
        <v>371867</v>
      </c>
      <c r="I707" s="240">
        <v>195077</v>
      </c>
      <c r="J707" s="240">
        <v>39989.21</v>
      </c>
      <c r="K707" s="240">
        <v>384209.75</v>
      </c>
      <c r="L707" s="240">
        <v>25331.62</v>
      </c>
      <c r="M707" s="240">
        <v>96754.87</v>
      </c>
      <c r="N707" s="240">
        <v>213585</v>
      </c>
      <c r="O707" s="238" t="s">
        <v>695</v>
      </c>
      <c r="P707" s="240">
        <v>197790</v>
      </c>
      <c r="Q707" s="240">
        <v>217974</v>
      </c>
      <c r="R707" s="240">
        <v>71740.850000000006</v>
      </c>
      <c r="S707" s="240">
        <v>102923.48</v>
      </c>
      <c r="T707" s="240">
        <v>50899.68</v>
      </c>
      <c r="U707" s="240">
        <v>167465</v>
      </c>
      <c r="V707" s="240" t="s">
        <v>695</v>
      </c>
      <c r="W707" s="240">
        <v>76091.17</v>
      </c>
      <c r="X707" s="238" t="s">
        <v>695</v>
      </c>
      <c r="Y707" s="240">
        <v>322073</v>
      </c>
      <c r="Z707" s="240">
        <v>936353</v>
      </c>
      <c r="AA707" s="240" t="s">
        <v>695</v>
      </c>
      <c r="AB707" s="240">
        <v>356869.54</v>
      </c>
      <c r="AC707" s="238" t="s">
        <v>695</v>
      </c>
      <c r="AD707" s="240">
        <v>190390</v>
      </c>
      <c r="AE707" s="240" t="s">
        <v>695</v>
      </c>
      <c r="AF707" s="240">
        <v>85044.81</v>
      </c>
      <c r="AG707" s="240">
        <v>180000</v>
      </c>
      <c r="AH707" s="240">
        <v>137124.13</v>
      </c>
      <c r="AI707" s="240">
        <v>204828.3</v>
      </c>
      <c r="AJ707" s="238">
        <f t="shared" si="1795"/>
        <v>156376.35999999999</v>
      </c>
      <c r="AK707" s="240">
        <v>115730</v>
      </c>
      <c r="AL707" s="240">
        <v>40646.36</v>
      </c>
      <c r="AM707" s="238" t="s">
        <v>695</v>
      </c>
      <c r="AN707" s="240" t="s">
        <v>695</v>
      </c>
      <c r="AO707" s="240">
        <v>131819</v>
      </c>
      <c r="AP707" s="240">
        <v>234578</v>
      </c>
      <c r="AQ707" s="240">
        <v>24329.85</v>
      </c>
      <c r="AR707" s="240">
        <v>123772.17</v>
      </c>
      <c r="AS707" s="240">
        <v>34936.26</v>
      </c>
      <c r="AT707" s="240">
        <v>309230</v>
      </c>
      <c r="AU707" s="240">
        <v>385432.34</v>
      </c>
      <c r="AV707" s="240">
        <v>272195</v>
      </c>
      <c r="AW707" s="240">
        <v>189960</v>
      </c>
      <c r="AX707" s="238" t="s">
        <v>695</v>
      </c>
      <c r="AY707" s="240" t="s">
        <v>695</v>
      </c>
      <c r="AZ707" s="240">
        <v>1444189</v>
      </c>
      <c r="BA707" s="240">
        <v>107589</v>
      </c>
      <c r="BB707" s="240">
        <v>467664</v>
      </c>
      <c r="BC707" s="240">
        <v>217973.42</v>
      </c>
      <c r="BD707" s="238">
        <f t="shared" ref="BD707" si="1802">SUM(BE707:BL707)</f>
        <v>2963643.52</v>
      </c>
      <c r="BE707" s="240">
        <v>671082</v>
      </c>
      <c r="BF707" s="240">
        <v>266318</v>
      </c>
      <c r="BG707" s="240">
        <v>191816</v>
      </c>
      <c r="BH707" s="240">
        <v>746949.4</v>
      </c>
      <c r="BI707" s="240">
        <v>469188.96</v>
      </c>
      <c r="BJ707" s="240">
        <v>229450.39</v>
      </c>
      <c r="BK707" s="240">
        <v>321366.77</v>
      </c>
      <c r="BL707" s="240">
        <v>67472</v>
      </c>
      <c r="BM707" s="238" t="s">
        <v>695</v>
      </c>
      <c r="BN707" s="240">
        <v>107148</v>
      </c>
      <c r="BO707" s="240">
        <v>254819</v>
      </c>
      <c r="BP707" s="240">
        <v>150052.16</v>
      </c>
      <c r="BQ707" s="240">
        <v>114674.84</v>
      </c>
      <c r="BR707" s="240" t="s">
        <v>695</v>
      </c>
      <c r="BS707" s="238">
        <f t="shared" si="1797"/>
        <v>2376433.63</v>
      </c>
      <c r="BT707" s="239">
        <v>230866.41</v>
      </c>
      <c r="BU707" s="240">
        <v>230384</v>
      </c>
      <c r="BV707" s="240">
        <v>33718</v>
      </c>
      <c r="BW707" s="240">
        <v>32950.519999999997</v>
      </c>
      <c r="BX707" s="240">
        <v>93914</v>
      </c>
      <c r="BY707" s="240">
        <v>580800.24</v>
      </c>
      <c r="BZ707" s="240">
        <v>196992.76</v>
      </c>
      <c r="CA707" s="240">
        <v>113447.48</v>
      </c>
      <c r="CB707" s="240">
        <v>493637.9</v>
      </c>
      <c r="CC707" s="240">
        <v>71678</v>
      </c>
      <c r="CD707" s="240">
        <v>127703.32</v>
      </c>
      <c r="CE707" s="240">
        <v>170341</v>
      </c>
      <c r="CF707" s="238">
        <f t="shared" si="1798"/>
        <v>2478013.1900000004</v>
      </c>
      <c r="CG707" s="240">
        <v>73407.710000000006</v>
      </c>
      <c r="CH707" s="240">
        <v>149994.46</v>
      </c>
      <c r="CI707" s="240">
        <v>91916.24</v>
      </c>
      <c r="CJ707" s="240">
        <v>276301</v>
      </c>
      <c r="CK707" s="240">
        <v>575744</v>
      </c>
      <c r="CL707" s="240">
        <v>68041.89</v>
      </c>
      <c r="CM707" s="240">
        <v>670365</v>
      </c>
      <c r="CN707" s="240">
        <v>26977</v>
      </c>
      <c r="CO707" s="240">
        <v>34172.120000000003</v>
      </c>
      <c r="CP707" s="240">
        <v>111208.24</v>
      </c>
      <c r="CQ707" s="240">
        <v>210212.19</v>
      </c>
      <c r="CR707" s="240">
        <v>72665.490000000005</v>
      </c>
      <c r="CS707" s="240">
        <v>117007.85</v>
      </c>
      <c r="CT707" s="238" t="s">
        <v>695</v>
      </c>
      <c r="CU707" s="240">
        <v>701788</v>
      </c>
      <c r="CV707" s="240">
        <v>398657</v>
      </c>
      <c r="CW707" s="240" t="s">
        <v>695</v>
      </c>
      <c r="CX707" s="240">
        <v>97490.31</v>
      </c>
      <c r="CY707" s="240">
        <v>69820</v>
      </c>
      <c r="CZ707" s="238">
        <f t="shared" si="1800"/>
        <v>2457022.1799999997</v>
      </c>
      <c r="DA707" s="240">
        <v>68615.83</v>
      </c>
      <c r="DB707" s="240">
        <v>30901.68</v>
      </c>
      <c r="DC707" s="240">
        <v>288813</v>
      </c>
      <c r="DD707" s="240">
        <v>956863.68</v>
      </c>
      <c r="DE707" s="240">
        <v>631534</v>
      </c>
      <c r="DF707" s="240">
        <v>480293.99</v>
      </c>
      <c r="DG707" s="238" t="s">
        <v>695</v>
      </c>
      <c r="DH707" s="238" t="s">
        <v>695</v>
      </c>
      <c r="DI707" s="240">
        <v>344722.03</v>
      </c>
      <c r="DJ707" s="240" t="s">
        <v>695</v>
      </c>
      <c r="DK707" s="240">
        <v>234381</v>
      </c>
      <c r="DL707" s="238" t="s">
        <v>695</v>
      </c>
      <c r="DM707" s="240">
        <v>211471.15</v>
      </c>
      <c r="DN707" s="241" t="s">
        <v>695</v>
      </c>
      <c r="DO707" s="238" t="s">
        <v>695</v>
      </c>
      <c r="DP707" s="48"/>
      <c r="DQ707" s="48"/>
      <c r="DR707" s="48"/>
      <c r="DS707" s="48"/>
      <c r="DT707" s="48"/>
      <c r="DU707" s="48"/>
      <c r="DV707" s="48"/>
      <c r="DW707" s="48"/>
      <c r="DX707" s="48"/>
      <c r="DY707" s="48"/>
      <c r="DZ707" s="48"/>
    </row>
    <row r="708" spans="1:134" s="163" customFormat="1" ht="16.5" customHeight="1" x14ac:dyDescent="0.2">
      <c r="A708" s="96" t="s">
        <v>177</v>
      </c>
      <c r="B708" s="238">
        <f t="shared" si="1791"/>
        <v>13050</v>
      </c>
      <c r="C708" s="240">
        <v>1520</v>
      </c>
      <c r="D708" s="240">
        <v>1397</v>
      </c>
      <c r="E708" s="240">
        <v>1203</v>
      </c>
      <c r="F708" s="240">
        <v>195</v>
      </c>
      <c r="G708" s="240">
        <v>891</v>
      </c>
      <c r="H708" s="240">
        <v>1968</v>
      </c>
      <c r="I708" s="240">
        <v>1186</v>
      </c>
      <c r="J708" s="240">
        <v>197</v>
      </c>
      <c r="K708" s="240">
        <v>2220</v>
      </c>
      <c r="L708" s="240">
        <v>185</v>
      </c>
      <c r="M708" s="240">
        <v>801</v>
      </c>
      <c r="N708" s="240">
        <v>1287</v>
      </c>
      <c r="O708" s="238" t="s">
        <v>695</v>
      </c>
      <c r="P708" s="240">
        <v>1417</v>
      </c>
      <c r="Q708" s="240">
        <v>1090</v>
      </c>
      <c r="R708" s="240">
        <v>527</v>
      </c>
      <c r="S708" s="240">
        <v>1250</v>
      </c>
      <c r="T708" s="240">
        <v>371</v>
      </c>
      <c r="U708" s="240">
        <v>1029</v>
      </c>
      <c r="V708" s="240" t="s">
        <v>695</v>
      </c>
      <c r="W708" s="240">
        <v>1137</v>
      </c>
      <c r="X708" s="238">
        <f t="shared" si="1793"/>
        <v>14311</v>
      </c>
      <c r="Y708" s="240">
        <v>2837</v>
      </c>
      <c r="Z708" s="240">
        <v>5003</v>
      </c>
      <c r="AA708" s="240">
        <v>3813</v>
      </c>
      <c r="AB708" s="240">
        <v>2658</v>
      </c>
      <c r="AC708" s="238" t="s">
        <v>695</v>
      </c>
      <c r="AD708" s="240">
        <v>1463</v>
      </c>
      <c r="AE708" s="240" t="s">
        <v>695</v>
      </c>
      <c r="AF708" s="240">
        <v>348</v>
      </c>
      <c r="AG708" s="240">
        <v>705</v>
      </c>
      <c r="AH708" s="240">
        <v>535</v>
      </c>
      <c r="AI708" s="240">
        <v>2628</v>
      </c>
      <c r="AJ708" s="238">
        <f t="shared" si="1795"/>
        <v>569</v>
      </c>
      <c r="AK708" s="240">
        <v>248</v>
      </c>
      <c r="AL708" s="240">
        <v>321</v>
      </c>
      <c r="AM708" s="238">
        <f t="shared" ref="AM708" si="1803">SUM(AN708:AW708)</f>
        <v>13098</v>
      </c>
      <c r="AN708" s="240">
        <v>463</v>
      </c>
      <c r="AO708" s="240">
        <v>1062</v>
      </c>
      <c r="AP708" s="240">
        <v>1079</v>
      </c>
      <c r="AQ708" s="240">
        <v>154</v>
      </c>
      <c r="AR708" s="240">
        <v>1210</v>
      </c>
      <c r="AS708" s="240">
        <v>182</v>
      </c>
      <c r="AT708" s="240">
        <v>5242</v>
      </c>
      <c r="AU708" s="240">
        <v>1816</v>
      </c>
      <c r="AV708" s="240">
        <v>1174</v>
      </c>
      <c r="AW708" s="240">
        <v>716</v>
      </c>
      <c r="AX708" s="238" t="s">
        <v>695</v>
      </c>
      <c r="AY708" s="240" t="s">
        <v>695</v>
      </c>
      <c r="AZ708" s="240">
        <v>5741</v>
      </c>
      <c r="BA708" s="240">
        <v>632</v>
      </c>
      <c r="BB708" s="240">
        <v>1457</v>
      </c>
      <c r="BC708" s="240">
        <v>1352</v>
      </c>
      <c r="BD708" s="238" t="s">
        <v>695</v>
      </c>
      <c r="BE708" s="240">
        <v>1876</v>
      </c>
      <c r="BF708" s="240">
        <v>1973</v>
      </c>
      <c r="BG708" s="240">
        <v>511</v>
      </c>
      <c r="BH708" s="240">
        <v>4123</v>
      </c>
      <c r="BI708" s="240">
        <v>1106</v>
      </c>
      <c r="BJ708" s="240">
        <v>1719</v>
      </c>
      <c r="BK708" s="240">
        <v>867</v>
      </c>
      <c r="BL708" s="240" t="s">
        <v>695</v>
      </c>
      <c r="BM708" s="238">
        <f t="shared" ref="BM708" si="1804">SUM(BN708:BR708)</f>
        <v>8537</v>
      </c>
      <c r="BN708" s="240">
        <v>787</v>
      </c>
      <c r="BO708" s="240">
        <v>1407</v>
      </c>
      <c r="BP708" s="240">
        <v>763</v>
      </c>
      <c r="BQ708" s="240">
        <v>729</v>
      </c>
      <c r="BR708" s="240">
        <v>4851</v>
      </c>
      <c r="BS708" s="238">
        <f t="shared" si="1797"/>
        <v>15884</v>
      </c>
      <c r="BT708" s="239">
        <v>4971</v>
      </c>
      <c r="BU708" s="240">
        <v>882</v>
      </c>
      <c r="BV708" s="240">
        <v>85</v>
      </c>
      <c r="BW708" s="240">
        <v>231</v>
      </c>
      <c r="BX708" s="240">
        <v>590</v>
      </c>
      <c r="BY708" s="240">
        <v>2349</v>
      </c>
      <c r="BZ708" s="240">
        <v>599</v>
      </c>
      <c r="CA708" s="240">
        <v>687</v>
      </c>
      <c r="CB708" s="240">
        <v>2440</v>
      </c>
      <c r="CC708" s="240">
        <v>657</v>
      </c>
      <c r="CD708" s="240">
        <v>947</v>
      </c>
      <c r="CE708" s="240">
        <v>1446</v>
      </c>
      <c r="CF708" s="238">
        <f t="shared" si="1798"/>
        <v>12194</v>
      </c>
      <c r="CG708" s="240">
        <v>264</v>
      </c>
      <c r="CH708" s="240">
        <v>985</v>
      </c>
      <c r="CI708" s="240">
        <v>348</v>
      </c>
      <c r="CJ708" s="240">
        <v>1370</v>
      </c>
      <c r="CK708" s="240">
        <v>1542</v>
      </c>
      <c r="CL708" s="240">
        <v>312</v>
      </c>
      <c r="CM708" s="240">
        <v>2192</v>
      </c>
      <c r="CN708" s="240">
        <v>154</v>
      </c>
      <c r="CO708" s="240">
        <v>341</v>
      </c>
      <c r="CP708" s="240">
        <v>587</v>
      </c>
      <c r="CQ708" s="240">
        <v>2800</v>
      </c>
      <c r="CR708" s="240">
        <v>467</v>
      </c>
      <c r="CS708" s="240">
        <v>832</v>
      </c>
      <c r="CT708" s="238">
        <f t="shared" si="1799"/>
        <v>6810</v>
      </c>
      <c r="CU708" s="240">
        <v>3098</v>
      </c>
      <c r="CV708" s="240">
        <v>2324</v>
      </c>
      <c r="CW708" s="240">
        <v>603</v>
      </c>
      <c r="CX708" s="240" t="s">
        <v>695</v>
      </c>
      <c r="CY708" s="240">
        <v>785</v>
      </c>
      <c r="CZ708" s="238">
        <f t="shared" si="1800"/>
        <v>12982</v>
      </c>
      <c r="DA708" s="240">
        <v>211</v>
      </c>
      <c r="DB708" s="240">
        <v>212</v>
      </c>
      <c r="DC708" s="240">
        <v>2768</v>
      </c>
      <c r="DD708" s="240">
        <v>3072</v>
      </c>
      <c r="DE708" s="240">
        <v>4832</v>
      </c>
      <c r="DF708" s="240">
        <v>1887</v>
      </c>
      <c r="DG708" s="238" t="s">
        <v>695</v>
      </c>
      <c r="DH708" s="238">
        <f t="shared" si="1801"/>
        <v>2855</v>
      </c>
      <c r="DI708" s="240">
        <v>1661</v>
      </c>
      <c r="DJ708" s="240">
        <v>704</v>
      </c>
      <c r="DK708" s="240">
        <v>490</v>
      </c>
      <c r="DL708" s="238" t="s">
        <v>695</v>
      </c>
      <c r="DM708" s="240">
        <v>1152</v>
      </c>
      <c r="DN708" s="241" t="s">
        <v>695</v>
      </c>
      <c r="DO708" s="238" t="s">
        <v>695</v>
      </c>
      <c r="DP708" s="48"/>
      <c r="DQ708" s="48"/>
      <c r="DR708" s="48"/>
      <c r="DS708" s="48"/>
      <c r="DT708" s="48"/>
      <c r="DU708" s="48"/>
      <c r="DV708" s="48"/>
      <c r="DW708" s="48"/>
      <c r="DX708" s="48"/>
      <c r="DY708" s="48"/>
      <c r="DZ708" s="48"/>
    </row>
    <row r="709" spans="1:134" s="33" customFormat="1" ht="16.5" customHeight="1" x14ac:dyDescent="0.2">
      <c r="A709" s="466" t="s">
        <v>781</v>
      </c>
      <c r="B709" s="373" t="s">
        <v>695</v>
      </c>
      <c r="C709" s="374">
        <v>166.00526315789475</v>
      </c>
      <c r="D709" s="374">
        <v>105.38443808160343</v>
      </c>
      <c r="E709" s="374">
        <v>126.6857855361596</v>
      </c>
      <c r="F709" s="374">
        <v>164.85794871794872</v>
      </c>
      <c r="G709" s="374">
        <v>220.87571268237937</v>
      </c>
      <c r="H709" s="374">
        <v>188.95680894308944</v>
      </c>
      <c r="I709" s="374">
        <v>164.48313659359189</v>
      </c>
      <c r="J709" s="374">
        <v>202.99091370558375</v>
      </c>
      <c r="K709" s="374">
        <v>173.06745495495497</v>
      </c>
      <c r="L709" s="374">
        <v>136.92767567567566</v>
      </c>
      <c r="M709" s="374">
        <v>120.79259675405743</v>
      </c>
      <c r="N709" s="374">
        <v>165.95571095571097</v>
      </c>
      <c r="O709" s="373" t="s">
        <v>695</v>
      </c>
      <c r="P709" s="374">
        <v>139.58362738179252</v>
      </c>
      <c r="Q709" s="374">
        <v>199.97614678899083</v>
      </c>
      <c r="R709" s="374">
        <v>136.13064516129035</v>
      </c>
      <c r="S709" s="374">
        <v>82.33878399999999</v>
      </c>
      <c r="T709" s="374">
        <v>137.19590296495957</v>
      </c>
      <c r="U709" s="374">
        <v>162.74538386783286</v>
      </c>
      <c r="V709" s="374" t="s">
        <v>695</v>
      </c>
      <c r="W709" s="374">
        <v>66.922752858399292</v>
      </c>
      <c r="X709" s="373" t="s">
        <v>695</v>
      </c>
      <c r="Y709" s="374">
        <v>113.52590764892491</v>
      </c>
      <c r="Z709" s="374">
        <v>187.1583050169898</v>
      </c>
      <c r="AA709" s="374" t="s">
        <v>695</v>
      </c>
      <c r="AB709" s="374">
        <v>134.26243039879608</v>
      </c>
      <c r="AC709" s="373" t="s">
        <v>695</v>
      </c>
      <c r="AD709" s="374">
        <v>130.1367053998633</v>
      </c>
      <c r="AE709" s="374" t="s">
        <v>695</v>
      </c>
      <c r="AF709" s="374">
        <v>244.38163793103448</v>
      </c>
      <c r="AG709" s="374">
        <v>255.31914893617022</v>
      </c>
      <c r="AH709" s="374">
        <v>256.30678504672898</v>
      </c>
      <c r="AI709" s="374">
        <v>77.94075342465753</v>
      </c>
      <c r="AJ709" s="373" t="s">
        <v>695</v>
      </c>
      <c r="AK709" s="374">
        <v>466.65322580645159</v>
      </c>
      <c r="AL709" s="374">
        <v>126.62417445482866</v>
      </c>
      <c r="AM709" s="373" t="s">
        <v>695</v>
      </c>
      <c r="AN709" s="374" t="s">
        <v>695</v>
      </c>
      <c r="AO709" s="374">
        <v>124.12335216572505</v>
      </c>
      <c r="AP709" s="374">
        <v>217.40315106580167</v>
      </c>
      <c r="AQ709" s="374">
        <v>157.98603896103896</v>
      </c>
      <c r="AR709" s="374">
        <v>102.29104958677686</v>
      </c>
      <c r="AS709" s="374">
        <v>191.95747252747253</v>
      </c>
      <c r="AT709" s="374">
        <v>58.990843189622282</v>
      </c>
      <c r="AU709" s="374">
        <v>212.2424779735683</v>
      </c>
      <c r="AV709" s="374">
        <v>231.85264054514479</v>
      </c>
      <c r="AW709" s="374">
        <v>265.3072625698324</v>
      </c>
      <c r="AX709" s="373" t="s">
        <v>695</v>
      </c>
      <c r="AY709" s="374" t="s">
        <v>695</v>
      </c>
      <c r="AZ709" s="374">
        <v>251.55704581083435</v>
      </c>
      <c r="BA709" s="374">
        <v>170.23575949367088</v>
      </c>
      <c r="BB709" s="374">
        <v>320.97735072065888</v>
      </c>
      <c r="BC709" s="374">
        <v>161.22294378698226</v>
      </c>
      <c r="BD709" s="373" t="s">
        <v>695</v>
      </c>
      <c r="BE709" s="374">
        <v>357.71961620469085</v>
      </c>
      <c r="BF709" s="374">
        <v>134.98124683223517</v>
      </c>
      <c r="BG709" s="374">
        <v>375.3737769080235</v>
      </c>
      <c r="BH709" s="374">
        <v>181.16648071792386</v>
      </c>
      <c r="BI709" s="374">
        <v>424.22148282097652</v>
      </c>
      <c r="BJ709" s="374">
        <v>133.47899360093078</v>
      </c>
      <c r="BK709" s="374">
        <v>370.66524798154558</v>
      </c>
      <c r="BL709" s="374" t="s">
        <v>695</v>
      </c>
      <c r="BM709" s="373" t="s">
        <v>695</v>
      </c>
      <c r="BN709" s="374">
        <v>136.14739517153748</v>
      </c>
      <c r="BO709" s="374">
        <v>181.10803127221038</v>
      </c>
      <c r="BP709" s="374">
        <v>196.66076015727393</v>
      </c>
      <c r="BQ709" s="374">
        <v>157.30430727023318</v>
      </c>
      <c r="BR709" s="374" t="s">
        <v>695</v>
      </c>
      <c r="BS709" s="373" t="s">
        <v>695</v>
      </c>
      <c r="BT709" s="375">
        <v>46.442649366324687</v>
      </c>
      <c r="BU709" s="374">
        <v>261.20634920634922</v>
      </c>
      <c r="BV709" s="374">
        <v>396.68235294117648</v>
      </c>
      <c r="BW709" s="374">
        <v>142.6429437229437</v>
      </c>
      <c r="BX709" s="374">
        <v>159.17627118644069</v>
      </c>
      <c r="BY709" s="374">
        <v>247.25425287356322</v>
      </c>
      <c r="BZ709" s="374">
        <v>328.86938230383976</v>
      </c>
      <c r="CA709" s="374">
        <v>165.13461426491995</v>
      </c>
      <c r="CB709" s="374">
        <v>202.31061475409837</v>
      </c>
      <c r="CC709" s="374">
        <v>109.09893455098934</v>
      </c>
      <c r="CD709" s="374">
        <v>134.85039070749735</v>
      </c>
      <c r="CE709" s="374">
        <v>117.80152143845091</v>
      </c>
      <c r="CF709" s="373" t="s">
        <v>695</v>
      </c>
      <c r="CG709" s="374">
        <v>278.05950757575761</v>
      </c>
      <c r="CH709" s="374">
        <v>152.27863959390862</v>
      </c>
      <c r="CI709" s="374">
        <v>264.12712643678162</v>
      </c>
      <c r="CJ709" s="374">
        <v>201.67956204379561</v>
      </c>
      <c r="CK709" s="374">
        <v>373.37483787289233</v>
      </c>
      <c r="CL709" s="374">
        <v>218.08298076923077</v>
      </c>
      <c r="CM709" s="374">
        <v>305.8234489051095</v>
      </c>
      <c r="CN709" s="374">
        <v>175.17532467532467</v>
      </c>
      <c r="CO709" s="374">
        <v>100.21149560117303</v>
      </c>
      <c r="CP709" s="374">
        <v>189.45185689948894</v>
      </c>
      <c r="CQ709" s="374">
        <v>75.07578214285715</v>
      </c>
      <c r="CR709" s="374">
        <v>155.60062098501072</v>
      </c>
      <c r="CS709" s="374">
        <v>140.63443509615385</v>
      </c>
      <c r="CT709" s="373" t="s">
        <v>695</v>
      </c>
      <c r="CU709" s="374">
        <v>226.52937378954164</v>
      </c>
      <c r="CV709" s="374">
        <v>171.53915662650601</v>
      </c>
      <c r="CW709" s="374" t="s">
        <v>695</v>
      </c>
      <c r="CX709" s="374" t="s">
        <v>695</v>
      </c>
      <c r="CY709" s="374">
        <v>88.942675159235662</v>
      </c>
      <c r="CZ709" s="373" t="s">
        <v>695</v>
      </c>
      <c r="DA709" s="374">
        <v>325.19350710900477</v>
      </c>
      <c r="DB709" s="374">
        <v>145.76264150943396</v>
      </c>
      <c r="DC709" s="374">
        <v>104.33995664739885</v>
      </c>
      <c r="DD709" s="374">
        <v>311.4790625</v>
      </c>
      <c r="DE709" s="374">
        <v>130.69826158940398</v>
      </c>
      <c r="DF709" s="374">
        <v>254.52781664016959</v>
      </c>
      <c r="DG709" s="238" t="s">
        <v>695</v>
      </c>
      <c r="DH709" s="373" t="s">
        <v>695</v>
      </c>
      <c r="DI709" s="374">
        <v>207.53885009030705</v>
      </c>
      <c r="DJ709" s="374" t="s">
        <v>695</v>
      </c>
      <c r="DK709" s="374">
        <v>478.32857142857142</v>
      </c>
      <c r="DL709" s="373" t="s">
        <v>695</v>
      </c>
      <c r="DM709" s="374">
        <v>183.56870659722222</v>
      </c>
      <c r="DN709" s="376" t="s">
        <v>695</v>
      </c>
      <c r="DO709" s="238" t="s">
        <v>695</v>
      </c>
      <c r="DP709" s="46"/>
      <c r="DQ709" s="46"/>
      <c r="DR709" s="46"/>
      <c r="DS709" s="46"/>
      <c r="DT709" s="46"/>
      <c r="DU709" s="46"/>
      <c r="DV709" s="46"/>
      <c r="DW709" s="46"/>
      <c r="DX709" s="46"/>
      <c r="DY709" s="46"/>
      <c r="DZ709" s="46"/>
    </row>
    <row r="710" spans="1:134" s="163" customFormat="1" ht="16.5" customHeight="1" x14ac:dyDescent="0.2">
      <c r="A710" s="97" t="s">
        <v>178</v>
      </c>
      <c r="B710" s="238" t="s">
        <v>695</v>
      </c>
      <c r="C710" s="240">
        <v>971</v>
      </c>
      <c r="D710" s="240">
        <v>778</v>
      </c>
      <c r="E710" s="240">
        <v>694</v>
      </c>
      <c r="F710" s="240">
        <v>155</v>
      </c>
      <c r="G710" s="240">
        <v>845</v>
      </c>
      <c r="H710" s="240">
        <v>1339</v>
      </c>
      <c r="I710" s="240">
        <v>816</v>
      </c>
      <c r="J710" s="240">
        <v>179</v>
      </c>
      <c r="K710" s="240">
        <v>1541</v>
      </c>
      <c r="L710" s="240" t="s">
        <v>695</v>
      </c>
      <c r="M710" s="240">
        <v>617</v>
      </c>
      <c r="N710" s="240">
        <v>840</v>
      </c>
      <c r="O710" s="238" t="s">
        <v>695</v>
      </c>
      <c r="P710" s="240">
        <v>737</v>
      </c>
      <c r="Q710" s="240">
        <v>784</v>
      </c>
      <c r="R710" s="240">
        <v>322</v>
      </c>
      <c r="S710" s="240">
        <v>883</v>
      </c>
      <c r="T710" s="240">
        <v>258</v>
      </c>
      <c r="U710" s="240">
        <v>754</v>
      </c>
      <c r="V710" s="240" t="s">
        <v>695</v>
      </c>
      <c r="W710" s="240">
        <v>389</v>
      </c>
      <c r="X710" s="238">
        <f t="shared" si="1793"/>
        <v>7597</v>
      </c>
      <c r="Y710" s="240">
        <v>1492</v>
      </c>
      <c r="Z710" s="240">
        <v>2522</v>
      </c>
      <c r="AA710" s="240">
        <v>1975</v>
      </c>
      <c r="AB710" s="240">
        <v>1608</v>
      </c>
      <c r="AC710" s="238" t="s">
        <v>695</v>
      </c>
      <c r="AD710" s="240">
        <v>871</v>
      </c>
      <c r="AE710" s="240">
        <v>450</v>
      </c>
      <c r="AF710" s="240">
        <v>281</v>
      </c>
      <c r="AG710" s="240" t="s">
        <v>695</v>
      </c>
      <c r="AH710" s="240">
        <v>420</v>
      </c>
      <c r="AI710" s="240">
        <v>1267</v>
      </c>
      <c r="AJ710" s="238">
        <f t="shared" si="1795"/>
        <v>280</v>
      </c>
      <c r="AK710" s="240">
        <v>225</v>
      </c>
      <c r="AL710" s="240">
        <v>55</v>
      </c>
      <c r="AM710" s="238" t="s">
        <v>695</v>
      </c>
      <c r="AN710" s="240">
        <v>350</v>
      </c>
      <c r="AO710" s="240">
        <v>655</v>
      </c>
      <c r="AP710" s="240">
        <v>555</v>
      </c>
      <c r="AQ710" s="240">
        <v>104</v>
      </c>
      <c r="AR710" s="240">
        <v>745</v>
      </c>
      <c r="AS710" s="240" t="s">
        <v>695</v>
      </c>
      <c r="AT710" s="240">
        <v>1791</v>
      </c>
      <c r="AU710" s="240">
        <v>1010</v>
      </c>
      <c r="AV710" s="240">
        <v>685</v>
      </c>
      <c r="AW710" s="240">
        <v>650</v>
      </c>
      <c r="AX710" s="238" t="s">
        <v>695</v>
      </c>
      <c r="AY710" s="240" t="s">
        <v>695</v>
      </c>
      <c r="AZ710" s="240">
        <v>5352</v>
      </c>
      <c r="BA710" s="240" t="s">
        <v>695</v>
      </c>
      <c r="BB710" s="240">
        <v>1354</v>
      </c>
      <c r="BC710" s="240">
        <v>1063</v>
      </c>
      <c r="BD710" s="238" t="s">
        <v>695</v>
      </c>
      <c r="BE710" s="240">
        <v>1352</v>
      </c>
      <c r="BF710" s="240">
        <v>1374</v>
      </c>
      <c r="BG710" s="240" t="s">
        <v>695</v>
      </c>
      <c r="BH710" s="240">
        <v>2404</v>
      </c>
      <c r="BI710" s="240">
        <v>795</v>
      </c>
      <c r="BJ710" s="240">
        <v>996</v>
      </c>
      <c r="BK710" s="240">
        <v>944</v>
      </c>
      <c r="BL710" s="240">
        <v>667</v>
      </c>
      <c r="BM710" s="238" t="s">
        <v>695</v>
      </c>
      <c r="BN710" s="240">
        <v>748</v>
      </c>
      <c r="BO710" s="240" t="s">
        <v>695</v>
      </c>
      <c r="BP710" s="240">
        <v>531</v>
      </c>
      <c r="BQ710" s="240">
        <v>471</v>
      </c>
      <c r="BR710" s="240">
        <v>2236</v>
      </c>
      <c r="BS710" s="238" t="s">
        <v>695</v>
      </c>
      <c r="BT710" s="239">
        <v>1260</v>
      </c>
      <c r="BU710" s="240">
        <v>607</v>
      </c>
      <c r="BV710" s="240" t="s">
        <v>695</v>
      </c>
      <c r="BW710" s="240">
        <v>153</v>
      </c>
      <c r="BX710" s="240" t="s">
        <v>695</v>
      </c>
      <c r="BY710" s="240">
        <v>1687</v>
      </c>
      <c r="BZ710" s="240">
        <v>566</v>
      </c>
      <c r="CA710" s="240">
        <v>389</v>
      </c>
      <c r="CB710" s="240">
        <v>1316</v>
      </c>
      <c r="CC710" s="240">
        <v>608</v>
      </c>
      <c r="CD710" s="240">
        <v>593</v>
      </c>
      <c r="CE710" s="240">
        <v>1438</v>
      </c>
      <c r="CF710" s="238">
        <f t="shared" si="1798"/>
        <v>8539</v>
      </c>
      <c r="CG710" s="240">
        <v>222</v>
      </c>
      <c r="CH710" s="240">
        <v>552</v>
      </c>
      <c r="CI710" s="240">
        <v>262</v>
      </c>
      <c r="CJ710" s="240">
        <v>1285</v>
      </c>
      <c r="CK710" s="240">
        <v>848</v>
      </c>
      <c r="CL710" s="240">
        <v>286</v>
      </c>
      <c r="CM710" s="240">
        <v>2192</v>
      </c>
      <c r="CN710" s="240">
        <v>139</v>
      </c>
      <c r="CO710" s="240">
        <v>207</v>
      </c>
      <c r="CP710" s="240">
        <v>440</v>
      </c>
      <c r="CQ710" s="240">
        <v>1057</v>
      </c>
      <c r="CR710" s="240">
        <v>329</v>
      </c>
      <c r="CS710" s="240">
        <v>720</v>
      </c>
      <c r="CT710" s="238">
        <f t="shared" si="1799"/>
        <v>5159</v>
      </c>
      <c r="CU710" s="240">
        <v>1976</v>
      </c>
      <c r="CV710" s="240">
        <v>1543</v>
      </c>
      <c r="CW710" s="240">
        <v>380</v>
      </c>
      <c r="CX710" s="240">
        <v>475</v>
      </c>
      <c r="CY710" s="240">
        <v>785</v>
      </c>
      <c r="CZ710" s="238">
        <f t="shared" si="1800"/>
        <v>7655</v>
      </c>
      <c r="DA710" s="240">
        <v>211</v>
      </c>
      <c r="DB710" s="240">
        <v>136</v>
      </c>
      <c r="DC710" s="240">
        <v>1605</v>
      </c>
      <c r="DD710" s="240">
        <v>2080</v>
      </c>
      <c r="DE710" s="240">
        <v>2314</v>
      </c>
      <c r="DF710" s="240">
        <v>1309</v>
      </c>
      <c r="DG710" s="238" t="s">
        <v>695</v>
      </c>
      <c r="DH710" s="238">
        <f t="shared" si="1801"/>
        <v>1810</v>
      </c>
      <c r="DI710" s="240">
        <v>616</v>
      </c>
      <c r="DJ710" s="240">
        <v>704</v>
      </c>
      <c r="DK710" s="240">
        <v>490</v>
      </c>
      <c r="DL710" s="238" t="s">
        <v>695</v>
      </c>
      <c r="DM710" s="240">
        <v>1019</v>
      </c>
      <c r="DN710" s="241" t="s">
        <v>695</v>
      </c>
      <c r="DO710" s="238" t="s">
        <v>695</v>
      </c>
      <c r="DP710" s="48"/>
      <c r="DQ710" s="48"/>
      <c r="DR710" s="48"/>
      <c r="DS710" s="48"/>
      <c r="DT710" s="48"/>
      <c r="DU710" s="48"/>
      <c r="DV710" s="48"/>
      <c r="DW710" s="48"/>
      <c r="DX710" s="48"/>
      <c r="DY710" s="48"/>
      <c r="DZ710" s="48"/>
    </row>
    <row r="711" spans="1:134" s="48" customFormat="1" ht="16.5" customHeight="1" x14ac:dyDescent="0.2">
      <c r="A711" s="57" t="s">
        <v>564</v>
      </c>
      <c r="B711" s="238">
        <f t="shared" ref="B711" si="1805">SUM(C711:N711)</f>
        <v>8119</v>
      </c>
      <c r="C711" s="240">
        <v>399</v>
      </c>
      <c r="D711" s="240">
        <v>656</v>
      </c>
      <c r="E711" s="240">
        <v>307</v>
      </c>
      <c r="F711" s="240">
        <v>182</v>
      </c>
      <c r="G711" s="240">
        <v>513</v>
      </c>
      <c r="H711" s="240">
        <v>1168</v>
      </c>
      <c r="I711" s="240">
        <v>872</v>
      </c>
      <c r="J711" s="240">
        <v>363</v>
      </c>
      <c r="K711" s="240">
        <v>986</v>
      </c>
      <c r="L711" s="240">
        <v>2062</v>
      </c>
      <c r="M711" s="240">
        <v>334</v>
      </c>
      <c r="N711" s="240">
        <v>277</v>
      </c>
      <c r="O711" s="238">
        <f>SUM(P711:W711)</f>
        <v>3560</v>
      </c>
      <c r="P711" s="240">
        <v>860</v>
      </c>
      <c r="Q711" s="240">
        <v>808</v>
      </c>
      <c r="R711" s="240">
        <v>230</v>
      </c>
      <c r="S711" s="240">
        <v>281</v>
      </c>
      <c r="T711" s="240">
        <v>324</v>
      </c>
      <c r="U711" s="240">
        <v>406</v>
      </c>
      <c r="V711" s="240">
        <v>403</v>
      </c>
      <c r="W711" s="240">
        <v>248</v>
      </c>
      <c r="X711" s="238">
        <f t="shared" ref="X711" si="1806">SUM(Y711:AB711)</f>
        <v>3115</v>
      </c>
      <c r="Y711" s="240">
        <v>443</v>
      </c>
      <c r="Z711" s="240">
        <v>878</v>
      </c>
      <c r="AA711" s="240">
        <v>1202</v>
      </c>
      <c r="AB711" s="240">
        <v>592</v>
      </c>
      <c r="AC711" s="238">
        <f>SUM(AD711:AI711)</f>
        <v>3064</v>
      </c>
      <c r="AD711" s="240">
        <v>463</v>
      </c>
      <c r="AE711" s="240">
        <v>347</v>
      </c>
      <c r="AF711" s="240">
        <v>767</v>
      </c>
      <c r="AG711" s="240">
        <v>326</v>
      </c>
      <c r="AH711" s="240">
        <v>407</v>
      </c>
      <c r="AI711" s="240">
        <v>754</v>
      </c>
      <c r="AJ711" s="238">
        <f t="shared" ref="AJ711" si="1807">SUM(AK711:AL711)</f>
        <v>292</v>
      </c>
      <c r="AK711" s="240">
        <v>101</v>
      </c>
      <c r="AL711" s="240">
        <v>191</v>
      </c>
      <c r="AM711" s="238">
        <f t="shared" ref="AM711" si="1808">SUM(AN711:AW711)</f>
        <v>6890</v>
      </c>
      <c r="AN711" s="240">
        <v>387</v>
      </c>
      <c r="AO711" s="240">
        <v>384</v>
      </c>
      <c r="AP711" s="240">
        <v>645</v>
      </c>
      <c r="AQ711" s="240">
        <v>200</v>
      </c>
      <c r="AR711" s="240">
        <v>1119</v>
      </c>
      <c r="AS711" s="240">
        <v>265</v>
      </c>
      <c r="AT711" s="240">
        <v>901</v>
      </c>
      <c r="AU711" s="240">
        <v>1566</v>
      </c>
      <c r="AV711" s="240">
        <v>777</v>
      </c>
      <c r="AW711" s="240">
        <v>646</v>
      </c>
      <c r="AX711" s="238">
        <f>SUM(AY711:BC711)</f>
        <v>10027</v>
      </c>
      <c r="AY711" s="240">
        <v>1004</v>
      </c>
      <c r="AZ711" s="240">
        <v>4595</v>
      </c>
      <c r="BA711" s="240">
        <v>1027</v>
      </c>
      <c r="BB711" s="240">
        <v>2481</v>
      </c>
      <c r="BC711" s="240">
        <v>920</v>
      </c>
      <c r="BD711" s="238">
        <f>SUM(BE711:BL711)</f>
        <v>11243</v>
      </c>
      <c r="BE711" s="240">
        <v>2176</v>
      </c>
      <c r="BF711" s="240">
        <v>1087</v>
      </c>
      <c r="BG711" s="240">
        <v>1217</v>
      </c>
      <c r="BH711" s="240">
        <v>1405</v>
      </c>
      <c r="BI711" s="240">
        <v>1113</v>
      </c>
      <c r="BJ711" s="240">
        <v>1724</v>
      </c>
      <c r="BK711" s="240">
        <v>1420</v>
      </c>
      <c r="BL711" s="240">
        <v>1101</v>
      </c>
      <c r="BM711" s="238">
        <f t="shared" ref="BM711" si="1809">SUM(BN711:BR711)</f>
        <v>3942</v>
      </c>
      <c r="BN711" s="240">
        <v>923</v>
      </c>
      <c r="BO711" s="240">
        <v>536</v>
      </c>
      <c r="BP711" s="240">
        <v>528</v>
      </c>
      <c r="BQ711" s="240">
        <v>316</v>
      </c>
      <c r="BR711" s="240">
        <v>1639</v>
      </c>
      <c r="BS711" s="238">
        <f t="shared" ref="BS711" si="1810">SUM(BT711:CE711)</f>
        <v>8182</v>
      </c>
      <c r="BT711" s="239">
        <v>444</v>
      </c>
      <c r="BU711" s="240">
        <v>773</v>
      </c>
      <c r="BV711" s="240">
        <v>271</v>
      </c>
      <c r="BW711" s="240">
        <v>144</v>
      </c>
      <c r="BX711" s="240">
        <v>604</v>
      </c>
      <c r="BY711" s="240">
        <v>2310</v>
      </c>
      <c r="BZ711" s="240">
        <v>546</v>
      </c>
      <c r="CA711" s="240">
        <v>468</v>
      </c>
      <c r="CB711" s="240">
        <v>862</v>
      </c>
      <c r="CC711" s="240">
        <v>464</v>
      </c>
      <c r="CD711" s="240">
        <v>694</v>
      </c>
      <c r="CE711" s="240">
        <v>602</v>
      </c>
      <c r="CF711" s="238">
        <f t="shared" ref="CF711" si="1811">SUM(CG711:CS711)</f>
        <v>8148</v>
      </c>
      <c r="CG711" s="240">
        <v>205</v>
      </c>
      <c r="CH711" s="240">
        <v>400</v>
      </c>
      <c r="CI711" s="240">
        <v>240</v>
      </c>
      <c r="CJ711" s="240">
        <v>1169</v>
      </c>
      <c r="CK711" s="240">
        <v>1973</v>
      </c>
      <c r="CL711" s="240">
        <v>229</v>
      </c>
      <c r="CM711" s="240">
        <v>1773</v>
      </c>
      <c r="CN711" s="240">
        <v>233</v>
      </c>
      <c r="CO711" s="240">
        <v>59</v>
      </c>
      <c r="CP711" s="240">
        <v>264</v>
      </c>
      <c r="CQ711" s="240">
        <v>734</v>
      </c>
      <c r="CR711" s="240">
        <v>500</v>
      </c>
      <c r="CS711" s="240">
        <v>369</v>
      </c>
      <c r="CT711" s="238">
        <f t="shared" ref="CT711" si="1812">SUM(CU711:CY711)</f>
        <v>4064</v>
      </c>
      <c r="CU711" s="240">
        <v>1589</v>
      </c>
      <c r="CV711" s="240">
        <v>1045</v>
      </c>
      <c r="CW711" s="240">
        <v>289</v>
      </c>
      <c r="CX711" s="240">
        <v>649</v>
      </c>
      <c r="CY711" s="240">
        <v>492</v>
      </c>
      <c r="CZ711" s="238">
        <f t="shared" ref="CZ711" si="1813">SUM(DA711:DF711)</f>
        <v>5940</v>
      </c>
      <c r="DA711" s="240">
        <v>151</v>
      </c>
      <c r="DB711" s="240">
        <v>124</v>
      </c>
      <c r="DC711" s="240">
        <v>984</v>
      </c>
      <c r="DD711" s="240">
        <v>2328</v>
      </c>
      <c r="DE711" s="240">
        <v>1466</v>
      </c>
      <c r="DF711" s="240">
        <v>887</v>
      </c>
      <c r="DG711" s="253">
        <f t="shared" ref="DG711" si="1814">AM711+BS711+B711+O711+X711+AC711+AJ711+BD711+CF711+AX711+BM711+CT711+CZ711</f>
        <v>76586</v>
      </c>
      <c r="DH711" s="253">
        <f t="shared" si="1801"/>
        <v>3156</v>
      </c>
      <c r="DI711" s="240">
        <v>1562</v>
      </c>
      <c r="DJ711" s="240">
        <v>710</v>
      </c>
      <c r="DK711" s="240">
        <v>884</v>
      </c>
      <c r="DL711" s="238">
        <f>SUM(DM711:DN711)</f>
        <v>2934</v>
      </c>
      <c r="DM711" s="240">
        <v>2315</v>
      </c>
      <c r="DN711" s="241">
        <v>619</v>
      </c>
      <c r="DO711" s="238">
        <f>DG711+DH711+DL711</f>
        <v>82676</v>
      </c>
      <c r="EA711" s="163"/>
      <c r="EB711" s="163"/>
      <c r="EC711" s="163"/>
      <c r="ED711" s="163"/>
    </row>
    <row r="712" spans="1:134" s="48" customFormat="1" ht="16.5" customHeight="1" x14ac:dyDescent="0.2">
      <c r="A712" s="57" t="s">
        <v>565</v>
      </c>
      <c r="B712" s="238">
        <f t="shared" ref="B712" si="1815">SUM(C712:N712)</f>
        <v>44199</v>
      </c>
      <c r="C712" s="240">
        <v>2801</v>
      </c>
      <c r="D712" s="240">
        <v>2193</v>
      </c>
      <c r="E712" s="240">
        <v>1595</v>
      </c>
      <c r="F712" s="240">
        <v>715</v>
      </c>
      <c r="G712" s="240">
        <v>3262</v>
      </c>
      <c r="H712" s="240">
        <v>6837</v>
      </c>
      <c r="I712" s="240">
        <v>4659</v>
      </c>
      <c r="J712" s="240">
        <v>1471</v>
      </c>
      <c r="K712" s="240">
        <v>4099</v>
      </c>
      <c r="L712" s="240">
        <v>10782</v>
      </c>
      <c r="M712" s="240">
        <v>2626</v>
      </c>
      <c r="N712" s="240">
        <v>3159</v>
      </c>
      <c r="O712" s="238">
        <f>SUM(P712:W712)</f>
        <v>15839</v>
      </c>
      <c r="P712" s="240">
        <v>2921</v>
      </c>
      <c r="Q712" s="240">
        <v>2794</v>
      </c>
      <c r="R712" s="240">
        <v>1038</v>
      </c>
      <c r="S712" s="240">
        <v>1486</v>
      </c>
      <c r="T712" s="240">
        <v>1546</v>
      </c>
      <c r="U712" s="240">
        <v>3046</v>
      </c>
      <c r="V712" s="240">
        <v>2168</v>
      </c>
      <c r="W712" s="240">
        <v>840</v>
      </c>
      <c r="X712" s="238">
        <f t="shared" ref="X712" si="1816">SUM(Y712:AB712)</f>
        <v>18247</v>
      </c>
      <c r="Y712" s="240">
        <v>3476</v>
      </c>
      <c r="Z712" s="240">
        <v>4552</v>
      </c>
      <c r="AA712" s="240">
        <v>5941</v>
      </c>
      <c r="AB712" s="240">
        <v>4278</v>
      </c>
      <c r="AC712" s="238">
        <f>SUM(AD712:AI712)</f>
        <v>15031</v>
      </c>
      <c r="AD712" s="240">
        <v>2160</v>
      </c>
      <c r="AE712" s="240">
        <v>2371</v>
      </c>
      <c r="AF712" s="240">
        <v>1695</v>
      </c>
      <c r="AG712" s="240">
        <v>3245</v>
      </c>
      <c r="AH712" s="240">
        <v>2013</v>
      </c>
      <c r="AI712" s="240">
        <v>3547</v>
      </c>
      <c r="AJ712" s="238">
        <f t="shared" ref="AJ712" si="1817">SUM(AK712:AL712)</f>
        <v>1994</v>
      </c>
      <c r="AK712" s="240">
        <v>998</v>
      </c>
      <c r="AL712" s="240">
        <v>996</v>
      </c>
      <c r="AM712" s="238">
        <f t="shared" ref="AM712" si="1818">SUM(AN712:AW712)</f>
        <v>28167</v>
      </c>
      <c r="AN712" s="240">
        <v>1942</v>
      </c>
      <c r="AO712" s="240">
        <v>2057</v>
      </c>
      <c r="AP712" s="240">
        <v>3217</v>
      </c>
      <c r="AQ712" s="240">
        <v>1044</v>
      </c>
      <c r="AR712" s="240">
        <v>3976</v>
      </c>
      <c r="AS712" s="240">
        <v>1065</v>
      </c>
      <c r="AT712" s="240">
        <v>4634</v>
      </c>
      <c r="AU712" s="240">
        <v>5042</v>
      </c>
      <c r="AV712" s="240">
        <v>3000</v>
      </c>
      <c r="AW712" s="240">
        <v>2190</v>
      </c>
      <c r="AX712" s="238">
        <f>SUM(AY712:BC712)</f>
        <v>41670</v>
      </c>
      <c r="AY712" s="240">
        <v>3928</v>
      </c>
      <c r="AZ712" s="240">
        <v>19196</v>
      </c>
      <c r="BA712" s="240">
        <v>4989</v>
      </c>
      <c r="BB712" s="240">
        <v>10294</v>
      </c>
      <c r="BC712" s="240">
        <v>3263</v>
      </c>
      <c r="BD712" s="238">
        <f>SUM(BE712:BL712)</f>
        <v>66388</v>
      </c>
      <c r="BE712" s="240">
        <v>8839</v>
      </c>
      <c r="BF712" s="240">
        <v>8230</v>
      </c>
      <c r="BG712" s="240">
        <v>6604</v>
      </c>
      <c r="BH712" s="240">
        <v>8641</v>
      </c>
      <c r="BI712" s="240">
        <v>5667</v>
      </c>
      <c r="BJ712" s="240">
        <v>12505</v>
      </c>
      <c r="BK712" s="240">
        <v>8558</v>
      </c>
      <c r="BL712" s="240">
        <v>7344</v>
      </c>
      <c r="BM712" s="238">
        <f t="shared" ref="BM712" si="1819">SUM(BN712:BR712)</f>
        <v>17827</v>
      </c>
      <c r="BN712" s="240">
        <v>3541</v>
      </c>
      <c r="BO712" s="240">
        <v>3088</v>
      </c>
      <c r="BP712" s="240">
        <v>2306</v>
      </c>
      <c r="BQ712" s="240">
        <v>1674</v>
      </c>
      <c r="BR712" s="240">
        <v>7218</v>
      </c>
      <c r="BS712" s="238">
        <f t="shared" ref="BS712" si="1820">SUM(BT712:CE712)</f>
        <v>37812</v>
      </c>
      <c r="BT712" s="239">
        <v>1987</v>
      </c>
      <c r="BU712" s="240">
        <v>4198</v>
      </c>
      <c r="BV712" s="240">
        <v>1780</v>
      </c>
      <c r="BW712" s="240">
        <v>522</v>
      </c>
      <c r="BX712" s="240">
        <v>2688</v>
      </c>
      <c r="BY712" s="240">
        <v>10969</v>
      </c>
      <c r="BZ712" s="240">
        <v>2163</v>
      </c>
      <c r="CA712" s="240">
        <v>2284</v>
      </c>
      <c r="CB712" s="240">
        <v>3558</v>
      </c>
      <c r="CC712" s="240">
        <v>2823</v>
      </c>
      <c r="CD712" s="240">
        <v>2814</v>
      </c>
      <c r="CE712" s="240">
        <v>2026</v>
      </c>
      <c r="CF712" s="238">
        <f t="shared" ref="CF712" si="1821">SUM(CG712:CS712)</f>
        <v>36894</v>
      </c>
      <c r="CG712" s="240">
        <v>865</v>
      </c>
      <c r="CH712" s="240">
        <v>2947</v>
      </c>
      <c r="CI712" s="240">
        <v>1054</v>
      </c>
      <c r="CJ712" s="240">
        <v>5147</v>
      </c>
      <c r="CK712" s="240">
        <v>6578</v>
      </c>
      <c r="CL712" s="240">
        <v>846</v>
      </c>
      <c r="CM712" s="240">
        <v>9264</v>
      </c>
      <c r="CN712" s="240">
        <v>964</v>
      </c>
      <c r="CO712" s="240">
        <v>444</v>
      </c>
      <c r="CP712" s="240">
        <v>1520</v>
      </c>
      <c r="CQ712" s="240">
        <v>3516</v>
      </c>
      <c r="CR712" s="240">
        <v>2415</v>
      </c>
      <c r="CS712" s="240">
        <v>1334</v>
      </c>
      <c r="CT712" s="238">
        <f t="shared" ref="CT712" si="1822">SUM(CU712:CY712)</f>
        <v>18169</v>
      </c>
      <c r="CU712" s="240">
        <v>6875</v>
      </c>
      <c r="CV712" s="240">
        <v>3989</v>
      </c>
      <c r="CW712" s="240">
        <v>1351</v>
      </c>
      <c r="CX712" s="240">
        <v>3105</v>
      </c>
      <c r="CY712" s="240">
        <v>2849</v>
      </c>
      <c r="CZ712" s="238">
        <f t="shared" ref="CZ712" si="1823">SUM(DA712:DF712)</f>
        <v>34999</v>
      </c>
      <c r="DA712" s="240">
        <v>976</v>
      </c>
      <c r="DB712" s="240">
        <v>1015</v>
      </c>
      <c r="DC712" s="240">
        <v>6110</v>
      </c>
      <c r="DD712" s="240">
        <v>14608</v>
      </c>
      <c r="DE712" s="240">
        <v>7876</v>
      </c>
      <c r="DF712" s="240">
        <v>4414</v>
      </c>
      <c r="DG712" s="253">
        <f t="shared" ref="DG712" si="1824">AM712+BS712+B712+O712+X712+AC712+AJ712+BD712+CF712+AX712+BM712+CT712+CZ712</f>
        <v>377236</v>
      </c>
      <c r="DH712" s="253">
        <f t="shared" ref="DH712" si="1825">SUM(DI712:DK712)</f>
        <v>7886</v>
      </c>
      <c r="DI712" s="240">
        <v>2477</v>
      </c>
      <c r="DJ712" s="240">
        <v>3081</v>
      </c>
      <c r="DK712" s="240">
        <v>2328</v>
      </c>
      <c r="DL712" s="238">
        <f>SUM(DM712:DN712)</f>
        <v>10110</v>
      </c>
      <c r="DM712" s="240">
        <v>8804</v>
      </c>
      <c r="DN712" s="334">
        <v>1306</v>
      </c>
      <c r="DO712" s="238">
        <f>DG712+DH712+DL712</f>
        <v>395232</v>
      </c>
      <c r="EA712" s="163"/>
    </row>
    <row r="713" spans="1:134" s="48" customFormat="1" ht="24.75" customHeight="1" x14ac:dyDescent="0.15">
      <c r="A713" s="221" t="s">
        <v>566</v>
      </c>
      <c r="B713" s="351">
        <v>4.7</v>
      </c>
      <c r="C713" s="352">
        <v>4.2</v>
      </c>
      <c r="D713" s="352">
        <v>7.1</v>
      </c>
      <c r="E713" s="352">
        <v>5.5</v>
      </c>
      <c r="F713" s="352">
        <v>6</v>
      </c>
      <c r="G713" s="352">
        <v>6.4</v>
      </c>
      <c r="H713" s="352">
        <v>4.4000000000000004</v>
      </c>
      <c r="I713" s="352">
        <v>5.3</v>
      </c>
      <c r="J713" s="352">
        <v>7</v>
      </c>
      <c r="K713" s="352">
        <v>5.0999999999999996</v>
      </c>
      <c r="L713" s="352">
        <v>4</v>
      </c>
      <c r="M713" s="352">
        <v>5.7</v>
      </c>
      <c r="N713" s="352">
        <v>3.8</v>
      </c>
      <c r="O713" s="351">
        <v>5.3</v>
      </c>
      <c r="P713" s="352">
        <v>4.0999999999999996</v>
      </c>
      <c r="Q713" s="352">
        <v>4.2</v>
      </c>
      <c r="R713" s="352">
        <v>4.2</v>
      </c>
      <c r="S713" s="352">
        <v>8.5</v>
      </c>
      <c r="T713" s="352">
        <v>7.1</v>
      </c>
      <c r="U713" s="352">
        <v>6</v>
      </c>
      <c r="V713" s="352">
        <v>7</v>
      </c>
      <c r="W713" s="352">
        <v>5</v>
      </c>
      <c r="X713" s="351">
        <v>4.9000000000000004</v>
      </c>
      <c r="Y713" s="352">
        <v>6.3</v>
      </c>
      <c r="Z713" s="352">
        <v>4.5999999999999996</v>
      </c>
      <c r="AA713" s="352">
        <v>4.0999999999999996</v>
      </c>
      <c r="AB713" s="352">
        <v>5.9</v>
      </c>
      <c r="AC713" s="351">
        <v>5.6</v>
      </c>
      <c r="AD713" s="352">
        <v>7.7</v>
      </c>
      <c r="AE713" s="352">
        <v>5.6</v>
      </c>
      <c r="AF713" s="352">
        <v>8.6999999999999993</v>
      </c>
      <c r="AG713" s="352">
        <v>4.4000000000000004</v>
      </c>
      <c r="AH713" s="352">
        <v>6.4</v>
      </c>
      <c r="AI713" s="352">
        <v>4.5999999999999996</v>
      </c>
      <c r="AJ713" s="351">
        <v>6</v>
      </c>
      <c r="AK713" s="352">
        <v>7.1</v>
      </c>
      <c r="AL713" s="352">
        <v>5.3</v>
      </c>
      <c r="AM713" s="351">
        <v>4.4000000000000004</v>
      </c>
      <c r="AN713" s="352">
        <v>7.1</v>
      </c>
      <c r="AO713" s="352">
        <v>5.9</v>
      </c>
      <c r="AP713" s="352">
        <v>4.3</v>
      </c>
      <c r="AQ713" s="352">
        <v>6.2</v>
      </c>
      <c r="AR713" s="352">
        <v>4</v>
      </c>
      <c r="AS713" s="352">
        <v>5.8</v>
      </c>
      <c r="AT713" s="352">
        <v>4.0999999999999996</v>
      </c>
      <c r="AU713" s="352">
        <v>3.5</v>
      </c>
      <c r="AV713" s="352">
        <v>3.8</v>
      </c>
      <c r="AW713" s="352">
        <v>6.1</v>
      </c>
      <c r="AX713" s="351">
        <v>5.6</v>
      </c>
      <c r="AY713" s="352">
        <v>7</v>
      </c>
      <c r="AZ713" s="352">
        <v>5.5</v>
      </c>
      <c r="BA713" s="352">
        <v>5.4</v>
      </c>
      <c r="BB713" s="352">
        <v>6.1</v>
      </c>
      <c r="BC713" s="352">
        <v>4.4000000000000004</v>
      </c>
      <c r="BD713" s="351">
        <v>4.3</v>
      </c>
      <c r="BE713" s="352">
        <v>2.9</v>
      </c>
      <c r="BF713" s="352">
        <v>4.7</v>
      </c>
      <c r="BG713" s="352">
        <v>3.9</v>
      </c>
      <c r="BH713" s="352">
        <v>5.2</v>
      </c>
      <c r="BI713" s="352">
        <v>2.9</v>
      </c>
      <c r="BJ713" s="352">
        <v>5.9</v>
      </c>
      <c r="BK713" s="352">
        <v>4.8</v>
      </c>
      <c r="BL713" s="352">
        <v>4.7</v>
      </c>
      <c r="BM713" s="351">
        <v>4.7</v>
      </c>
      <c r="BN713" s="352">
        <v>4.0999999999999996</v>
      </c>
      <c r="BO713" s="352">
        <v>5</v>
      </c>
      <c r="BP713" s="352">
        <v>4.8</v>
      </c>
      <c r="BQ713" s="352">
        <v>6.2</v>
      </c>
      <c r="BR713" s="352">
        <v>4.7</v>
      </c>
      <c r="BS713" s="351">
        <v>5.9</v>
      </c>
      <c r="BT713" s="353">
        <v>5.9</v>
      </c>
      <c r="BU713" s="352">
        <v>6.8</v>
      </c>
      <c r="BV713" s="352">
        <v>7.8</v>
      </c>
      <c r="BW713" s="352">
        <v>5.6</v>
      </c>
      <c r="BX713" s="352">
        <v>7.9</v>
      </c>
      <c r="BY713" s="352">
        <v>5.3</v>
      </c>
      <c r="BZ713" s="352">
        <v>6.1</v>
      </c>
      <c r="CA713" s="352">
        <v>7.5</v>
      </c>
      <c r="CB713" s="352">
        <v>5.2</v>
      </c>
      <c r="CC713" s="352">
        <v>8</v>
      </c>
      <c r="CD713" s="352">
        <v>4.9000000000000004</v>
      </c>
      <c r="CE713" s="352">
        <v>4.8</v>
      </c>
      <c r="CF713" s="351">
        <v>5.5</v>
      </c>
      <c r="CG713" s="352">
        <v>6.4</v>
      </c>
      <c r="CH713" s="352">
        <v>8.9</v>
      </c>
      <c r="CI713" s="352">
        <v>4.3</v>
      </c>
      <c r="CJ713" s="352">
        <v>6.7</v>
      </c>
      <c r="CK713" s="352">
        <v>3.3</v>
      </c>
      <c r="CL713" s="352">
        <v>5.5</v>
      </c>
      <c r="CM713" s="352">
        <v>6.2</v>
      </c>
      <c r="CN713" s="352">
        <v>6.8</v>
      </c>
      <c r="CO713" s="352">
        <v>5.8</v>
      </c>
      <c r="CP713" s="352">
        <v>7.2</v>
      </c>
      <c r="CQ713" s="352">
        <v>7.4</v>
      </c>
      <c r="CR713" s="352">
        <v>6.4</v>
      </c>
      <c r="CS713" s="352">
        <v>5.4</v>
      </c>
      <c r="CT713" s="351">
        <v>4.2</v>
      </c>
      <c r="CU713" s="352">
        <v>4</v>
      </c>
      <c r="CV713" s="352">
        <v>3.9</v>
      </c>
      <c r="CW713" s="352">
        <v>4.2</v>
      </c>
      <c r="CX713" s="352">
        <v>5.0999999999999996</v>
      </c>
      <c r="CY713" s="352">
        <v>4.5999999999999996</v>
      </c>
      <c r="CZ713" s="351">
        <v>6.5</v>
      </c>
      <c r="DA713" s="352">
        <v>6.9</v>
      </c>
      <c r="DB713" s="352">
        <v>8</v>
      </c>
      <c r="DC713" s="352">
        <v>5.5</v>
      </c>
      <c r="DD713" s="352">
        <v>6.1</v>
      </c>
      <c r="DE713" s="352">
        <v>7.7</v>
      </c>
      <c r="DF713" s="352">
        <v>7.5</v>
      </c>
      <c r="DG713" s="351">
        <v>5.2</v>
      </c>
      <c r="DH713" s="351" t="s">
        <v>695</v>
      </c>
      <c r="DI713" s="353">
        <v>5.8</v>
      </c>
      <c r="DJ713" s="352">
        <v>8</v>
      </c>
      <c r="DK713" s="352">
        <v>5.3</v>
      </c>
      <c r="DL713" s="354" t="s">
        <v>695</v>
      </c>
      <c r="DM713" s="352">
        <v>7.6</v>
      </c>
      <c r="DN713" s="357">
        <v>3.2</v>
      </c>
      <c r="DO713" s="351">
        <v>5.0999999999999996</v>
      </c>
    </row>
    <row r="714" spans="1:134" s="21" customFormat="1" ht="16.5" customHeight="1" x14ac:dyDescent="0.2">
      <c r="A714" s="111" t="s">
        <v>148</v>
      </c>
    </row>
    <row r="715" spans="1:134" s="12" customFormat="1" ht="16.5" customHeight="1" x14ac:dyDescent="0.2">
      <c r="A715" s="111" t="s">
        <v>755</v>
      </c>
    </row>
    <row r="716" spans="1:134" s="13" customFormat="1" ht="16.5" customHeight="1" x14ac:dyDescent="0.15">
      <c r="A716" s="111" t="s">
        <v>762</v>
      </c>
      <c r="C716" s="410"/>
    </row>
    <row r="717" spans="1:134" s="13" customFormat="1" ht="16.5" customHeight="1" x14ac:dyDescent="0.15">
      <c r="A717" s="111" t="s">
        <v>237</v>
      </c>
    </row>
    <row r="718" spans="1:134" s="4" customFormat="1" ht="19.5" customHeight="1" x14ac:dyDescent="0.15">
      <c r="A718" s="23"/>
    </row>
    <row r="719" spans="1:134" ht="20.25" customHeight="1" x14ac:dyDescent="0.2">
      <c r="A719" s="30" t="s">
        <v>353</v>
      </c>
    </row>
    <row r="720" spans="1:134" ht="16.5" customHeight="1" x14ac:dyDescent="0.2">
      <c r="A720" s="28" t="s">
        <v>822</v>
      </c>
    </row>
    <row r="721" spans="1:136" ht="32.25" customHeight="1" x14ac:dyDescent="0.2">
      <c r="A721" s="50"/>
      <c r="B721" s="228" t="s">
        <v>583</v>
      </c>
      <c r="C721" s="229" t="s">
        <v>584</v>
      </c>
      <c r="D721" s="229" t="s">
        <v>585</v>
      </c>
      <c r="E721" s="229" t="s">
        <v>586</v>
      </c>
      <c r="F721" s="229" t="s">
        <v>587</v>
      </c>
      <c r="G721" s="229" t="s">
        <v>588</v>
      </c>
      <c r="H721" s="229" t="s">
        <v>589</v>
      </c>
      <c r="I721" s="229" t="s">
        <v>590</v>
      </c>
      <c r="J721" s="229" t="s">
        <v>591</v>
      </c>
      <c r="K721" s="229" t="s">
        <v>592</v>
      </c>
      <c r="L721" s="229" t="s">
        <v>593</v>
      </c>
      <c r="M721" s="229" t="s">
        <v>594</v>
      </c>
      <c r="N721" s="229" t="s">
        <v>595</v>
      </c>
      <c r="O721" s="228" t="s">
        <v>596</v>
      </c>
      <c r="P721" s="229" t="s">
        <v>597</v>
      </c>
      <c r="Q721" s="229" t="s">
        <v>598</v>
      </c>
      <c r="R721" s="229" t="s">
        <v>599</v>
      </c>
      <c r="S721" s="229" t="s">
        <v>600</v>
      </c>
      <c r="T721" s="229" t="s">
        <v>601</v>
      </c>
      <c r="U721" s="229" t="s">
        <v>602</v>
      </c>
      <c r="V721" s="229" t="s">
        <v>603</v>
      </c>
      <c r="W721" s="229" t="s">
        <v>604</v>
      </c>
      <c r="X721" s="228" t="s">
        <v>579</v>
      </c>
      <c r="Y721" s="229" t="s">
        <v>605</v>
      </c>
      <c r="Z721" s="229" t="s">
        <v>606</v>
      </c>
      <c r="AA721" s="229" t="s">
        <v>607</v>
      </c>
      <c r="AB721" s="229" t="s">
        <v>608</v>
      </c>
      <c r="AC721" s="228" t="s">
        <v>609</v>
      </c>
      <c r="AD721" s="229" t="s">
        <v>610</v>
      </c>
      <c r="AE721" s="229" t="s">
        <v>611</v>
      </c>
      <c r="AF721" s="229" t="s">
        <v>612</v>
      </c>
      <c r="AG721" s="229" t="s">
        <v>613</v>
      </c>
      <c r="AH721" s="229" t="s">
        <v>614</v>
      </c>
      <c r="AI721" s="229" t="s">
        <v>615</v>
      </c>
      <c r="AJ721" s="228" t="s">
        <v>616</v>
      </c>
      <c r="AK721" s="229" t="s">
        <v>617</v>
      </c>
      <c r="AL721" s="229" t="s">
        <v>618</v>
      </c>
      <c r="AM721" s="228" t="s">
        <v>580</v>
      </c>
      <c r="AN721" s="229" t="s">
        <v>619</v>
      </c>
      <c r="AO721" s="229" t="s">
        <v>620</v>
      </c>
      <c r="AP721" s="229" t="s">
        <v>621</v>
      </c>
      <c r="AQ721" s="229" t="s">
        <v>622</v>
      </c>
      <c r="AR721" s="229" t="s">
        <v>623</v>
      </c>
      <c r="AS721" s="229" t="s">
        <v>624</v>
      </c>
      <c r="AT721" s="229" t="s">
        <v>625</v>
      </c>
      <c r="AU721" s="229" t="s">
        <v>626</v>
      </c>
      <c r="AV721" s="229" t="s">
        <v>627</v>
      </c>
      <c r="AW721" s="229" t="s">
        <v>628</v>
      </c>
      <c r="AX721" s="228" t="s">
        <v>629</v>
      </c>
      <c r="AY721" s="229" t="s">
        <v>630</v>
      </c>
      <c r="AZ721" s="229" t="s">
        <v>631</v>
      </c>
      <c r="BA721" s="229" t="s">
        <v>632</v>
      </c>
      <c r="BB721" s="229" t="s">
        <v>633</v>
      </c>
      <c r="BC721" s="229" t="s">
        <v>634</v>
      </c>
      <c r="BD721" s="230" t="s">
        <v>635</v>
      </c>
      <c r="BE721" s="229" t="s">
        <v>636</v>
      </c>
      <c r="BF721" s="229" t="s">
        <v>637</v>
      </c>
      <c r="BG721" s="229" t="s">
        <v>638</v>
      </c>
      <c r="BH721" s="229" t="s">
        <v>639</v>
      </c>
      <c r="BI721" s="229" t="s">
        <v>640</v>
      </c>
      <c r="BJ721" s="229" t="s">
        <v>641</v>
      </c>
      <c r="BK721" s="229" t="s">
        <v>642</v>
      </c>
      <c r="BL721" s="229" t="s">
        <v>643</v>
      </c>
      <c r="BM721" s="228" t="s">
        <v>581</v>
      </c>
      <c r="BN721" s="229" t="s">
        <v>644</v>
      </c>
      <c r="BO721" s="229" t="s">
        <v>645</v>
      </c>
      <c r="BP721" s="229" t="s">
        <v>646</v>
      </c>
      <c r="BQ721" s="229" t="s">
        <v>647</v>
      </c>
      <c r="BR721" s="229" t="s">
        <v>648</v>
      </c>
      <c r="BS721" s="228" t="s">
        <v>577</v>
      </c>
      <c r="BT721" s="229" t="s">
        <v>649</v>
      </c>
      <c r="BU721" s="229" t="s">
        <v>650</v>
      </c>
      <c r="BV721" s="229" t="s">
        <v>651</v>
      </c>
      <c r="BW721" s="229" t="s">
        <v>652</v>
      </c>
      <c r="BX721" s="229" t="s">
        <v>653</v>
      </c>
      <c r="BY721" s="229" t="s">
        <v>654</v>
      </c>
      <c r="BZ721" s="229" t="s">
        <v>655</v>
      </c>
      <c r="CA721" s="229" t="s">
        <v>656</v>
      </c>
      <c r="CB721" s="229" t="s">
        <v>657</v>
      </c>
      <c r="CC721" s="229" t="s">
        <v>658</v>
      </c>
      <c r="CD721" s="229" t="s">
        <v>659</v>
      </c>
      <c r="CE721" s="229" t="s">
        <v>660</v>
      </c>
      <c r="CF721" s="228" t="s">
        <v>582</v>
      </c>
      <c r="CG721" s="229" t="s">
        <v>661</v>
      </c>
      <c r="CH721" s="229" t="s">
        <v>662</v>
      </c>
      <c r="CI721" s="229" t="s">
        <v>663</v>
      </c>
      <c r="CJ721" s="229" t="s">
        <v>664</v>
      </c>
      <c r="CK721" s="229" t="s">
        <v>665</v>
      </c>
      <c r="CL721" s="229" t="s">
        <v>666</v>
      </c>
      <c r="CM721" s="229" t="s">
        <v>667</v>
      </c>
      <c r="CN721" s="229" t="s">
        <v>668</v>
      </c>
      <c r="CO721" s="229" t="s">
        <v>669</v>
      </c>
      <c r="CP721" s="229" t="s">
        <v>670</v>
      </c>
      <c r="CQ721" s="229" t="s">
        <v>671</v>
      </c>
      <c r="CR721" s="229" t="s">
        <v>672</v>
      </c>
      <c r="CS721" s="229" t="s">
        <v>673</v>
      </c>
      <c r="CT721" s="228" t="s">
        <v>578</v>
      </c>
      <c r="CU721" s="229" t="s">
        <v>674</v>
      </c>
      <c r="CV721" s="229" t="s">
        <v>675</v>
      </c>
      <c r="CW721" s="229" t="s">
        <v>676</v>
      </c>
      <c r="CX721" s="229" t="s">
        <v>677</v>
      </c>
      <c r="CY721" s="229" t="s">
        <v>678</v>
      </c>
      <c r="CZ721" s="228" t="s">
        <v>679</v>
      </c>
      <c r="DA721" s="229" t="s">
        <v>680</v>
      </c>
      <c r="DB721" s="229" t="s">
        <v>681</v>
      </c>
      <c r="DC721" s="229" t="s">
        <v>682</v>
      </c>
      <c r="DD721" s="229" t="s">
        <v>683</v>
      </c>
      <c r="DE721" s="229" t="s">
        <v>684</v>
      </c>
      <c r="DF721" s="229" t="s">
        <v>685</v>
      </c>
      <c r="DG721" s="228" t="s">
        <v>686</v>
      </c>
      <c r="DH721" s="228" t="s">
        <v>687</v>
      </c>
      <c r="DI721" s="229" t="s">
        <v>688</v>
      </c>
      <c r="DJ721" s="229" t="s">
        <v>689</v>
      </c>
      <c r="DK721" s="229" t="s">
        <v>690</v>
      </c>
      <c r="DL721" s="228" t="s">
        <v>691</v>
      </c>
      <c r="DM721" s="229" t="s">
        <v>692</v>
      </c>
      <c r="DN721" s="231" t="s">
        <v>693</v>
      </c>
      <c r="DO721" s="228" t="s">
        <v>694</v>
      </c>
    </row>
    <row r="722" spans="1:136" s="4" customFormat="1" ht="16.5" customHeight="1" x14ac:dyDescent="0.15">
      <c r="A722" s="98" t="s">
        <v>567</v>
      </c>
      <c r="B722" s="232"/>
      <c r="C722" s="249"/>
      <c r="D722" s="249"/>
      <c r="E722" s="249"/>
      <c r="F722" s="249"/>
      <c r="G722" s="249"/>
      <c r="H722" s="249"/>
      <c r="I722" s="249"/>
      <c r="J722" s="249"/>
      <c r="K722" s="249"/>
      <c r="L722" s="249"/>
      <c r="M722" s="249"/>
      <c r="N722" s="249"/>
      <c r="O722" s="232"/>
      <c r="P722" s="249"/>
      <c r="Q722" s="249"/>
      <c r="R722" s="249"/>
      <c r="S722" s="249"/>
      <c r="T722" s="249"/>
      <c r="U722" s="249"/>
      <c r="V722" s="249"/>
      <c r="W722" s="249"/>
      <c r="X722" s="232"/>
      <c r="Y722" s="249"/>
      <c r="Z722" s="249"/>
      <c r="AA722" s="249"/>
      <c r="AB722" s="249"/>
      <c r="AC722" s="232"/>
      <c r="AD722" s="249"/>
      <c r="AE722" s="249"/>
      <c r="AF722" s="249"/>
      <c r="AG722" s="249"/>
      <c r="AH722" s="249"/>
      <c r="AI722" s="249"/>
      <c r="AJ722" s="232"/>
      <c r="AK722" s="249"/>
      <c r="AL722" s="249"/>
      <c r="AM722" s="232"/>
      <c r="AN722" s="249"/>
      <c r="AO722" s="249"/>
      <c r="AP722" s="249"/>
      <c r="AQ722" s="249"/>
      <c r="AR722" s="249"/>
      <c r="AS722" s="249"/>
      <c r="AT722" s="249"/>
      <c r="AU722" s="249"/>
      <c r="AV722" s="249"/>
      <c r="AW722" s="249"/>
      <c r="AX722" s="232"/>
      <c r="AY722" s="249"/>
      <c r="AZ722" s="249"/>
      <c r="BA722" s="249"/>
      <c r="BB722" s="249"/>
      <c r="BC722" s="249"/>
      <c r="BD722" s="232"/>
      <c r="BE722" s="249"/>
      <c r="BF722" s="249"/>
      <c r="BG722" s="249"/>
      <c r="BH722" s="249"/>
      <c r="BI722" s="249"/>
      <c r="BJ722" s="249"/>
      <c r="BK722" s="249"/>
      <c r="BL722" s="249"/>
      <c r="BM722" s="232"/>
      <c r="BN722" s="249"/>
      <c r="BO722" s="249"/>
      <c r="BP722" s="249"/>
      <c r="BQ722" s="249"/>
      <c r="BR722" s="249"/>
      <c r="BS722" s="232"/>
      <c r="BT722" s="249"/>
      <c r="BU722" s="249"/>
      <c r="BV722" s="249"/>
      <c r="BW722" s="249"/>
      <c r="BX722" s="249"/>
      <c r="BY722" s="249"/>
      <c r="BZ722" s="249"/>
      <c r="CA722" s="249"/>
      <c r="CB722" s="249"/>
      <c r="CC722" s="249"/>
      <c r="CD722" s="249"/>
      <c r="CE722" s="249"/>
      <c r="CF722" s="232"/>
      <c r="CG722" s="249"/>
      <c r="CH722" s="249"/>
      <c r="CI722" s="249"/>
      <c r="CJ722" s="249"/>
      <c r="CK722" s="252"/>
      <c r="CL722" s="249"/>
      <c r="CM722" s="249"/>
      <c r="CN722" s="249"/>
      <c r="CO722" s="249"/>
      <c r="CP722" s="249"/>
      <c r="CQ722" s="249"/>
      <c r="CR722" s="249"/>
      <c r="CS722" s="249"/>
      <c r="CT722" s="232"/>
      <c r="CU722" s="249"/>
      <c r="CV722" s="249"/>
      <c r="CW722" s="249"/>
      <c r="CX722" s="249"/>
      <c r="CY722" s="249"/>
      <c r="CZ722" s="232"/>
      <c r="DA722" s="249"/>
      <c r="DB722" s="249"/>
      <c r="DC722" s="249"/>
      <c r="DD722" s="249"/>
      <c r="DE722" s="249"/>
      <c r="DF722" s="249"/>
      <c r="DG722" s="232"/>
      <c r="DH722" s="232"/>
      <c r="DI722" s="249"/>
      <c r="DJ722" s="249"/>
      <c r="DK722" s="249"/>
      <c r="DL722" s="232"/>
      <c r="DM722" s="250"/>
      <c r="DN722" s="274"/>
      <c r="DO722" s="232"/>
      <c r="DP722" s="24"/>
      <c r="DQ722" s="24"/>
      <c r="DR722" s="24"/>
      <c r="DS722" s="24"/>
      <c r="DT722" s="24"/>
      <c r="DU722" s="24"/>
      <c r="DV722" s="24"/>
      <c r="DW722" s="24"/>
      <c r="DX722" s="24"/>
      <c r="DY722" s="24"/>
      <c r="DZ722" s="24"/>
    </row>
    <row r="723" spans="1:136" s="4" customFormat="1" ht="16.5" customHeight="1" x14ac:dyDescent="0.2">
      <c r="A723" s="99" t="s">
        <v>104</v>
      </c>
      <c r="B723" s="235">
        <f t="shared" ref="B723:B727" si="1826">SUM(C723:N723)</f>
        <v>375</v>
      </c>
      <c r="C723" s="236">
        <v>0</v>
      </c>
      <c r="D723" s="236">
        <v>0</v>
      </c>
      <c r="E723" s="236">
        <v>0</v>
      </c>
      <c r="F723" s="236">
        <v>0</v>
      </c>
      <c r="G723" s="236">
        <v>23</v>
      </c>
      <c r="H723" s="236">
        <v>63</v>
      </c>
      <c r="I723" s="236">
        <v>79</v>
      </c>
      <c r="J723" s="236">
        <v>0</v>
      </c>
      <c r="K723" s="236">
        <v>0</v>
      </c>
      <c r="L723" s="236">
        <v>36</v>
      </c>
      <c r="M723" s="236">
        <v>88</v>
      </c>
      <c r="N723" s="236">
        <v>86</v>
      </c>
      <c r="O723" s="235">
        <f t="shared" ref="O723:O727" si="1827">SUM(P723:W723)</f>
        <v>205</v>
      </c>
      <c r="P723" s="236">
        <v>24</v>
      </c>
      <c r="Q723" s="236">
        <v>32</v>
      </c>
      <c r="R723" s="236">
        <v>1</v>
      </c>
      <c r="S723" s="236">
        <v>28</v>
      </c>
      <c r="T723" s="236">
        <v>15</v>
      </c>
      <c r="U723" s="236">
        <v>0</v>
      </c>
      <c r="V723" s="236">
        <v>105</v>
      </c>
      <c r="W723" s="236">
        <v>0</v>
      </c>
      <c r="X723" s="235">
        <f t="shared" ref="X723:X727" si="1828">SUM(Y723:AB723)</f>
        <v>138</v>
      </c>
      <c r="Y723" s="236">
        <v>19</v>
      </c>
      <c r="Z723" s="236">
        <v>45</v>
      </c>
      <c r="AA723" s="236">
        <v>40</v>
      </c>
      <c r="AB723" s="236">
        <v>34</v>
      </c>
      <c r="AC723" s="235">
        <f t="shared" ref="AC723:AC727" si="1829">SUM(AD723:AI723)</f>
        <v>190</v>
      </c>
      <c r="AD723" s="236">
        <v>75</v>
      </c>
      <c r="AE723" s="236">
        <v>28</v>
      </c>
      <c r="AF723" s="236">
        <v>9</v>
      </c>
      <c r="AG723" s="236">
        <v>28</v>
      </c>
      <c r="AH723" s="236">
        <v>20</v>
      </c>
      <c r="AI723" s="236">
        <v>30</v>
      </c>
      <c r="AJ723" s="235">
        <f t="shared" ref="AJ723:AJ727" si="1830">SUM(AK723:AL723)</f>
        <v>20</v>
      </c>
      <c r="AK723" s="236">
        <v>0</v>
      </c>
      <c r="AL723" s="236">
        <v>20</v>
      </c>
      <c r="AM723" s="235">
        <f t="shared" ref="AM723:AM727" si="1831">SUM(AN723:AW723)</f>
        <v>439</v>
      </c>
      <c r="AN723" s="236">
        <v>0</v>
      </c>
      <c r="AO723" s="236">
        <v>27</v>
      </c>
      <c r="AP723" s="236">
        <v>24</v>
      </c>
      <c r="AQ723" s="236">
        <v>0</v>
      </c>
      <c r="AR723" s="236">
        <v>69</v>
      </c>
      <c r="AS723" s="236">
        <v>25</v>
      </c>
      <c r="AT723" s="236">
        <v>55</v>
      </c>
      <c r="AU723" s="236">
        <v>105</v>
      </c>
      <c r="AV723" s="236">
        <v>116</v>
      </c>
      <c r="AW723" s="236">
        <v>18</v>
      </c>
      <c r="AX723" s="235">
        <f t="shared" ref="AX723:AX727" si="1832">SUM(AY723:BC723)</f>
        <v>399</v>
      </c>
      <c r="AY723" s="236">
        <v>75</v>
      </c>
      <c r="AZ723" s="236">
        <v>188</v>
      </c>
      <c r="BA723" s="236">
        <v>76</v>
      </c>
      <c r="BB723" s="236">
        <v>28</v>
      </c>
      <c r="BC723" s="236">
        <v>32</v>
      </c>
      <c r="BD723" s="235">
        <f t="shared" ref="BD723:BD727" si="1833">SUM(BE723:BL723)</f>
        <v>1648</v>
      </c>
      <c r="BE723" s="236">
        <v>691</v>
      </c>
      <c r="BF723" s="236">
        <v>178</v>
      </c>
      <c r="BG723" s="236">
        <v>78</v>
      </c>
      <c r="BH723" s="236">
        <v>100</v>
      </c>
      <c r="BI723" s="236">
        <v>253</v>
      </c>
      <c r="BJ723" s="236">
        <v>177</v>
      </c>
      <c r="BK723" s="236">
        <v>124</v>
      </c>
      <c r="BL723" s="236">
        <v>47</v>
      </c>
      <c r="BM723" s="235">
        <f t="shared" ref="BM723:BM727" si="1834">SUM(BN723:BR723)</f>
        <v>254</v>
      </c>
      <c r="BN723" s="236">
        <v>87</v>
      </c>
      <c r="BO723" s="236">
        <v>12</v>
      </c>
      <c r="BP723" s="236">
        <v>21</v>
      </c>
      <c r="BQ723" s="236">
        <v>41</v>
      </c>
      <c r="BR723" s="236">
        <v>93</v>
      </c>
      <c r="BS723" s="235">
        <f t="shared" ref="BS723:BS727" si="1835">SUM(BT723:CE723)</f>
        <v>285</v>
      </c>
      <c r="BT723" s="237">
        <v>0</v>
      </c>
      <c r="BU723" s="236">
        <v>7</v>
      </c>
      <c r="BV723" s="236">
        <v>0</v>
      </c>
      <c r="BW723" s="236">
        <v>0</v>
      </c>
      <c r="BX723" s="236">
        <v>0</v>
      </c>
      <c r="BY723" s="236">
        <v>127</v>
      </c>
      <c r="BZ723" s="236">
        <v>64</v>
      </c>
      <c r="CA723" s="236">
        <v>18</v>
      </c>
      <c r="CB723" s="236">
        <v>17</v>
      </c>
      <c r="CC723" s="236">
        <v>9</v>
      </c>
      <c r="CD723" s="236">
        <v>20</v>
      </c>
      <c r="CE723" s="236">
        <v>23</v>
      </c>
      <c r="CF723" s="235">
        <f t="shared" ref="CF723:CF727" si="1836">SUM(CG723:CS723)</f>
        <v>597</v>
      </c>
      <c r="CG723" s="236">
        <v>21</v>
      </c>
      <c r="CH723" s="236">
        <v>49</v>
      </c>
      <c r="CI723" s="236">
        <v>0</v>
      </c>
      <c r="CJ723" s="236">
        <v>274</v>
      </c>
      <c r="CK723" s="236">
        <v>114</v>
      </c>
      <c r="CL723" s="236">
        <v>36</v>
      </c>
      <c r="CM723" s="236">
        <v>18</v>
      </c>
      <c r="CN723" s="236">
        <v>0</v>
      </c>
      <c r="CO723" s="236">
        <v>8</v>
      </c>
      <c r="CP723" s="236">
        <v>12</v>
      </c>
      <c r="CQ723" s="236">
        <v>21</v>
      </c>
      <c r="CR723" s="236">
        <v>16</v>
      </c>
      <c r="CS723" s="236">
        <v>28</v>
      </c>
      <c r="CT723" s="235">
        <f t="shared" ref="CT723:CT727" si="1837">SUM(CU723:CY723)</f>
        <v>277</v>
      </c>
      <c r="CU723" s="418">
        <v>156</v>
      </c>
      <c r="CV723" s="418">
        <v>38</v>
      </c>
      <c r="CW723" s="418">
        <v>0</v>
      </c>
      <c r="CX723" s="418">
        <v>17</v>
      </c>
      <c r="CY723" s="418">
        <v>66</v>
      </c>
      <c r="CZ723" s="235">
        <f t="shared" ref="CZ723:CZ727" si="1838">SUM(DA723:DF723)</f>
        <v>355</v>
      </c>
      <c r="DA723" s="236">
        <v>8</v>
      </c>
      <c r="DB723" s="236">
        <v>4</v>
      </c>
      <c r="DC723" s="236">
        <v>134</v>
      </c>
      <c r="DD723" s="236">
        <v>151</v>
      </c>
      <c r="DE723" s="236">
        <v>30</v>
      </c>
      <c r="DF723" s="236">
        <v>28</v>
      </c>
      <c r="DG723" s="235">
        <f t="shared" ref="DG723:DG727" si="1839">AM723+BS723+B723+O723+X723+AC723+AJ723+BD723+CF723+AX723+BM723+CT723+CZ723</f>
        <v>5182</v>
      </c>
      <c r="DH723" s="238">
        <f t="shared" ref="DH723:DH727" si="1840">SUM(DI723:DK723)</f>
        <v>19</v>
      </c>
      <c r="DI723" s="239">
        <v>0</v>
      </c>
      <c r="DJ723" s="240">
        <v>19</v>
      </c>
      <c r="DK723" s="240">
        <v>0</v>
      </c>
      <c r="DL723" s="238">
        <f t="shared" ref="DL723:DL727" si="1841">SUM(DM723:DN723)</f>
        <v>100</v>
      </c>
      <c r="DM723" s="239">
        <v>100</v>
      </c>
      <c r="DN723" s="241">
        <v>0</v>
      </c>
      <c r="DO723" s="235">
        <f t="shared" ref="DO723:DO727" si="1842">DG723+DH723+DL723</f>
        <v>5301</v>
      </c>
      <c r="DZ723" s="133"/>
      <c r="EA723" s="133"/>
      <c r="EB723" s="133"/>
      <c r="EC723" s="133"/>
      <c r="ED723" s="1"/>
    </row>
    <row r="724" spans="1:136" s="4" customFormat="1" ht="16.5" customHeight="1" x14ac:dyDescent="0.2">
      <c r="A724" s="99" t="s">
        <v>106</v>
      </c>
      <c r="B724" s="235">
        <f t="shared" si="1826"/>
        <v>102</v>
      </c>
      <c r="C724" s="236">
        <v>20</v>
      </c>
      <c r="D724" s="236">
        <v>0</v>
      </c>
      <c r="E724" s="236">
        <v>0</v>
      </c>
      <c r="F724" s="236">
        <v>0</v>
      </c>
      <c r="G724" s="236">
        <v>0</v>
      </c>
      <c r="H724" s="236">
        <v>30</v>
      </c>
      <c r="I724" s="236">
        <v>23</v>
      </c>
      <c r="J724" s="236">
        <v>0</v>
      </c>
      <c r="K724" s="236">
        <v>0</v>
      </c>
      <c r="L724" s="236">
        <v>0</v>
      </c>
      <c r="M724" s="236">
        <v>0</v>
      </c>
      <c r="N724" s="236">
        <v>29</v>
      </c>
      <c r="O724" s="235">
        <f t="shared" si="1827"/>
        <v>39</v>
      </c>
      <c r="P724" s="236">
        <v>8</v>
      </c>
      <c r="Q724" s="236">
        <v>0</v>
      </c>
      <c r="R724" s="236">
        <v>0</v>
      </c>
      <c r="S724" s="236">
        <v>14</v>
      </c>
      <c r="T724" s="236">
        <v>0</v>
      </c>
      <c r="U724" s="236">
        <v>12</v>
      </c>
      <c r="V724" s="236">
        <v>5</v>
      </c>
      <c r="W724" s="236">
        <v>0</v>
      </c>
      <c r="X724" s="235">
        <f t="shared" si="1828"/>
        <v>54</v>
      </c>
      <c r="Y724" s="236">
        <v>12</v>
      </c>
      <c r="Z724" s="236">
        <v>0</v>
      </c>
      <c r="AA724" s="236">
        <v>18</v>
      </c>
      <c r="AB724" s="236">
        <v>24</v>
      </c>
      <c r="AC724" s="235">
        <f t="shared" si="1829"/>
        <v>0</v>
      </c>
      <c r="AD724" s="236">
        <v>0</v>
      </c>
      <c r="AE724" s="236">
        <v>0</v>
      </c>
      <c r="AF724" s="236">
        <v>0</v>
      </c>
      <c r="AG724" s="236">
        <v>0</v>
      </c>
      <c r="AH724" s="236">
        <v>0</v>
      </c>
      <c r="AI724" s="236">
        <v>0</v>
      </c>
      <c r="AJ724" s="235">
        <f t="shared" si="1830"/>
        <v>18</v>
      </c>
      <c r="AK724" s="236">
        <v>0</v>
      </c>
      <c r="AL724" s="236">
        <v>18</v>
      </c>
      <c r="AM724" s="235">
        <f t="shared" si="1831"/>
        <v>149</v>
      </c>
      <c r="AN724" s="236">
        <v>0</v>
      </c>
      <c r="AO724" s="236">
        <v>0</v>
      </c>
      <c r="AP724" s="236">
        <v>0</v>
      </c>
      <c r="AQ724" s="236">
        <v>0</v>
      </c>
      <c r="AR724" s="236">
        <v>73</v>
      </c>
      <c r="AS724" s="236">
        <v>22</v>
      </c>
      <c r="AT724" s="236">
        <v>0</v>
      </c>
      <c r="AU724" s="236">
        <v>0</v>
      </c>
      <c r="AV724" s="236">
        <v>54</v>
      </c>
      <c r="AW724" s="236">
        <v>0</v>
      </c>
      <c r="AX724" s="235">
        <f t="shared" si="1832"/>
        <v>66</v>
      </c>
      <c r="AY724" s="236">
        <v>0</v>
      </c>
      <c r="AZ724" s="236">
        <v>30</v>
      </c>
      <c r="BA724" s="236">
        <v>0</v>
      </c>
      <c r="BB724" s="236">
        <v>36</v>
      </c>
      <c r="BC724" s="236">
        <v>0</v>
      </c>
      <c r="BD724" s="235">
        <f t="shared" si="1833"/>
        <v>104</v>
      </c>
      <c r="BE724" s="236">
        <v>0</v>
      </c>
      <c r="BF724" s="236">
        <v>0</v>
      </c>
      <c r="BG724" s="236">
        <v>0</v>
      </c>
      <c r="BH724" s="236">
        <v>18</v>
      </c>
      <c r="BI724" s="236">
        <v>48</v>
      </c>
      <c r="BJ724" s="236">
        <v>0</v>
      </c>
      <c r="BK724" s="236">
        <v>0</v>
      </c>
      <c r="BL724" s="236">
        <v>38</v>
      </c>
      <c r="BM724" s="235">
        <f t="shared" si="1834"/>
        <v>99</v>
      </c>
      <c r="BN724" s="236">
        <v>39</v>
      </c>
      <c r="BO724" s="236">
        <v>0</v>
      </c>
      <c r="BP724" s="236">
        <v>0</v>
      </c>
      <c r="BQ724" s="236">
        <v>0</v>
      </c>
      <c r="BR724" s="236">
        <v>60</v>
      </c>
      <c r="BS724" s="235">
        <f t="shared" si="1835"/>
        <v>12</v>
      </c>
      <c r="BT724" s="237">
        <v>0</v>
      </c>
      <c r="BU724" s="236">
        <v>0</v>
      </c>
      <c r="BV724" s="236">
        <v>0</v>
      </c>
      <c r="BW724" s="236">
        <v>0</v>
      </c>
      <c r="BX724" s="236">
        <v>0</v>
      </c>
      <c r="BY724" s="236">
        <v>0</v>
      </c>
      <c r="BZ724" s="236">
        <v>0</v>
      </c>
      <c r="CA724" s="236">
        <v>0</v>
      </c>
      <c r="CB724" s="236">
        <v>0</v>
      </c>
      <c r="CC724" s="236">
        <v>0</v>
      </c>
      <c r="CD724" s="236">
        <v>0</v>
      </c>
      <c r="CE724" s="236">
        <v>12</v>
      </c>
      <c r="CF724" s="235">
        <f t="shared" si="1836"/>
        <v>6</v>
      </c>
      <c r="CG724" s="236">
        <v>0</v>
      </c>
      <c r="CH724" s="236">
        <v>0</v>
      </c>
      <c r="CI724" s="236">
        <v>0</v>
      </c>
      <c r="CJ724" s="236">
        <v>0</v>
      </c>
      <c r="CK724" s="236">
        <v>0</v>
      </c>
      <c r="CL724" s="236">
        <v>0</v>
      </c>
      <c r="CM724" s="236">
        <v>0</v>
      </c>
      <c r="CN724" s="236">
        <v>0</v>
      </c>
      <c r="CO724" s="236">
        <v>6</v>
      </c>
      <c r="CP724" s="236">
        <v>0</v>
      </c>
      <c r="CQ724" s="236">
        <v>0</v>
      </c>
      <c r="CR724" s="236">
        <v>0</v>
      </c>
      <c r="CS724" s="236">
        <v>0</v>
      </c>
      <c r="CT724" s="235">
        <f t="shared" si="1837"/>
        <v>42</v>
      </c>
      <c r="CU724" s="418">
        <v>0</v>
      </c>
      <c r="CV724" s="418">
        <v>12</v>
      </c>
      <c r="CW724" s="418">
        <v>0</v>
      </c>
      <c r="CX724" s="418">
        <v>30</v>
      </c>
      <c r="CY724" s="418">
        <v>0</v>
      </c>
      <c r="CZ724" s="235">
        <f t="shared" si="1838"/>
        <v>128</v>
      </c>
      <c r="DA724" s="236">
        <v>0</v>
      </c>
      <c r="DB724" s="236">
        <v>0</v>
      </c>
      <c r="DC724" s="236">
        <v>85</v>
      </c>
      <c r="DD724" s="236">
        <v>25</v>
      </c>
      <c r="DE724" s="236">
        <v>0</v>
      </c>
      <c r="DF724" s="236">
        <v>18</v>
      </c>
      <c r="DG724" s="235">
        <f t="shared" si="1839"/>
        <v>819</v>
      </c>
      <c r="DH724" s="238">
        <f t="shared" si="1840"/>
        <v>0</v>
      </c>
      <c r="DI724" s="239">
        <v>0</v>
      </c>
      <c r="DJ724" s="240">
        <v>0</v>
      </c>
      <c r="DK724" s="240">
        <v>0</v>
      </c>
      <c r="DL724" s="238">
        <f t="shared" si="1841"/>
        <v>30</v>
      </c>
      <c r="DM724" s="239">
        <v>30</v>
      </c>
      <c r="DN724" s="241">
        <v>0</v>
      </c>
      <c r="DO724" s="235">
        <f t="shared" si="1842"/>
        <v>849</v>
      </c>
      <c r="DZ724" s="133"/>
      <c r="EA724" s="133"/>
      <c r="EB724" s="133"/>
      <c r="EC724" s="133"/>
      <c r="ED724" s="1"/>
    </row>
    <row r="725" spans="1:136" s="4" customFormat="1" ht="16.5" customHeight="1" x14ac:dyDescent="0.2">
      <c r="A725" s="99" t="s">
        <v>105</v>
      </c>
      <c r="B725" s="235">
        <f t="shared" si="1826"/>
        <v>1609</v>
      </c>
      <c r="C725" s="236">
        <v>97</v>
      </c>
      <c r="D725" s="236">
        <v>53</v>
      </c>
      <c r="E725" s="236">
        <v>72</v>
      </c>
      <c r="F725" s="236">
        <v>0</v>
      </c>
      <c r="G725" s="236">
        <v>65</v>
      </c>
      <c r="H725" s="236">
        <v>120</v>
      </c>
      <c r="I725" s="236">
        <v>34</v>
      </c>
      <c r="J725" s="236">
        <v>17</v>
      </c>
      <c r="K725" s="236">
        <v>156</v>
      </c>
      <c r="L725" s="236">
        <v>869</v>
      </c>
      <c r="M725" s="236">
        <v>28</v>
      </c>
      <c r="N725" s="236">
        <v>98</v>
      </c>
      <c r="O725" s="235">
        <f t="shared" si="1827"/>
        <v>404</v>
      </c>
      <c r="P725" s="236">
        <v>56</v>
      </c>
      <c r="Q725" s="236">
        <v>80</v>
      </c>
      <c r="R725" s="236">
        <v>37</v>
      </c>
      <c r="S725" s="236">
        <v>51</v>
      </c>
      <c r="T725" s="236">
        <v>0</v>
      </c>
      <c r="U725" s="236">
        <v>83</v>
      </c>
      <c r="V725" s="236">
        <v>55</v>
      </c>
      <c r="W725" s="236">
        <v>42</v>
      </c>
      <c r="X725" s="235">
        <f t="shared" si="1828"/>
        <v>456</v>
      </c>
      <c r="Y725" s="236">
        <v>103</v>
      </c>
      <c r="Z725" s="236">
        <v>195</v>
      </c>
      <c r="AA725" s="236">
        <v>138</v>
      </c>
      <c r="AB725" s="236">
        <v>20</v>
      </c>
      <c r="AC725" s="235">
        <f t="shared" si="1829"/>
        <v>334</v>
      </c>
      <c r="AD725" s="236">
        <v>82</v>
      </c>
      <c r="AE725" s="236">
        <v>104</v>
      </c>
      <c r="AF725" s="236">
        <v>36</v>
      </c>
      <c r="AG725" s="236">
        <v>45</v>
      </c>
      <c r="AH725" s="236">
        <v>6</v>
      </c>
      <c r="AI725" s="236">
        <v>61</v>
      </c>
      <c r="AJ725" s="235">
        <f t="shared" si="1830"/>
        <v>0</v>
      </c>
      <c r="AK725" s="236">
        <v>0</v>
      </c>
      <c r="AL725" s="236">
        <v>0</v>
      </c>
      <c r="AM725" s="235">
        <f t="shared" si="1831"/>
        <v>1673</v>
      </c>
      <c r="AN725" s="236">
        <v>149</v>
      </c>
      <c r="AO725" s="236">
        <v>493</v>
      </c>
      <c r="AP725" s="236">
        <v>286</v>
      </c>
      <c r="AQ725" s="236">
        <v>0</v>
      </c>
      <c r="AR725" s="236">
        <v>129</v>
      </c>
      <c r="AS725" s="236">
        <v>55</v>
      </c>
      <c r="AT725" s="236">
        <v>196</v>
      </c>
      <c r="AU725" s="236">
        <v>218</v>
      </c>
      <c r="AV725" s="236">
        <v>75</v>
      </c>
      <c r="AW725" s="236">
        <v>72</v>
      </c>
      <c r="AX725" s="235">
        <f t="shared" si="1832"/>
        <v>1172</v>
      </c>
      <c r="AY725" s="236">
        <v>82</v>
      </c>
      <c r="AZ725" s="236">
        <v>773</v>
      </c>
      <c r="BA725" s="236">
        <v>104</v>
      </c>
      <c r="BB725" s="236">
        <v>123</v>
      </c>
      <c r="BC725" s="236">
        <v>90</v>
      </c>
      <c r="BD725" s="235">
        <f t="shared" si="1833"/>
        <v>1795</v>
      </c>
      <c r="BE725" s="236">
        <v>339</v>
      </c>
      <c r="BF725" s="236">
        <v>149</v>
      </c>
      <c r="BG725" s="236">
        <v>88</v>
      </c>
      <c r="BH725" s="236">
        <v>218</v>
      </c>
      <c r="BI725" s="236">
        <v>346</v>
      </c>
      <c r="BJ725" s="236">
        <v>170</v>
      </c>
      <c r="BK725" s="236">
        <v>204</v>
      </c>
      <c r="BL725" s="236">
        <v>281</v>
      </c>
      <c r="BM725" s="235">
        <f t="shared" si="1834"/>
        <v>746</v>
      </c>
      <c r="BN725" s="236">
        <v>174</v>
      </c>
      <c r="BO725" s="236">
        <v>128</v>
      </c>
      <c r="BP725" s="236">
        <v>416</v>
      </c>
      <c r="BQ725" s="236">
        <v>28</v>
      </c>
      <c r="BR725" s="236">
        <v>0</v>
      </c>
      <c r="BS725" s="235">
        <f t="shared" si="1835"/>
        <v>900</v>
      </c>
      <c r="BT725" s="237">
        <v>130</v>
      </c>
      <c r="BU725" s="236">
        <v>121</v>
      </c>
      <c r="BV725" s="236">
        <v>30</v>
      </c>
      <c r="BW725" s="236">
        <v>30</v>
      </c>
      <c r="BX725" s="236">
        <v>60</v>
      </c>
      <c r="BY725" s="236">
        <v>187</v>
      </c>
      <c r="BZ725" s="236">
        <v>44</v>
      </c>
      <c r="CA725" s="236">
        <v>48</v>
      </c>
      <c r="CB725" s="236">
        <v>42</v>
      </c>
      <c r="CC725" s="236">
        <v>83</v>
      </c>
      <c r="CD725" s="236">
        <v>73</v>
      </c>
      <c r="CE725" s="236">
        <v>52</v>
      </c>
      <c r="CF725" s="235">
        <f t="shared" si="1836"/>
        <v>1188</v>
      </c>
      <c r="CG725" s="236">
        <v>8</v>
      </c>
      <c r="CH725" s="236">
        <v>60</v>
      </c>
      <c r="CI725" s="236">
        <v>57</v>
      </c>
      <c r="CJ725" s="236">
        <v>153</v>
      </c>
      <c r="CK725" s="236">
        <v>223</v>
      </c>
      <c r="CL725" s="236">
        <v>0</v>
      </c>
      <c r="CM725" s="236">
        <v>221</v>
      </c>
      <c r="CN725" s="236">
        <v>19</v>
      </c>
      <c r="CO725" s="236">
        <v>0</v>
      </c>
      <c r="CP725" s="236">
        <v>15</v>
      </c>
      <c r="CQ725" s="236">
        <v>341</v>
      </c>
      <c r="CR725" s="236">
        <v>60</v>
      </c>
      <c r="CS725" s="236">
        <v>31</v>
      </c>
      <c r="CT725" s="235">
        <f t="shared" si="1837"/>
        <v>399</v>
      </c>
      <c r="CU725" s="418">
        <v>176</v>
      </c>
      <c r="CV725" s="418">
        <v>107</v>
      </c>
      <c r="CW725" s="418">
        <v>0</v>
      </c>
      <c r="CX725" s="418">
        <v>52</v>
      </c>
      <c r="CY725" s="418">
        <v>64</v>
      </c>
      <c r="CZ725" s="235">
        <f t="shared" si="1838"/>
        <v>525</v>
      </c>
      <c r="DA725" s="236">
        <v>0</v>
      </c>
      <c r="DB725" s="236">
        <v>0</v>
      </c>
      <c r="DC725" s="236">
        <v>174</v>
      </c>
      <c r="DD725" s="236">
        <v>212</v>
      </c>
      <c r="DE725" s="236">
        <v>109</v>
      </c>
      <c r="DF725" s="236">
        <v>30</v>
      </c>
      <c r="DG725" s="235">
        <f t="shared" si="1839"/>
        <v>11201</v>
      </c>
      <c r="DH725" s="238">
        <f t="shared" si="1840"/>
        <v>378</v>
      </c>
      <c r="DI725" s="239">
        <v>176</v>
      </c>
      <c r="DJ725" s="240">
        <v>91</v>
      </c>
      <c r="DK725" s="240">
        <v>111</v>
      </c>
      <c r="DL725" s="238">
        <f t="shared" si="1841"/>
        <v>104</v>
      </c>
      <c r="DM725" s="239">
        <v>104</v>
      </c>
      <c r="DN725" s="241">
        <v>0</v>
      </c>
      <c r="DO725" s="235">
        <f t="shared" si="1842"/>
        <v>11683</v>
      </c>
      <c r="DZ725" s="133"/>
      <c r="EA725" s="133"/>
      <c r="EB725" s="133"/>
      <c r="EC725" s="133"/>
      <c r="ED725" s="1"/>
    </row>
    <row r="726" spans="1:136" s="4" customFormat="1" ht="16.5" customHeight="1" x14ac:dyDescent="0.2">
      <c r="A726" s="99" t="s">
        <v>107</v>
      </c>
      <c r="B726" s="235">
        <f t="shared" si="1826"/>
        <v>6514</v>
      </c>
      <c r="C726" s="236">
        <v>394</v>
      </c>
      <c r="D726" s="236">
        <v>318</v>
      </c>
      <c r="E726" s="236">
        <v>161</v>
      </c>
      <c r="F726" s="236">
        <v>186</v>
      </c>
      <c r="G726" s="236">
        <v>257</v>
      </c>
      <c r="H726" s="236">
        <v>1084</v>
      </c>
      <c r="I726" s="236">
        <v>816</v>
      </c>
      <c r="J726" s="236">
        <v>307</v>
      </c>
      <c r="K726" s="236">
        <v>331</v>
      </c>
      <c r="L726" s="236">
        <v>1199</v>
      </c>
      <c r="M726" s="236">
        <v>561</v>
      </c>
      <c r="N726" s="236">
        <v>900</v>
      </c>
      <c r="O726" s="235">
        <f t="shared" si="1827"/>
        <v>2796</v>
      </c>
      <c r="P726" s="236">
        <v>449</v>
      </c>
      <c r="Q726" s="236">
        <v>403</v>
      </c>
      <c r="R726" s="236">
        <v>339</v>
      </c>
      <c r="S726" s="236">
        <v>74</v>
      </c>
      <c r="T726" s="236">
        <v>411</v>
      </c>
      <c r="U726" s="236">
        <v>565</v>
      </c>
      <c r="V726" s="236">
        <v>387</v>
      </c>
      <c r="W726" s="236">
        <v>168</v>
      </c>
      <c r="X726" s="235">
        <f t="shared" si="1828"/>
        <v>2408</v>
      </c>
      <c r="Y726" s="236">
        <v>283</v>
      </c>
      <c r="Z726" s="236">
        <v>907</v>
      </c>
      <c r="AA726" s="236">
        <v>846</v>
      </c>
      <c r="AB726" s="236">
        <v>372</v>
      </c>
      <c r="AC726" s="235">
        <f t="shared" si="1829"/>
        <v>1897</v>
      </c>
      <c r="AD726" s="236">
        <v>0</v>
      </c>
      <c r="AE726" s="236">
        <v>584</v>
      </c>
      <c r="AF726" s="236">
        <v>157</v>
      </c>
      <c r="AG726" s="236">
        <v>543</v>
      </c>
      <c r="AH726" s="236">
        <v>276</v>
      </c>
      <c r="AI726" s="236">
        <v>337</v>
      </c>
      <c r="AJ726" s="235">
        <f t="shared" si="1830"/>
        <v>94</v>
      </c>
      <c r="AK726" s="236">
        <v>12</v>
      </c>
      <c r="AL726" s="236">
        <v>82</v>
      </c>
      <c r="AM726" s="235">
        <f t="shared" si="1831"/>
        <v>5499</v>
      </c>
      <c r="AN726" s="236">
        <v>320</v>
      </c>
      <c r="AO726" s="236">
        <v>252</v>
      </c>
      <c r="AP726" s="236">
        <v>426</v>
      </c>
      <c r="AQ726" s="236">
        <v>133</v>
      </c>
      <c r="AR726" s="236">
        <v>677</v>
      </c>
      <c r="AS726" s="236">
        <v>171</v>
      </c>
      <c r="AT726" s="236">
        <v>1060</v>
      </c>
      <c r="AU726" s="236">
        <v>1240</v>
      </c>
      <c r="AV726" s="236">
        <v>729</v>
      </c>
      <c r="AW726" s="236">
        <v>491</v>
      </c>
      <c r="AX726" s="235">
        <f t="shared" si="1832"/>
        <v>4697</v>
      </c>
      <c r="AY726" s="236">
        <v>119</v>
      </c>
      <c r="AZ726" s="236">
        <v>2446</v>
      </c>
      <c r="BA726" s="236">
        <v>839</v>
      </c>
      <c r="BB726" s="236">
        <v>968</v>
      </c>
      <c r="BC726" s="236">
        <v>325</v>
      </c>
      <c r="BD726" s="235">
        <f t="shared" si="1833"/>
        <v>6798</v>
      </c>
      <c r="BE726" s="236">
        <v>941</v>
      </c>
      <c r="BF726" s="236">
        <v>1290</v>
      </c>
      <c r="BG726" s="236">
        <v>1114</v>
      </c>
      <c r="BH726" s="236">
        <v>1065</v>
      </c>
      <c r="BI726" s="236">
        <v>687</v>
      </c>
      <c r="BJ726" s="236">
        <v>347</v>
      </c>
      <c r="BK726" s="236">
        <v>638</v>
      </c>
      <c r="BL726" s="236">
        <v>716</v>
      </c>
      <c r="BM726" s="235">
        <f t="shared" si="1834"/>
        <v>3767</v>
      </c>
      <c r="BN726" s="236">
        <v>1038</v>
      </c>
      <c r="BO726" s="236">
        <v>375</v>
      </c>
      <c r="BP726" s="236">
        <v>275</v>
      </c>
      <c r="BQ726" s="236">
        <v>146</v>
      </c>
      <c r="BR726" s="236">
        <v>1933</v>
      </c>
      <c r="BS726" s="235">
        <f t="shared" si="1835"/>
        <v>4753</v>
      </c>
      <c r="BT726" s="237">
        <v>161</v>
      </c>
      <c r="BU726" s="236">
        <v>360</v>
      </c>
      <c r="BV726" s="236">
        <v>246</v>
      </c>
      <c r="BW726" s="236">
        <v>23</v>
      </c>
      <c r="BX726" s="236">
        <v>580</v>
      </c>
      <c r="BY726" s="236">
        <v>1219</v>
      </c>
      <c r="BZ726" s="236">
        <v>164</v>
      </c>
      <c r="CA726" s="236">
        <v>347</v>
      </c>
      <c r="CB726" s="236">
        <v>968</v>
      </c>
      <c r="CC726" s="236">
        <v>186</v>
      </c>
      <c r="CD726" s="236">
        <v>354</v>
      </c>
      <c r="CE726" s="236">
        <v>145</v>
      </c>
      <c r="CF726" s="235">
        <f t="shared" si="1836"/>
        <v>5891</v>
      </c>
      <c r="CG726" s="236">
        <v>390</v>
      </c>
      <c r="CH726" s="236">
        <v>582</v>
      </c>
      <c r="CI726" s="236">
        <v>178</v>
      </c>
      <c r="CJ726" s="236">
        <v>1090</v>
      </c>
      <c r="CK726" s="236">
        <v>1375</v>
      </c>
      <c r="CL726" s="236">
        <v>162</v>
      </c>
      <c r="CM726" s="236">
        <v>886</v>
      </c>
      <c r="CN726" s="236">
        <v>117</v>
      </c>
      <c r="CO726" s="236">
        <v>77</v>
      </c>
      <c r="CP726" s="236">
        <v>130</v>
      </c>
      <c r="CQ726" s="236">
        <v>187</v>
      </c>
      <c r="CR726" s="236">
        <v>609</v>
      </c>
      <c r="CS726" s="236">
        <v>108</v>
      </c>
      <c r="CT726" s="235">
        <f t="shared" si="1837"/>
        <v>3760</v>
      </c>
      <c r="CU726" s="418">
        <v>1709</v>
      </c>
      <c r="CV726" s="418">
        <v>1190</v>
      </c>
      <c r="CW726" s="418">
        <v>207</v>
      </c>
      <c r="CX726" s="418">
        <v>496</v>
      </c>
      <c r="CY726" s="418">
        <v>158</v>
      </c>
      <c r="CZ726" s="235">
        <f t="shared" si="1838"/>
        <v>3323</v>
      </c>
      <c r="DA726" s="236">
        <v>219</v>
      </c>
      <c r="DB726" s="236">
        <v>89</v>
      </c>
      <c r="DC726" s="236">
        <v>405</v>
      </c>
      <c r="DD726" s="236">
        <v>1984</v>
      </c>
      <c r="DE726" s="236">
        <v>390</v>
      </c>
      <c r="DF726" s="236">
        <v>236</v>
      </c>
      <c r="DG726" s="235">
        <f t="shared" si="1839"/>
        <v>52197</v>
      </c>
      <c r="DH726" s="238">
        <f t="shared" si="1840"/>
        <v>738</v>
      </c>
      <c r="DI726" s="239">
        <v>228</v>
      </c>
      <c r="DJ726" s="240">
        <v>400</v>
      </c>
      <c r="DK726" s="240">
        <v>110</v>
      </c>
      <c r="DL726" s="238">
        <f t="shared" si="1841"/>
        <v>392</v>
      </c>
      <c r="DM726" s="239">
        <v>392</v>
      </c>
      <c r="DN726" s="241">
        <v>0</v>
      </c>
      <c r="DO726" s="235">
        <f t="shared" si="1842"/>
        <v>53327</v>
      </c>
      <c r="DZ726" s="133"/>
      <c r="EA726" s="133"/>
      <c r="EB726" s="133"/>
      <c r="EC726" s="133"/>
      <c r="ED726" s="1"/>
    </row>
    <row r="727" spans="1:136" s="4" customFormat="1" ht="11.25" x14ac:dyDescent="0.2">
      <c r="A727" s="99" t="s">
        <v>179</v>
      </c>
      <c r="B727" s="235">
        <f t="shared" si="1826"/>
        <v>0</v>
      </c>
      <c r="C727" s="236">
        <v>0</v>
      </c>
      <c r="D727" s="236">
        <v>0</v>
      </c>
      <c r="E727" s="236">
        <v>0</v>
      </c>
      <c r="F727" s="236">
        <v>0</v>
      </c>
      <c r="G727" s="236">
        <v>0</v>
      </c>
      <c r="H727" s="236">
        <v>0</v>
      </c>
      <c r="I727" s="236">
        <v>0</v>
      </c>
      <c r="J727" s="236">
        <v>0</v>
      </c>
      <c r="K727" s="236">
        <v>0</v>
      </c>
      <c r="L727" s="236">
        <v>0</v>
      </c>
      <c r="M727" s="236">
        <v>0</v>
      </c>
      <c r="N727" s="236">
        <v>0</v>
      </c>
      <c r="O727" s="235">
        <f t="shared" si="1827"/>
        <v>880</v>
      </c>
      <c r="P727" s="236">
        <v>0</v>
      </c>
      <c r="Q727" s="236">
        <v>0</v>
      </c>
      <c r="R727" s="236">
        <v>0</v>
      </c>
      <c r="S727" s="236">
        <v>0</v>
      </c>
      <c r="T727" s="236">
        <v>0</v>
      </c>
      <c r="U727" s="236">
        <v>0</v>
      </c>
      <c r="V727" s="236">
        <v>880</v>
      </c>
      <c r="W727" s="236">
        <v>0</v>
      </c>
      <c r="X727" s="235">
        <f t="shared" si="1828"/>
        <v>0</v>
      </c>
      <c r="Y727" s="236">
        <v>0</v>
      </c>
      <c r="Z727" s="236">
        <v>0</v>
      </c>
      <c r="AA727" s="236">
        <v>0</v>
      </c>
      <c r="AB727" s="236">
        <v>0</v>
      </c>
      <c r="AC727" s="235">
        <f t="shared" si="1829"/>
        <v>0</v>
      </c>
      <c r="AD727" s="236">
        <v>0</v>
      </c>
      <c r="AE727" s="236">
        <v>0</v>
      </c>
      <c r="AF727" s="236">
        <v>0</v>
      </c>
      <c r="AG727" s="236">
        <v>0</v>
      </c>
      <c r="AH727" s="236">
        <v>0</v>
      </c>
      <c r="AI727" s="236">
        <v>0</v>
      </c>
      <c r="AJ727" s="235">
        <f t="shared" si="1830"/>
        <v>0</v>
      </c>
      <c r="AK727" s="236">
        <v>0</v>
      </c>
      <c r="AL727" s="236">
        <v>0</v>
      </c>
      <c r="AM727" s="235">
        <f t="shared" si="1831"/>
        <v>0</v>
      </c>
      <c r="AN727" s="236">
        <v>0</v>
      </c>
      <c r="AO727" s="236">
        <v>0</v>
      </c>
      <c r="AP727" s="236">
        <v>0</v>
      </c>
      <c r="AQ727" s="236">
        <v>0</v>
      </c>
      <c r="AR727" s="236">
        <v>0</v>
      </c>
      <c r="AS727" s="236">
        <v>0</v>
      </c>
      <c r="AT727" s="236">
        <v>0</v>
      </c>
      <c r="AU727" s="236">
        <v>0</v>
      </c>
      <c r="AV727" s="236">
        <v>0</v>
      </c>
      <c r="AW727" s="236">
        <v>0</v>
      </c>
      <c r="AX727" s="235">
        <f t="shared" si="1832"/>
        <v>0</v>
      </c>
      <c r="AY727" s="236">
        <v>0</v>
      </c>
      <c r="AZ727" s="236">
        <v>0</v>
      </c>
      <c r="BA727" s="236">
        <v>0</v>
      </c>
      <c r="BB727" s="236">
        <v>0</v>
      </c>
      <c r="BC727" s="236">
        <v>0</v>
      </c>
      <c r="BD727" s="235">
        <f t="shared" si="1833"/>
        <v>208</v>
      </c>
      <c r="BE727" s="236">
        <v>0</v>
      </c>
      <c r="BF727" s="236">
        <v>0</v>
      </c>
      <c r="BG727" s="236">
        <v>0</v>
      </c>
      <c r="BH727" s="236">
        <v>0</v>
      </c>
      <c r="BI727" s="236">
        <v>0</v>
      </c>
      <c r="BJ727" s="236">
        <v>0</v>
      </c>
      <c r="BK727" s="236">
        <v>0</v>
      </c>
      <c r="BL727" s="236">
        <v>208</v>
      </c>
      <c r="BM727" s="235">
        <f t="shared" si="1834"/>
        <v>0</v>
      </c>
      <c r="BN727" s="236">
        <v>0</v>
      </c>
      <c r="BO727" s="236">
        <v>0</v>
      </c>
      <c r="BP727" s="236">
        <v>0</v>
      </c>
      <c r="BQ727" s="236">
        <v>0</v>
      </c>
      <c r="BR727" s="236">
        <v>0</v>
      </c>
      <c r="BS727" s="235">
        <f t="shared" si="1835"/>
        <v>0</v>
      </c>
      <c r="BT727" s="237">
        <v>0</v>
      </c>
      <c r="BU727" s="236">
        <v>0</v>
      </c>
      <c r="BV727" s="236">
        <v>0</v>
      </c>
      <c r="BW727" s="236">
        <v>0</v>
      </c>
      <c r="BX727" s="236">
        <v>0</v>
      </c>
      <c r="BY727" s="236">
        <v>0</v>
      </c>
      <c r="BZ727" s="236">
        <v>0</v>
      </c>
      <c r="CA727" s="236">
        <v>0</v>
      </c>
      <c r="CB727" s="236">
        <v>0</v>
      </c>
      <c r="CC727" s="236">
        <v>0</v>
      </c>
      <c r="CD727" s="236">
        <v>0</v>
      </c>
      <c r="CE727" s="236">
        <v>0</v>
      </c>
      <c r="CF727" s="235">
        <f t="shared" si="1836"/>
        <v>1</v>
      </c>
      <c r="CG727" s="236">
        <v>0</v>
      </c>
      <c r="CH727" s="236">
        <v>1</v>
      </c>
      <c r="CI727" s="236">
        <v>0</v>
      </c>
      <c r="CJ727" s="236">
        <v>0</v>
      </c>
      <c r="CK727" s="236">
        <v>0</v>
      </c>
      <c r="CL727" s="236">
        <v>0</v>
      </c>
      <c r="CM727" s="236">
        <v>0</v>
      </c>
      <c r="CN727" s="236">
        <v>0</v>
      </c>
      <c r="CO727" s="236">
        <v>0</v>
      </c>
      <c r="CP727" s="236">
        <v>0</v>
      </c>
      <c r="CQ727" s="236">
        <v>0</v>
      </c>
      <c r="CR727" s="236">
        <v>0</v>
      </c>
      <c r="CS727" s="236">
        <v>0</v>
      </c>
      <c r="CT727" s="235">
        <f t="shared" si="1837"/>
        <v>0</v>
      </c>
      <c r="CU727" s="418">
        <v>0</v>
      </c>
      <c r="CV727" s="418">
        <v>0</v>
      </c>
      <c r="CW727" s="418">
        <v>0</v>
      </c>
      <c r="CX727" s="418">
        <v>0</v>
      </c>
      <c r="CY727" s="418">
        <v>0</v>
      </c>
      <c r="CZ727" s="235">
        <f t="shared" si="1838"/>
        <v>0</v>
      </c>
      <c r="DA727" s="236">
        <v>0</v>
      </c>
      <c r="DB727" s="236">
        <v>0</v>
      </c>
      <c r="DC727" s="236">
        <v>0</v>
      </c>
      <c r="DD727" s="236">
        <v>0</v>
      </c>
      <c r="DE727" s="236">
        <v>0</v>
      </c>
      <c r="DF727" s="236">
        <v>0</v>
      </c>
      <c r="DG727" s="235">
        <f t="shared" si="1839"/>
        <v>1089</v>
      </c>
      <c r="DH727" s="238">
        <f t="shared" si="1840"/>
        <v>7</v>
      </c>
      <c r="DI727" s="239">
        <v>0</v>
      </c>
      <c r="DJ727" s="240">
        <v>7</v>
      </c>
      <c r="DK727" s="240">
        <v>0</v>
      </c>
      <c r="DL727" s="238">
        <f t="shared" si="1841"/>
        <v>0</v>
      </c>
      <c r="DM727" s="239">
        <v>0</v>
      </c>
      <c r="DN727" s="241">
        <v>0</v>
      </c>
      <c r="DO727" s="235">
        <f t="shared" si="1842"/>
        <v>1096</v>
      </c>
      <c r="DZ727" s="133"/>
      <c r="EA727" s="133"/>
      <c r="EB727" s="133"/>
      <c r="EC727" s="133"/>
      <c r="ED727" s="1"/>
    </row>
    <row r="728" spans="1:136" s="4" customFormat="1" ht="16.5" customHeight="1" x14ac:dyDescent="0.15">
      <c r="A728" s="99" t="s">
        <v>785</v>
      </c>
      <c r="B728" s="235">
        <f t="shared" ref="B728" si="1843">SUM(C728:N728)</f>
        <v>319</v>
      </c>
      <c r="C728" s="236">
        <v>12</v>
      </c>
      <c r="D728" s="236">
        <v>13</v>
      </c>
      <c r="E728" s="236">
        <v>60</v>
      </c>
      <c r="F728" s="236">
        <v>7</v>
      </c>
      <c r="G728" s="236">
        <v>72</v>
      </c>
      <c r="H728" s="236">
        <v>42</v>
      </c>
      <c r="I728" s="236">
        <v>51</v>
      </c>
      <c r="J728" s="236">
        <v>28</v>
      </c>
      <c r="K728" s="236">
        <v>6</v>
      </c>
      <c r="L728" s="236">
        <v>28</v>
      </c>
      <c r="M728" s="236">
        <v>0</v>
      </c>
      <c r="N728" s="236">
        <v>0</v>
      </c>
      <c r="O728" s="235">
        <f t="shared" ref="O728" si="1844">SUM(P728:W728)</f>
        <v>125</v>
      </c>
      <c r="P728" s="236">
        <v>0</v>
      </c>
      <c r="Q728" s="236">
        <v>8</v>
      </c>
      <c r="R728" s="236">
        <v>17</v>
      </c>
      <c r="S728" s="236">
        <v>6</v>
      </c>
      <c r="T728" s="236">
        <v>6</v>
      </c>
      <c r="U728" s="236">
        <v>30</v>
      </c>
      <c r="V728" s="236">
        <v>58</v>
      </c>
      <c r="W728" s="236">
        <v>0</v>
      </c>
      <c r="X728" s="235">
        <f t="shared" ref="X728" si="1845">SUM(Y728:AB728)</f>
        <v>81</v>
      </c>
      <c r="Y728" s="236">
        <v>16</v>
      </c>
      <c r="Z728" s="236">
        <v>10</v>
      </c>
      <c r="AA728" s="236">
        <v>24</v>
      </c>
      <c r="AB728" s="236">
        <v>31</v>
      </c>
      <c r="AC728" s="235">
        <f t="shared" ref="AC728" si="1846">SUM(AD728:AI728)</f>
        <v>42</v>
      </c>
      <c r="AD728" s="236">
        <v>24</v>
      </c>
      <c r="AE728" s="236">
        <v>11</v>
      </c>
      <c r="AF728" s="236">
        <v>0</v>
      </c>
      <c r="AG728" s="236">
        <v>0</v>
      </c>
      <c r="AH728" s="236">
        <v>7</v>
      </c>
      <c r="AI728" s="236">
        <v>0</v>
      </c>
      <c r="AJ728" s="235">
        <f t="shared" ref="AJ728" si="1847">SUM(AK728:AL728)</f>
        <v>13</v>
      </c>
      <c r="AK728" s="236">
        <v>13</v>
      </c>
      <c r="AL728" s="236">
        <v>0</v>
      </c>
      <c r="AM728" s="235">
        <f t="shared" ref="AM728" si="1848">SUM(AN728:AW728)</f>
        <v>185</v>
      </c>
      <c r="AN728" s="236">
        <v>0</v>
      </c>
      <c r="AO728" s="236">
        <v>0</v>
      </c>
      <c r="AP728" s="236">
        <v>10</v>
      </c>
      <c r="AQ728" s="236">
        <v>0</v>
      </c>
      <c r="AR728" s="236">
        <v>54</v>
      </c>
      <c r="AS728" s="236">
        <v>26</v>
      </c>
      <c r="AT728" s="236">
        <v>16</v>
      </c>
      <c r="AU728" s="236">
        <v>25</v>
      </c>
      <c r="AV728" s="236">
        <v>5</v>
      </c>
      <c r="AW728" s="236">
        <v>49</v>
      </c>
      <c r="AX728" s="235">
        <f t="shared" ref="AX728" si="1849">SUM(AY728:BC728)</f>
        <v>43</v>
      </c>
      <c r="AY728" s="236">
        <v>0</v>
      </c>
      <c r="AZ728" s="236">
        <v>0</v>
      </c>
      <c r="BA728" s="236">
        <v>23</v>
      </c>
      <c r="BB728" s="236">
        <v>0</v>
      </c>
      <c r="BC728" s="236">
        <v>20</v>
      </c>
      <c r="BD728" s="235">
        <f t="shared" ref="BD728" si="1850">SUM(BE728:BL728)</f>
        <v>18</v>
      </c>
      <c r="BE728" s="236">
        <v>0</v>
      </c>
      <c r="BF728" s="236">
        <v>0</v>
      </c>
      <c r="BG728" s="236">
        <v>0</v>
      </c>
      <c r="BH728" s="236">
        <v>18</v>
      </c>
      <c r="BI728" s="236">
        <v>0</v>
      </c>
      <c r="BJ728" s="236">
        <v>0</v>
      </c>
      <c r="BK728" s="236">
        <v>0</v>
      </c>
      <c r="BL728" s="236">
        <v>0</v>
      </c>
      <c r="BM728" s="235">
        <f t="shared" ref="BM728" si="1851">SUM(BN728:BR728)</f>
        <v>210</v>
      </c>
      <c r="BN728" s="236">
        <v>42</v>
      </c>
      <c r="BO728" s="236">
        <v>114</v>
      </c>
      <c r="BP728" s="236">
        <v>14</v>
      </c>
      <c r="BQ728" s="236">
        <v>26</v>
      </c>
      <c r="BR728" s="236">
        <v>14</v>
      </c>
      <c r="BS728" s="235">
        <f t="shared" ref="BS728" si="1852">SUM(BT728:CE728)</f>
        <v>712</v>
      </c>
      <c r="BT728" s="237">
        <v>40</v>
      </c>
      <c r="BU728" s="236">
        <v>70</v>
      </c>
      <c r="BV728" s="236">
        <v>3</v>
      </c>
      <c r="BW728" s="236">
        <v>57</v>
      </c>
      <c r="BX728" s="236">
        <v>29</v>
      </c>
      <c r="BY728" s="236">
        <v>58</v>
      </c>
      <c r="BZ728" s="236">
        <v>25</v>
      </c>
      <c r="CA728" s="236">
        <v>89</v>
      </c>
      <c r="CB728" s="236">
        <v>62</v>
      </c>
      <c r="CC728" s="236">
        <v>135</v>
      </c>
      <c r="CD728" s="236">
        <v>89</v>
      </c>
      <c r="CE728" s="236">
        <v>55</v>
      </c>
      <c r="CF728" s="235">
        <f t="shared" ref="CF728" si="1853">SUM(CG728:CS728)</f>
        <v>658</v>
      </c>
      <c r="CG728" s="236">
        <v>0</v>
      </c>
      <c r="CH728" s="236">
        <v>47</v>
      </c>
      <c r="CI728" s="236">
        <v>127</v>
      </c>
      <c r="CJ728" s="236">
        <v>133</v>
      </c>
      <c r="CK728" s="236">
        <v>70</v>
      </c>
      <c r="CL728" s="236">
        <v>14</v>
      </c>
      <c r="CM728" s="236">
        <v>76</v>
      </c>
      <c r="CN728" s="236">
        <v>36</v>
      </c>
      <c r="CO728" s="236">
        <v>30</v>
      </c>
      <c r="CP728" s="236">
        <v>17</v>
      </c>
      <c r="CQ728" s="236">
        <v>30</v>
      </c>
      <c r="CR728" s="236">
        <v>52</v>
      </c>
      <c r="CS728" s="236">
        <v>26</v>
      </c>
      <c r="CT728" s="235">
        <f t="shared" ref="CT728" si="1854">SUM(CU728:CY728)</f>
        <v>241</v>
      </c>
      <c r="CU728" s="418">
        <v>121</v>
      </c>
      <c r="CV728" s="418">
        <v>24</v>
      </c>
      <c r="CW728" s="418">
        <v>21</v>
      </c>
      <c r="CX728" s="418">
        <v>28</v>
      </c>
      <c r="CY728" s="418">
        <v>47</v>
      </c>
      <c r="CZ728" s="235">
        <f t="shared" ref="CZ728" si="1855">SUM(DA728:DF728)</f>
        <v>147</v>
      </c>
      <c r="DA728" s="236">
        <v>45</v>
      </c>
      <c r="DB728" s="236">
        <v>5</v>
      </c>
      <c r="DC728" s="236">
        <v>15</v>
      </c>
      <c r="DD728" s="236">
        <v>19</v>
      </c>
      <c r="DE728" s="236">
        <v>0</v>
      </c>
      <c r="DF728" s="236">
        <v>63</v>
      </c>
      <c r="DG728" s="235">
        <f t="shared" ref="DG728" si="1856">AM728+BS728+B728+O728+X728+AC728+AJ728+BD728+CF728+AX728+BM728+CT728+CZ728</f>
        <v>2794</v>
      </c>
      <c r="DH728" s="238">
        <f t="shared" ref="DH728" si="1857">SUM(DI728:DK728)</f>
        <v>7</v>
      </c>
      <c r="DI728" s="239">
        <v>0</v>
      </c>
      <c r="DJ728" s="240">
        <v>7</v>
      </c>
      <c r="DK728" s="240">
        <v>0</v>
      </c>
      <c r="DL728" s="238">
        <f t="shared" ref="DL728" si="1858">SUM(DM728:DN728)</f>
        <v>0</v>
      </c>
      <c r="DM728" s="239">
        <v>0</v>
      </c>
      <c r="DN728" s="241">
        <v>0</v>
      </c>
      <c r="DO728" s="235">
        <f t="shared" ref="DO728" si="1859">DG728+DH728+DL728</f>
        <v>2801</v>
      </c>
      <c r="DZ728" s="133"/>
      <c r="EA728" s="133"/>
    </row>
    <row r="729" spans="1:136" s="26" customFormat="1" ht="16.5" customHeight="1" x14ac:dyDescent="0.2">
      <c r="A729" s="60" t="s">
        <v>786</v>
      </c>
      <c r="B729" s="235">
        <f t="shared" ref="B729" si="1860">SUM(C729:N729)</f>
        <v>66</v>
      </c>
      <c r="C729" s="236">
        <v>0</v>
      </c>
      <c r="D729" s="236">
        <v>0</v>
      </c>
      <c r="E729" s="236">
        <v>0</v>
      </c>
      <c r="F729" s="236">
        <v>0</v>
      </c>
      <c r="G729" s="236">
        <v>66</v>
      </c>
      <c r="H729" s="236">
        <v>0</v>
      </c>
      <c r="I729" s="236">
        <v>0</v>
      </c>
      <c r="J729" s="236">
        <v>0</v>
      </c>
      <c r="K729" s="236">
        <v>0</v>
      </c>
      <c r="L729" s="236">
        <v>0</v>
      </c>
      <c r="M729" s="236">
        <v>0</v>
      </c>
      <c r="N729" s="236">
        <v>0</v>
      </c>
      <c r="O729" s="235">
        <f t="shared" ref="O729" si="1861">SUM(P729:W729)</f>
        <v>72</v>
      </c>
      <c r="P729" s="236">
        <v>0</v>
      </c>
      <c r="Q729" s="236">
        <v>0</v>
      </c>
      <c r="R729" s="236">
        <v>0</v>
      </c>
      <c r="S729" s="236">
        <v>72</v>
      </c>
      <c r="T729" s="236">
        <v>0</v>
      </c>
      <c r="U729" s="236">
        <v>0</v>
      </c>
      <c r="V729" s="236">
        <v>0</v>
      </c>
      <c r="W729" s="236">
        <v>0</v>
      </c>
      <c r="X729" s="235">
        <f t="shared" ref="X729" si="1862">SUM(Y729:AB729)</f>
        <v>0</v>
      </c>
      <c r="Y729" s="236">
        <v>0</v>
      </c>
      <c r="Z729" s="236">
        <v>0</v>
      </c>
      <c r="AA729" s="236">
        <v>0</v>
      </c>
      <c r="AB729" s="236">
        <v>0</v>
      </c>
      <c r="AC729" s="235">
        <f t="shared" ref="AC729" si="1863">SUM(AD729:AI729)</f>
        <v>205</v>
      </c>
      <c r="AD729" s="236">
        <v>0</v>
      </c>
      <c r="AE729" s="236">
        <v>50</v>
      </c>
      <c r="AF729" s="236">
        <v>0</v>
      </c>
      <c r="AG729" s="236">
        <v>98</v>
      </c>
      <c r="AH729" s="236">
        <v>0</v>
      </c>
      <c r="AI729" s="236">
        <v>57</v>
      </c>
      <c r="AJ729" s="235">
        <f t="shared" ref="AJ729" si="1864">SUM(AK729:AL729)</f>
        <v>0</v>
      </c>
      <c r="AK729" s="236">
        <v>0</v>
      </c>
      <c r="AL729" s="236">
        <v>0</v>
      </c>
      <c r="AM729" s="235">
        <f t="shared" ref="AM729" si="1865">SUM(AN729:AW729)</f>
        <v>249</v>
      </c>
      <c r="AN729" s="236">
        <v>0</v>
      </c>
      <c r="AO729" s="236">
        <v>48</v>
      </c>
      <c r="AP729" s="236">
        <v>0</v>
      </c>
      <c r="AQ729" s="236">
        <v>0</v>
      </c>
      <c r="AR729" s="236">
        <v>51</v>
      </c>
      <c r="AS729" s="236">
        <v>48</v>
      </c>
      <c r="AT729" s="236">
        <v>60</v>
      </c>
      <c r="AU729" s="236">
        <v>42</v>
      </c>
      <c r="AV729" s="236">
        <v>0</v>
      </c>
      <c r="AW729" s="236">
        <v>0</v>
      </c>
      <c r="AX729" s="235">
        <f t="shared" ref="AX729" si="1866">SUM(AY729:BC729)</f>
        <v>300</v>
      </c>
      <c r="AY729" s="236">
        <v>60</v>
      </c>
      <c r="AZ729" s="236">
        <v>165</v>
      </c>
      <c r="BA729" s="236">
        <v>0</v>
      </c>
      <c r="BB729" s="236">
        <v>75</v>
      </c>
      <c r="BC729" s="236">
        <v>0</v>
      </c>
      <c r="BD729" s="235">
        <f t="shared" ref="BD729" si="1867">SUM(BE729:BL729)</f>
        <v>312</v>
      </c>
      <c r="BE729" s="236">
        <v>0</v>
      </c>
      <c r="BF729" s="236">
        <v>98</v>
      </c>
      <c r="BG729" s="236">
        <v>64</v>
      </c>
      <c r="BH729" s="236">
        <v>100</v>
      </c>
      <c r="BI729" s="236">
        <v>0</v>
      </c>
      <c r="BJ729" s="236">
        <v>0</v>
      </c>
      <c r="BK729" s="236">
        <v>0</v>
      </c>
      <c r="BL729" s="236">
        <v>50</v>
      </c>
      <c r="BM729" s="235">
        <f t="shared" ref="BM729" si="1868">SUM(BN729:BR729)</f>
        <v>60</v>
      </c>
      <c r="BN729" s="236">
        <v>0</v>
      </c>
      <c r="BO729" s="236">
        <v>0</v>
      </c>
      <c r="BP729" s="236">
        <v>0</v>
      </c>
      <c r="BQ729" s="236">
        <v>0</v>
      </c>
      <c r="BR729" s="236">
        <v>60</v>
      </c>
      <c r="BS729" s="235">
        <f t="shared" ref="BS729" si="1869">SUM(BT729:CE729)</f>
        <v>116</v>
      </c>
      <c r="BT729" s="237">
        <v>0</v>
      </c>
      <c r="BU729" s="236">
        <v>68</v>
      </c>
      <c r="BV729" s="236">
        <v>0</v>
      </c>
      <c r="BW729" s="236">
        <v>0</v>
      </c>
      <c r="BX729" s="236">
        <v>0</v>
      </c>
      <c r="BY729" s="236">
        <v>0</v>
      </c>
      <c r="BZ729" s="236">
        <v>0</v>
      </c>
      <c r="CA729" s="236">
        <v>0</v>
      </c>
      <c r="CB729" s="236">
        <v>0</v>
      </c>
      <c r="CC729" s="236">
        <v>0</v>
      </c>
      <c r="CD729" s="236">
        <v>48</v>
      </c>
      <c r="CE729" s="236">
        <v>0</v>
      </c>
      <c r="CF729" s="235">
        <f t="shared" ref="CF729" si="1870">SUM(CG729:CS729)</f>
        <v>0</v>
      </c>
      <c r="CG729" s="236">
        <v>0</v>
      </c>
      <c r="CH729" s="236">
        <v>0</v>
      </c>
      <c r="CI729" s="236">
        <v>0</v>
      </c>
      <c r="CJ729" s="236">
        <v>0</v>
      </c>
      <c r="CK729" s="236">
        <v>0</v>
      </c>
      <c r="CL729" s="236">
        <v>0</v>
      </c>
      <c r="CM729" s="236">
        <v>0</v>
      </c>
      <c r="CN729" s="236">
        <v>0</v>
      </c>
      <c r="CO729" s="236">
        <v>0</v>
      </c>
      <c r="CP729" s="236">
        <v>0</v>
      </c>
      <c r="CQ729" s="236">
        <v>0</v>
      </c>
      <c r="CR729" s="236">
        <v>0</v>
      </c>
      <c r="CS729" s="236">
        <v>0</v>
      </c>
      <c r="CT729" s="235">
        <f t="shared" ref="CT729" si="1871">SUM(CU729:CY729)</f>
        <v>46</v>
      </c>
      <c r="CU729" s="418">
        <v>46</v>
      </c>
      <c r="CV729" s="418">
        <v>0</v>
      </c>
      <c r="CW729" s="418">
        <v>0</v>
      </c>
      <c r="CX729" s="418">
        <v>0</v>
      </c>
      <c r="CY729" s="418">
        <v>0</v>
      </c>
      <c r="CZ729" s="235">
        <f t="shared" ref="CZ729" si="1872">SUM(DA729:DF729)</f>
        <v>145</v>
      </c>
      <c r="DA729" s="236">
        <v>40</v>
      </c>
      <c r="DB729" s="236">
        <v>0</v>
      </c>
      <c r="DC729" s="236">
        <v>45</v>
      </c>
      <c r="DD729" s="236">
        <v>60</v>
      </c>
      <c r="DE729" s="236">
        <v>0</v>
      </c>
      <c r="DF729" s="236">
        <v>0</v>
      </c>
      <c r="DG729" s="235">
        <f t="shared" ref="DG729" si="1873">AM729+BS729+B729+O729+X729+AC729+AJ729+BD729+CF729+AX729+BM729+CT729+CZ729</f>
        <v>1571</v>
      </c>
      <c r="DH729" s="238">
        <f t="shared" ref="DH729" si="1874">SUM(DI729:DK729)</f>
        <v>0</v>
      </c>
      <c r="DI729" s="239">
        <v>0</v>
      </c>
      <c r="DJ729" s="240">
        <v>0</v>
      </c>
      <c r="DK729" s="240">
        <v>0</v>
      </c>
      <c r="DL729" s="238">
        <f t="shared" ref="DL729" si="1875">SUM(DM729:DN729)</f>
        <v>0</v>
      </c>
      <c r="DM729" s="239">
        <v>0</v>
      </c>
      <c r="DN729" s="241">
        <v>0</v>
      </c>
      <c r="DO729" s="235">
        <f t="shared" ref="DO729" si="1876">DG729+DH729+DL729</f>
        <v>1571</v>
      </c>
      <c r="DP729" s="4"/>
      <c r="DQ729" s="4"/>
      <c r="DR729" s="4"/>
      <c r="DS729" s="4"/>
      <c r="DT729" s="4"/>
      <c r="DU729" s="4"/>
      <c r="DV729" s="4"/>
      <c r="DW729" s="4"/>
      <c r="DX729" s="4"/>
      <c r="DY729" s="4"/>
      <c r="DZ729" s="133"/>
      <c r="EA729" s="133"/>
      <c r="EB729" s="133"/>
      <c r="EC729" s="133"/>
      <c r="ED729" s="1"/>
    </row>
    <row r="730" spans="1:136" s="65" customFormat="1" ht="16.5" customHeight="1" x14ac:dyDescent="0.15">
      <c r="A730" s="64" t="s">
        <v>208</v>
      </c>
      <c r="B730" s="339">
        <f t="shared" ref="B730:AG730" si="1877">(SUM(B723:B729)/SUM(B93:B96))*1000</f>
        <v>4.6155363525499231</v>
      </c>
      <c r="C730" s="340">
        <f t="shared" si="1877"/>
        <v>3.1182923920820418</v>
      </c>
      <c r="D730" s="340">
        <f t="shared" si="1877"/>
        <v>5.6781214881410067</v>
      </c>
      <c r="E730" s="340">
        <f t="shared" si="1877"/>
        <v>4.1045037472858441</v>
      </c>
      <c r="F730" s="340">
        <f t="shared" si="1877"/>
        <v>7.1880819366852888</v>
      </c>
      <c r="G730" s="340">
        <f t="shared" si="1877"/>
        <v>3.8469809562495518</v>
      </c>
      <c r="H730" s="340">
        <f t="shared" si="1877"/>
        <v>4.1770781665777594</v>
      </c>
      <c r="I730" s="340">
        <f t="shared" si="1877"/>
        <v>5.3950546229109628</v>
      </c>
      <c r="J730" s="340">
        <f t="shared" si="1877"/>
        <v>6.9863448713877414</v>
      </c>
      <c r="K730" s="340">
        <f t="shared" si="1877"/>
        <v>3.3538327573539415</v>
      </c>
      <c r="L730" s="340">
        <f t="shared" si="1877"/>
        <v>4.442768102925517</v>
      </c>
      <c r="M730" s="340">
        <f t="shared" si="1877"/>
        <v>6.8473060857076389</v>
      </c>
      <c r="N730" s="340">
        <f t="shared" si="1877"/>
        <v>5.430645822354939</v>
      </c>
      <c r="O730" s="339">
        <f t="shared" si="1877"/>
        <v>7.1297790099684439</v>
      </c>
      <c r="P730" s="340">
        <f t="shared" si="1877"/>
        <v>4.3752087797485677</v>
      </c>
      <c r="Q730" s="340">
        <f t="shared" si="1877"/>
        <v>3.9358227600427442</v>
      </c>
      <c r="R730" s="340">
        <f t="shared" si="1877"/>
        <v>6.7450738705425168</v>
      </c>
      <c r="S730" s="340">
        <f t="shared" si="1877"/>
        <v>6.3310765414233297</v>
      </c>
      <c r="T730" s="340">
        <f t="shared" si="1877"/>
        <v>8.1507896077432509</v>
      </c>
      <c r="U730" s="340">
        <f t="shared" si="1877"/>
        <v>5.8527647951956432</v>
      </c>
      <c r="V730" s="340">
        <f t="shared" si="1877"/>
        <v>19.631093544137023</v>
      </c>
      <c r="W730" s="340">
        <f t="shared" si="1877"/>
        <v>6.0734013939902249</v>
      </c>
      <c r="X730" s="339">
        <f t="shared" si="1877"/>
        <v>4.0360192524679928</v>
      </c>
      <c r="Y730" s="340">
        <f t="shared" si="1877"/>
        <v>3.2634419137486623</v>
      </c>
      <c r="Z730" s="340">
        <f t="shared" si="1877"/>
        <v>5.7080835738424724</v>
      </c>
      <c r="AA730" s="340">
        <f t="shared" si="1877"/>
        <v>3.8864684543449335</v>
      </c>
      <c r="AB730" s="340">
        <f t="shared" si="1877"/>
        <v>2.870116773773935</v>
      </c>
      <c r="AC730" s="339">
        <f t="shared" si="1877"/>
        <v>4.4301128117932667</v>
      </c>
      <c r="AD730" s="340">
        <f t="shared" si="1877"/>
        <v>2.8359682246212183</v>
      </c>
      <c r="AE730" s="340">
        <f t="shared" si="1877"/>
        <v>7.2348389619821782</v>
      </c>
      <c r="AF730" s="340">
        <f t="shared" si="1877"/>
        <v>4.6402646329137189</v>
      </c>
      <c r="AG730" s="340">
        <f t="shared" si="1877"/>
        <v>4.9663001064207171</v>
      </c>
      <c r="AH730" s="340">
        <f t="shared" ref="AH730:BM730" si="1878">(SUM(AH723:AH729)/SUM(AH93:AH96))*1000</f>
        <v>4.173419773095624</v>
      </c>
      <c r="AI730" s="340">
        <f t="shared" si="1878"/>
        <v>2.858304701174557</v>
      </c>
      <c r="AJ730" s="339">
        <f t="shared" si="1878"/>
        <v>2.1330430433375502</v>
      </c>
      <c r="AK730" s="340">
        <f t="shared" si="1878"/>
        <v>0.80023046637431572</v>
      </c>
      <c r="AL730" s="340">
        <f t="shared" si="1878"/>
        <v>3.2664616054658793</v>
      </c>
      <c r="AM730" s="339">
        <f t="shared" si="1878"/>
        <v>6.4718784481076828</v>
      </c>
      <c r="AN730" s="340">
        <f t="shared" si="1878"/>
        <v>7.6877684162213553</v>
      </c>
      <c r="AO730" s="340">
        <f t="shared" si="1878"/>
        <v>11.005234196752113</v>
      </c>
      <c r="AP730" s="340">
        <f t="shared" si="1878"/>
        <v>5.4171023585453693</v>
      </c>
      <c r="AQ730" s="340">
        <f t="shared" si="1878"/>
        <v>3.7018481407258963</v>
      </c>
      <c r="AR730" s="340">
        <f t="shared" si="1878"/>
        <v>6.1055512390848046</v>
      </c>
      <c r="AS730" s="340">
        <f t="shared" si="1878"/>
        <v>8.3457597768050409</v>
      </c>
      <c r="AT730" s="340">
        <f t="shared" si="1878"/>
        <v>6.0079701983886338</v>
      </c>
      <c r="AU730" s="340">
        <f t="shared" si="1878"/>
        <v>6.3041216579453208</v>
      </c>
      <c r="AV730" s="340">
        <f t="shared" si="1878"/>
        <v>5.5588677852539536</v>
      </c>
      <c r="AW730" s="340">
        <f t="shared" si="1878"/>
        <v>8.1440593611437873</v>
      </c>
      <c r="AX730" s="339">
        <f t="shared" si="1878"/>
        <v>4.3438915204661237</v>
      </c>
      <c r="AY730" s="340">
        <f t="shared" si="1878"/>
        <v>2.5563966979875987</v>
      </c>
      <c r="AZ730" s="340">
        <f t="shared" si="1878"/>
        <v>5.3052585687584779</v>
      </c>
      <c r="BA730" s="340">
        <f t="shared" si="1878"/>
        <v>4.8227790685834355</v>
      </c>
      <c r="BB730" s="340">
        <f t="shared" si="1878"/>
        <v>3.3009411707874756</v>
      </c>
      <c r="BC730" s="340">
        <f t="shared" si="1878"/>
        <v>3.3831263854880538</v>
      </c>
      <c r="BD730" s="339">
        <f t="shared" si="1878"/>
        <v>3.4758574345917284</v>
      </c>
      <c r="BE730" s="340">
        <f t="shared" si="1878"/>
        <v>4.809862781032888</v>
      </c>
      <c r="BF730" s="340">
        <f t="shared" si="1878"/>
        <v>4.3687811737373838</v>
      </c>
      <c r="BG730" s="340">
        <f t="shared" si="1878"/>
        <v>3.5150212235098426</v>
      </c>
      <c r="BH730" s="340">
        <f t="shared" si="1878"/>
        <v>4.2194796067745015</v>
      </c>
      <c r="BI730" s="340">
        <f t="shared" si="1878"/>
        <v>3.3648716480556136</v>
      </c>
      <c r="BJ730" s="340">
        <f t="shared" si="1878"/>
        <v>1.4453997134193075</v>
      </c>
      <c r="BK730" s="340">
        <f t="shared" si="1878"/>
        <v>2.7298314625792668</v>
      </c>
      <c r="BL730" s="340">
        <f t="shared" si="1878"/>
        <v>3.7654411186170149</v>
      </c>
      <c r="BM730" s="339">
        <f t="shared" si="1878"/>
        <v>6.479865860720734</v>
      </c>
      <c r="BN730" s="340">
        <f t="shared" ref="BN730:CS730" si="1879">(SUM(BN723:BN729)/SUM(BN93:BN96))*1000</f>
        <v>8.4823376830924886</v>
      </c>
      <c r="BO730" s="340">
        <f t="shared" si="1879"/>
        <v>4.0647254210124979</v>
      </c>
      <c r="BP730" s="340">
        <f t="shared" si="1879"/>
        <v>6.7625470397555798</v>
      </c>
      <c r="BQ730" s="340">
        <f t="shared" si="1879"/>
        <v>3.9473899726467168</v>
      </c>
      <c r="BR730" s="340">
        <f t="shared" si="1879"/>
        <v>7.0412663847986883</v>
      </c>
      <c r="BS730" s="339">
        <f t="shared" si="1879"/>
        <v>5.2236626213723181</v>
      </c>
      <c r="BT730" s="341">
        <f t="shared" si="1879"/>
        <v>4.5675332560578461</v>
      </c>
      <c r="BU730" s="340">
        <f t="shared" si="1879"/>
        <v>4.7591172065654535</v>
      </c>
      <c r="BV730" s="340">
        <f t="shared" si="1879"/>
        <v>5.7493766356873497</v>
      </c>
      <c r="BW730" s="340">
        <f t="shared" si="1879"/>
        <v>5.2828738833925657</v>
      </c>
      <c r="BX730" s="340">
        <f t="shared" si="1879"/>
        <v>8.5738452863074794</v>
      </c>
      <c r="BY730" s="340">
        <f t="shared" si="1879"/>
        <v>4.2050232981020574</v>
      </c>
      <c r="BZ730" s="340">
        <f t="shared" si="1879"/>
        <v>3.5008310053396512</v>
      </c>
      <c r="CA730" s="340">
        <f t="shared" si="1879"/>
        <v>7.127138496486122</v>
      </c>
      <c r="CB730" s="340">
        <f t="shared" si="1879"/>
        <v>7.5611347951064385</v>
      </c>
      <c r="CC730" s="340">
        <f t="shared" si="1879"/>
        <v>4.7430376112546648</v>
      </c>
      <c r="CD730" s="340">
        <f t="shared" si="1879"/>
        <v>5.7455432686631775</v>
      </c>
      <c r="CE730" s="340">
        <f t="shared" si="1879"/>
        <v>3.5964461598225586</v>
      </c>
      <c r="CF730" s="339">
        <f t="shared" si="1879"/>
        <v>6.3114039601203409</v>
      </c>
      <c r="CG730" s="340">
        <f t="shared" si="1879"/>
        <v>13.454066724464568</v>
      </c>
      <c r="CH730" s="340">
        <f t="shared" si="1879"/>
        <v>9.450248724408242</v>
      </c>
      <c r="CI730" s="340">
        <f t="shared" si="1879"/>
        <v>6.4134363262702854</v>
      </c>
      <c r="CJ730" s="340">
        <f t="shared" si="1879"/>
        <v>9.648050801372948</v>
      </c>
      <c r="CK730" s="340">
        <f t="shared" si="1879"/>
        <v>5.3106839517210549</v>
      </c>
      <c r="CL730" s="340">
        <f t="shared" si="1879"/>
        <v>5.6179775280898872</v>
      </c>
      <c r="CM730" s="340">
        <f t="shared" si="1879"/>
        <v>4.5143417743881589</v>
      </c>
      <c r="CN730" s="340">
        <f t="shared" si="1879"/>
        <v>5.4251829422154936</v>
      </c>
      <c r="CO730" s="340">
        <f t="shared" si="1879"/>
        <v>7.6859556628342753</v>
      </c>
      <c r="CP730" s="340">
        <f t="shared" si="1879"/>
        <v>3.9140704082780342</v>
      </c>
      <c r="CQ730" s="340">
        <f t="shared" si="1879"/>
        <v>5.5027561300133057</v>
      </c>
      <c r="CR730" s="340">
        <f t="shared" si="1879"/>
        <v>8.6493210811064571</v>
      </c>
      <c r="CS730" s="340">
        <f t="shared" si="1879"/>
        <v>3.0580070666899055</v>
      </c>
      <c r="CT730" s="339">
        <f t="shared" ref="CT730:DY730" si="1880">(SUM(CT723:CT729)/SUM(CT93:CT96))*1000</f>
        <v>5.0767208112525273</v>
      </c>
      <c r="CU730" s="340">
        <f t="shared" si="1880"/>
        <v>6.0871387139816724</v>
      </c>
      <c r="CV730" s="340">
        <f t="shared" si="1880"/>
        <v>6.6083117233667199</v>
      </c>
      <c r="CW730" s="340">
        <f t="shared" si="1880"/>
        <v>3.0063687548622742</v>
      </c>
      <c r="CX730" s="340">
        <f t="shared" si="1880"/>
        <v>4.5558586294397676</v>
      </c>
      <c r="CY730" s="340">
        <f t="shared" si="1880"/>
        <v>2.149999358209147</v>
      </c>
      <c r="CZ730" s="339">
        <f t="shared" si="1880"/>
        <v>4.0821516462382474</v>
      </c>
      <c r="DA730" s="340">
        <f t="shared" si="1880"/>
        <v>9.208157483103621</v>
      </c>
      <c r="DB730" s="340">
        <f t="shared" si="1880"/>
        <v>3.2112196081001376</v>
      </c>
      <c r="DC730" s="340">
        <f t="shared" si="1880"/>
        <v>3.7619699042407659</v>
      </c>
      <c r="DD730" s="340">
        <f t="shared" si="1880"/>
        <v>5.0717620182757255</v>
      </c>
      <c r="DE730" s="340">
        <f t="shared" si="1880"/>
        <v>2.3655356216573953</v>
      </c>
      <c r="DF730" s="340">
        <f t="shared" si="1880"/>
        <v>2.8168802487868634</v>
      </c>
      <c r="DG730" s="339">
        <f t="shared" si="1880"/>
        <v>4.8463258326524894</v>
      </c>
      <c r="DH730" s="339">
        <f t="shared" si="1880"/>
        <v>3.815387067531355</v>
      </c>
      <c r="DI730" s="341">
        <f t="shared" si="1880"/>
        <v>4.1783882177726293</v>
      </c>
      <c r="DJ730" s="340">
        <f t="shared" si="1880"/>
        <v>6.4020330120099205</v>
      </c>
      <c r="DK730" s="340">
        <f t="shared" si="1880"/>
        <v>1.8024336932763514</v>
      </c>
      <c r="DL730" s="342">
        <f t="shared" si="1880"/>
        <v>1.5203806294764401</v>
      </c>
      <c r="DM730" s="340">
        <f t="shared" si="1880"/>
        <v>2.3502909705275012</v>
      </c>
      <c r="DN730" s="345">
        <f t="shared" si="1880"/>
        <v>0</v>
      </c>
      <c r="DO730" s="339">
        <f t="shared" si="1880"/>
        <v>4.7423607968141495</v>
      </c>
    </row>
    <row r="731" spans="1:136" s="48" customFormat="1" ht="16.5" customHeight="1" x14ac:dyDescent="0.2">
      <c r="A731" s="99" t="s">
        <v>792</v>
      </c>
      <c r="B731" s="253">
        <f>SUM(C731:N731)</f>
        <v>1031</v>
      </c>
      <c r="C731" s="417">
        <v>5</v>
      </c>
      <c r="D731" s="417">
        <v>0</v>
      </c>
      <c r="E731" s="417">
        <v>0</v>
      </c>
      <c r="F731" s="417">
        <v>0</v>
      </c>
      <c r="G731" s="417">
        <v>550</v>
      </c>
      <c r="H731" s="417">
        <v>12</v>
      </c>
      <c r="I731" s="417">
        <v>0</v>
      </c>
      <c r="J731" s="417">
        <v>0</v>
      </c>
      <c r="K731" s="417">
        <v>0</v>
      </c>
      <c r="L731" s="417">
        <v>403</v>
      </c>
      <c r="M731" s="417">
        <v>0</v>
      </c>
      <c r="N731" s="417">
        <v>61</v>
      </c>
      <c r="O731" s="253">
        <f>SUM(P731:W731)</f>
        <v>926</v>
      </c>
      <c r="P731" s="417">
        <v>373</v>
      </c>
      <c r="Q731" s="417">
        <v>120</v>
      </c>
      <c r="R731" s="417">
        <v>65</v>
      </c>
      <c r="S731" s="417">
        <v>184</v>
      </c>
      <c r="T731" s="417">
        <v>0</v>
      </c>
      <c r="U731" s="417">
        <v>107</v>
      </c>
      <c r="V731" s="417">
        <v>77</v>
      </c>
      <c r="W731" s="417">
        <v>0</v>
      </c>
      <c r="X731" s="253">
        <f>SUM(Y731:AB731)</f>
        <v>548</v>
      </c>
      <c r="Y731" s="417">
        <v>30</v>
      </c>
      <c r="Z731" s="417">
        <v>209</v>
      </c>
      <c r="AA731" s="417">
        <v>165</v>
      </c>
      <c r="AB731" s="417">
        <v>144</v>
      </c>
      <c r="AC731" s="253">
        <f>SUM(AD731:AI731)</f>
        <v>446</v>
      </c>
      <c r="AD731" s="417">
        <v>60</v>
      </c>
      <c r="AE731" s="417">
        <v>270</v>
      </c>
      <c r="AF731" s="417">
        <v>0</v>
      </c>
      <c r="AG731" s="417">
        <v>0</v>
      </c>
      <c r="AH731" s="417">
        <v>116</v>
      </c>
      <c r="AI731" s="417">
        <v>0</v>
      </c>
      <c r="AJ731" s="253">
        <f>SUM(AK731:AL731)</f>
        <v>0</v>
      </c>
      <c r="AK731" s="417">
        <v>0</v>
      </c>
      <c r="AL731" s="417">
        <v>0</v>
      </c>
      <c r="AM731" s="253">
        <f>SUM(AN731:AW731)</f>
        <v>426</v>
      </c>
      <c r="AN731" s="417">
        <v>0</v>
      </c>
      <c r="AO731" s="417">
        <v>100</v>
      </c>
      <c r="AP731" s="417">
        <v>0</v>
      </c>
      <c r="AQ731" s="417">
        <v>0</v>
      </c>
      <c r="AR731" s="417">
        <v>170</v>
      </c>
      <c r="AS731" s="417">
        <v>0</v>
      </c>
      <c r="AT731" s="417">
        <v>0</v>
      </c>
      <c r="AU731" s="417">
        <v>121</v>
      </c>
      <c r="AV731" s="417">
        <v>35</v>
      </c>
      <c r="AW731" s="417">
        <v>0</v>
      </c>
      <c r="AX731" s="253">
        <f>SUM(AY731:BC731)</f>
        <v>386</v>
      </c>
      <c r="AY731" s="417">
        <v>0</v>
      </c>
      <c r="AZ731" s="417">
        <v>296</v>
      </c>
      <c r="BA731" s="417">
        <v>0</v>
      </c>
      <c r="BB731" s="417">
        <v>0</v>
      </c>
      <c r="BC731" s="417">
        <v>90</v>
      </c>
      <c r="BD731" s="253">
        <f>SUM(BE731:BL731)</f>
        <v>2341</v>
      </c>
      <c r="BE731" s="417">
        <v>618</v>
      </c>
      <c r="BF731" s="417">
        <v>34</v>
      </c>
      <c r="BG731" s="417">
        <v>541</v>
      </c>
      <c r="BH731" s="417">
        <v>378</v>
      </c>
      <c r="BI731" s="417">
        <v>54</v>
      </c>
      <c r="BJ731" s="417">
        <v>175</v>
      </c>
      <c r="BK731" s="417">
        <v>254</v>
      </c>
      <c r="BL731" s="417">
        <v>287</v>
      </c>
      <c r="BM731" s="253">
        <f>SUM(BN731:BR731)</f>
        <v>3176</v>
      </c>
      <c r="BN731" s="417">
        <v>168</v>
      </c>
      <c r="BO731" s="417">
        <v>1081</v>
      </c>
      <c r="BP731" s="417">
        <v>21</v>
      </c>
      <c r="BQ731" s="417">
        <v>104</v>
      </c>
      <c r="BR731" s="417">
        <v>1802</v>
      </c>
      <c r="BS731" s="253">
        <f>SUM(BT731:CE731)</f>
        <v>1668</v>
      </c>
      <c r="BT731" s="416">
        <v>164</v>
      </c>
      <c r="BU731" s="417">
        <v>21</v>
      </c>
      <c r="BV731" s="417">
        <v>333</v>
      </c>
      <c r="BW731" s="417">
        <v>0</v>
      </c>
      <c r="BX731" s="417">
        <v>0</v>
      </c>
      <c r="BY731" s="417">
        <v>283</v>
      </c>
      <c r="BZ731" s="417">
        <v>113</v>
      </c>
      <c r="CA731" s="417">
        <v>67</v>
      </c>
      <c r="CB731" s="417">
        <v>121</v>
      </c>
      <c r="CC731" s="417">
        <v>0</v>
      </c>
      <c r="CD731" s="417">
        <v>0</v>
      </c>
      <c r="CE731" s="417">
        <v>566</v>
      </c>
      <c r="CF731" s="253">
        <f>SUM(CG731:CS731)</f>
        <v>381</v>
      </c>
      <c r="CG731" s="417">
        <v>10</v>
      </c>
      <c r="CH731" s="417">
        <v>0</v>
      </c>
      <c r="CI731" s="417">
        <v>0</v>
      </c>
      <c r="CJ731" s="417">
        <v>0</v>
      </c>
      <c r="CK731" s="417">
        <v>220</v>
      </c>
      <c r="CL731" s="417">
        <v>0</v>
      </c>
      <c r="CM731" s="417">
        <v>9</v>
      </c>
      <c r="CN731" s="417">
        <v>30</v>
      </c>
      <c r="CO731" s="417">
        <v>12</v>
      </c>
      <c r="CP731" s="417">
        <v>0</v>
      </c>
      <c r="CQ731" s="417">
        <v>0</v>
      </c>
      <c r="CR731" s="417">
        <v>0</v>
      </c>
      <c r="CS731" s="417">
        <v>100</v>
      </c>
      <c r="CT731" s="253">
        <f>SUM(CU731:CY731)</f>
        <v>645</v>
      </c>
      <c r="CU731" s="417">
        <v>387</v>
      </c>
      <c r="CV731" s="417">
        <v>0</v>
      </c>
      <c r="CW731" s="417">
        <v>39</v>
      </c>
      <c r="CX731" s="417">
        <v>219</v>
      </c>
      <c r="CY731" s="417">
        <v>0</v>
      </c>
      <c r="CZ731" s="253">
        <f>SUM(DA731:DF731)</f>
        <v>149</v>
      </c>
      <c r="DA731" s="417">
        <v>0</v>
      </c>
      <c r="DB731" s="417">
        <v>0</v>
      </c>
      <c r="DC731" s="417">
        <v>64</v>
      </c>
      <c r="DD731" s="417">
        <v>0</v>
      </c>
      <c r="DE731" s="417">
        <v>20</v>
      </c>
      <c r="DF731" s="417">
        <v>65</v>
      </c>
      <c r="DG731" s="253">
        <f>AM731+BS731+B731+O731+X731+AC731+AJ731+BD731+CF731+AX731+BM731+CT731+CZ731</f>
        <v>12123</v>
      </c>
      <c r="DH731" s="256">
        <f>SUM(DI731:DK731)</f>
        <v>30</v>
      </c>
      <c r="DI731" s="275">
        <v>0</v>
      </c>
      <c r="DJ731" s="276">
        <v>0</v>
      </c>
      <c r="DK731" s="276">
        <v>30</v>
      </c>
      <c r="DL731" s="256">
        <f>SUM(DM731:DN731)</f>
        <v>0</v>
      </c>
      <c r="DM731" s="275">
        <v>0</v>
      </c>
      <c r="DN731" s="257">
        <v>0</v>
      </c>
      <c r="DO731" s="253">
        <f>DG731+DH731+DL731</f>
        <v>12153</v>
      </c>
      <c r="DZ731" s="46"/>
      <c r="EA731" s="46"/>
      <c r="EB731" s="46"/>
      <c r="EC731" s="46"/>
      <c r="ED731" s="163"/>
    </row>
    <row r="732" spans="1:136" s="48" customFormat="1" ht="16.5" customHeight="1" x14ac:dyDescent="0.15">
      <c r="A732" s="98" t="s">
        <v>796</v>
      </c>
      <c r="B732" s="303"/>
      <c r="C732" s="304"/>
      <c r="D732" s="304"/>
      <c r="E732" s="304"/>
      <c r="F732" s="304"/>
      <c r="G732" s="304"/>
      <c r="H732" s="304"/>
      <c r="I732" s="304"/>
      <c r="J732" s="304"/>
      <c r="K732" s="304"/>
      <c r="L732" s="304"/>
      <c r="M732" s="304"/>
      <c r="N732" s="304"/>
      <c r="O732" s="303"/>
      <c r="P732" s="304"/>
      <c r="Q732" s="304"/>
      <c r="R732" s="304"/>
      <c r="S732" s="304"/>
      <c r="T732" s="304"/>
      <c r="U732" s="304"/>
      <c r="V732" s="304"/>
      <c r="W732" s="304"/>
      <c r="X732" s="303"/>
      <c r="Y732" s="304"/>
      <c r="Z732" s="304"/>
      <c r="AA732" s="304"/>
      <c r="AB732" s="304"/>
      <c r="AC732" s="303"/>
      <c r="AD732" s="304"/>
      <c r="AE732" s="304"/>
      <c r="AF732" s="304"/>
      <c r="AG732" s="304"/>
      <c r="AH732" s="304"/>
      <c r="AI732" s="304"/>
      <c r="AJ732" s="303"/>
      <c r="AK732" s="304"/>
      <c r="AL732" s="304"/>
      <c r="AM732" s="303"/>
      <c r="AN732" s="304"/>
      <c r="AO732" s="304"/>
      <c r="AP732" s="304"/>
      <c r="AQ732" s="304"/>
      <c r="AR732" s="304"/>
      <c r="AS732" s="304"/>
      <c r="AT732" s="304"/>
      <c r="AU732" s="304"/>
      <c r="AV732" s="304"/>
      <c r="AW732" s="304"/>
      <c r="AX732" s="303"/>
      <c r="AY732" s="304"/>
      <c r="AZ732" s="304"/>
      <c r="BA732" s="304"/>
      <c r="BB732" s="304"/>
      <c r="BC732" s="304"/>
      <c r="BD732" s="303"/>
      <c r="BE732" s="304"/>
      <c r="BF732" s="304"/>
      <c r="BG732" s="304"/>
      <c r="BH732" s="304"/>
      <c r="BI732" s="304"/>
      <c r="BJ732" s="304"/>
      <c r="BK732" s="304"/>
      <c r="BL732" s="304"/>
      <c r="BM732" s="303"/>
      <c r="BN732" s="304"/>
      <c r="BO732" s="304"/>
      <c r="BP732" s="304"/>
      <c r="BQ732" s="304"/>
      <c r="BR732" s="304"/>
      <c r="BS732" s="303"/>
      <c r="BT732" s="305"/>
      <c r="BU732" s="304"/>
      <c r="BV732" s="304"/>
      <c r="BW732" s="304"/>
      <c r="BX732" s="304"/>
      <c r="BY732" s="304"/>
      <c r="BZ732" s="304"/>
      <c r="CA732" s="304"/>
      <c r="CB732" s="304"/>
      <c r="CC732" s="304"/>
      <c r="CD732" s="304"/>
      <c r="CE732" s="304"/>
      <c r="CF732" s="303"/>
      <c r="CG732" s="304"/>
      <c r="CH732" s="304"/>
      <c r="CI732" s="304"/>
      <c r="CJ732" s="304"/>
      <c r="CK732" s="304"/>
      <c r="CL732" s="304"/>
      <c r="CM732" s="304"/>
      <c r="CN732" s="304"/>
      <c r="CO732" s="304"/>
      <c r="CP732" s="304"/>
      <c r="CQ732" s="304"/>
      <c r="CR732" s="304"/>
      <c r="CS732" s="304"/>
      <c r="CT732" s="303"/>
      <c r="CU732" s="304"/>
      <c r="CV732" s="304"/>
      <c r="CW732" s="304"/>
      <c r="CX732" s="304"/>
      <c r="CY732" s="304"/>
      <c r="CZ732" s="303"/>
      <c r="DA732" s="304"/>
      <c r="DB732" s="304"/>
      <c r="DC732" s="304"/>
      <c r="DD732" s="304"/>
      <c r="DE732" s="304"/>
      <c r="DF732" s="304"/>
      <c r="DG732" s="303"/>
      <c r="DH732" s="303"/>
      <c r="DI732" s="305"/>
      <c r="DJ732" s="304"/>
      <c r="DK732" s="304"/>
      <c r="DL732" s="280"/>
      <c r="DM732" s="304"/>
      <c r="DN732" s="306"/>
      <c r="DO732" s="303"/>
      <c r="DP732" s="46"/>
      <c r="DQ732" s="46"/>
      <c r="DR732" s="46"/>
      <c r="DS732" s="46"/>
      <c r="DT732" s="46"/>
      <c r="DU732" s="46"/>
      <c r="DV732" s="46"/>
      <c r="DW732" s="46"/>
      <c r="DX732" s="46"/>
      <c r="DY732" s="46"/>
      <c r="DZ732" s="46"/>
      <c r="EA732" s="46"/>
      <c r="EB732" s="46"/>
      <c r="EC732" s="46"/>
      <c r="ED732" s="46"/>
      <c r="EE732" s="46"/>
      <c r="EF732" s="46"/>
    </row>
    <row r="733" spans="1:136" s="48" customFormat="1" ht="16.5" customHeight="1" x14ac:dyDescent="0.15">
      <c r="A733" s="64" t="s">
        <v>342</v>
      </c>
      <c r="B733" s="253">
        <f t="shared" ref="B733" si="1881">SUM(C733:N733)</f>
        <v>15763</v>
      </c>
      <c r="C733" s="417">
        <v>1356</v>
      </c>
      <c r="D733" s="417">
        <v>1018</v>
      </c>
      <c r="E733" s="417">
        <v>615</v>
      </c>
      <c r="F733" s="417">
        <v>225</v>
      </c>
      <c r="G733" s="417">
        <v>1224</v>
      </c>
      <c r="H733" s="417">
        <v>2777</v>
      </c>
      <c r="I733" s="417">
        <v>1870</v>
      </c>
      <c r="J733" s="417">
        <v>653</v>
      </c>
      <c r="K733" s="417">
        <v>1018</v>
      </c>
      <c r="L733" s="417">
        <v>3072</v>
      </c>
      <c r="M733" s="417">
        <v>876</v>
      </c>
      <c r="N733" s="417">
        <v>1059</v>
      </c>
      <c r="O733" s="253">
        <f t="shared" ref="O733" si="1882">SUM(P733:W733)</f>
        <v>7729</v>
      </c>
      <c r="P733" s="417">
        <v>1367</v>
      </c>
      <c r="Q733" s="417">
        <v>1148</v>
      </c>
      <c r="R733" s="417">
        <v>758</v>
      </c>
      <c r="S733" s="417">
        <v>896</v>
      </c>
      <c r="T733" s="417">
        <v>724</v>
      </c>
      <c r="U733" s="417">
        <v>1147</v>
      </c>
      <c r="V733" s="417">
        <v>1361</v>
      </c>
      <c r="W733" s="417">
        <v>328</v>
      </c>
      <c r="X733" s="253">
        <f t="shared" ref="X733" si="1883">SUM(Y733:AB733)</f>
        <v>8824</v>
      </c>
      <c r="Y733" s="417">
        <v>1862</v>
      </c>
      <c r="Z733" s="417">
        <v>2567</v>
      </c>
      <c r="AA733" s="417">
        <v>2992</v>
      </c>
      <c r="AB733" s="417">
        <v>1403</v>
      </c>
      <c r="AC733" s="253">
        <f t="shared" ref="AC733" si="1884">SUM(AD733:AI733)</f>
        <v>6199</v>
      </c>
      <c r="AD733" s="417">
        <v>819</v>
      </c>
      <c r="AE733" s="417">
        <v>1161</v>
      </c>
      <c r="AF733" s="417">
        <v>506</v>
      </c>
      <c r="AG733" s="417">
        <v>1336</v>
      </c>
      <c r="AH733" s="417">
        <v>838</v>
      </c>
      <c r="AI733" s="417">
        <v>1539</v>
      </c>
      <c r="AJ733" s="253">
        <f t="shared" ref="AJ733" si="1885">SUM(AK733:AL733)</f>
        <v>331</v>
      </c>
      <c r="AK733" s="417">
        <v>142</v>
      </c>
      <c r="AL733" s="417">
        <v>189</v>
      </c>
      <c r="AM733" s="253">
        <f t="shared" ref="AM733" si="1886">SUM(AN733:AW733)</f>
        <v>14490</v>
      </c>
      <c r="AN733" s="417">
        <v>1081</v>
      </c>
      <c r="AO733" s="417">
        <v>1077</v>
      </c>
      <c r="AP733" s="417">
        <v>1449</v>
      </c>
      <c r="AQ733" s="417">
        <v>612</v>
      </c>
      <c r="AR733" s="417">
        <v>1828</v>
      </c>
      <c r="AS733" s="417">
        <v>681</v>
      </c>
      <c r="AT733" s="417">
        <v>2168</v>
      </c>
      <c r="AU733" s="417">
        <v>2648</v>
      </c>
      <c r="AV733" s="417">
        <v>1752</v>
      </c>
      <c r="AW733" s="417">
        <v>1194</v>
      </c>
      <c r="AX733" s="253">
        <f t="shared" ref="AX733" si="1887">SUM(AY733:BC733)</f>
        <v>22140</v>
      </c>
      <c r="AY733" s="417">
        <v>1994</v>
      </c>
      <c r="AZ733" s="417">
        <v>10319</v>
      </c>
      <c r="BA733" s="417">
        <v>1599</v>
      </c>
      <c r="BB733" s="417">
        <v>6517</v>
      </c>
      <c r="BC733" s="417">
        <v>1711</v>
      </c>
      <c r="BD733" s="253">
        <f t="shared" ref="BD733" si="1888">SUM(BE733:BL733)</f>
        <v>24296</v>
      </c>
      <c r="BE733" s="417">
        <v>4614</v>
      </c>
      <c r="BF733" s="417">
        <v>3021</v>
      </c>
      <c r="BG733" s="417">
        <v>1970</v>
      </c>
      <c r="BH733" s="417">
        <v>2672</v>
      </c>
      <c r="BI733" s="417">
        <v>2461</v>
      </c>
      <c r="BJ733" s="417">
        <v>4966</v>
      </c>
      <c r="BK733" s="417">
        <v>2330</v>
      </c>
      <c r="BL733" s="417">
        <v>2262</v>
      </c>
      <c r="BM733" s="253">
        <f t="shared" ref="BM733" si="1889">SUM(BN733:BR733)</f>
        <v>10275</v>
      </c>
      <c r="BN733" s="417">
        <v>2347</v>
      </c>
      <c r="BO733" s="417">
        <v>1862</v>
      </c>
      <c r="BP733" s="417">
        <v>1202</v>
      </c>
      <c r="BQ733" s="417">
        <v>1000</v>
      </c>
      <c r="BR733" s="417">
        <v>3864</v>
      </c>
      <c r="BS733" s="253">
        <f t="shared" ref="BS733" si="1890">SUM(BT733:CE733)</f>
        <v>14929</v>
      </c>
      <c r="BT733" s="416">
        <v>985</v>
      </c>
      <c r="BU733" s="417">
        <v>1693</v>
      </c>
      <c r="BV733" s="417">
        <v>435</v>
      </c>
      <c r="BW733" s="417">
        <v>376</v>
      </c>
      <c r="BX733" s="417">
        <v>1128</v>
      </c>
      <c r="BY733" s="417">
        <v>3735</v>
      </c>
      <c r="BZ733" s="417">
        <v>1186</v>
      </c>
      <c r="CA733" s="417">
        <v>739</v>
      </c>
      <c r="CB733" s="417">
        <v>1391</v>
      </c>
      <c r="CC733" s="417">
        <v>1098</v>
      </c>
      <c r="CD733" s="417">
        <v>1459</v>
      </c>
      <c r="CE733" s="417">
        <v>704</v>
      </c>
      <c r="CF733" s="253">
        <f t="shared" ref="CF733" si="1891">SUM(CG733:CS733)</f>
        <v>14197</v>
      </c>
      <c r="CG733" s="417">
        <v>399</v>
      </c>
      <c r="CH733" s="417">
        <v>1183</v>
      </c>
      <c r="CI733" s="417">
        <v>654</v>
      </c>
      <c r="CJ733" s="417">
        <v>2305</v>
      </c>
      <c r="CK733" s="417">
        <v>2604</v>
      </c>
      <c r="CL733" s="417">
        <v>568</v>
      </c>
      <c r="CM733" s="417">
        <v>2551</v>
      </c>
      <c r="CN733" s="417">
        <v>349</v>
      </c>
      <c r="CO733" s="417">
        <v>135</v>
      </c>
      <c r="CP733" s="417">
        <v>586</v>
      </c>
      <c r="CQ733" s="417">
        <v>1127</v>
      </c>
      <c r="CR733" s="417">
        <v>1056</v>
      </c>
      <c r="CS733" s="417">
        <v>680</v>
      </c>
      <c r="CT733" s="253">
        <f t="shared" ref="CT733" si="1892">SUM(CU733:CY733)</f>
        <v>8252</v>
      </c>
      <c r="CU733" s="417">
        <v>2467</v>
      </c>
      <c r="CV733" s="417">
        <v>2203</v>
      </c>
      <c r="CW733" s="417">
        <v>929</v>
      </c>
      <c r="CX733" s="417">
        <v>1486</v>
      </c>
      <c r="CY733" s="417">
        <v>1167</v>
      </c>
      <c r="CZ733" s="253">
        <f t="shared" ref="CZ733" si="1893">SUM(DA733:DF733)</f>
        <v>9178</v>
      </c>
      <c r="DA733" s="417">
        <v>551</v>
      </c>
      <c r="DB733" s="417">
        <v>451</v>
      </c>
      <c r="DC733" s="417">
        <v>1690</v>
      </c>
      <c r="DD733" s="417">
        <v>3640</v>
      </c>
      <c r="DE733" s="417">
        <v>1544</v>
      </c>
      <c r="DF733" s="417">
        <v>1302</v>
      </c>
      <c r="DG733" s="253">
        <f t="shared" ref="DG733" si="1894">AM733+BS733+B733+O733+X733+AC733+AJ733+BD733+CF733+AX733+BM733+CT733+CZ733</f>
        <v>156603</v>
      </c>
      <c r="DH733" s="256">
        <f t="shared" ref="DH733" si="1895">SUM(DI733:DK733)</f>
        <v>2719</v>
      </c>
      <c r="DI733" s="275">
        <v>750</v>
      </c>
      <c r="DJ733" s="276">
        <v>1228</v>
      </c>
      <c r="DK733" s="276">
        <v>741</v>
      </c>
      <c r="DL733" s="256">
        <f t="shared" ref="DL733:DL737" si="1896">SUM(DM733:DN733)</f>
        <v>1203</v>
      </c>
      <c r="DM733" s="275">
        <v>741</v>
      </c>
      <c r="DN733" s="257">
        <v>462</v>
      </c>
      <c r="DO733" s="253">
        <f t="shared" ref="DO733" si="1897">DG733+DH733+DM733</f>
        <v>160063</v>
      </c>
    </row>
    <row r="734" spans="1:136" s="48" customFormat="1" ht="16.5" customHeight="1" x14ac:dyDescent="0.15">
      <c r="A734" s="64" t="s">
        <v>712</v>
      </c>
      <c r="B734" s="253">
        <f t="shared" ref="B734" si="1898">SUM(C734:N734)</f>
        <v>12553</v>
      </c>
      <c r="C734" s="417">
        <v>1062</v>
      </c>
      <c r="D734" s="417">
        <v>818</v>
      </c>
      <c r="E734" s="417">
        <v>442</v>
      </c>
      <c r="F734" s="417">
        <v>201</v>
      </c>
      <c r="G734" s="417">
        <v>997</v>
      </c>
      <c r="H734" s="417">
        <v>2043</v>
      </c>
      <c r="I734" s="417">
        <v>1617</v>
      </c>
      <c r="J734" s="417">
        <v>560</v>
      </c>
      <c r="K734" s="417">
        <v>833</v>
      </c>
      <c r="L734" s="417">
        <v>2444</v>
      </c>
      <c r="M734" s="417">
        <v>637</v>
      </c>
      <c r="N734" s="417">
        <v>899</v>
      </c>
      <c r="O734" s="253">
        <f t="shared" ref="O734" si="1899">SUM(P734:W734)</f>
        <v>6338</v>
      </c>
      <c r="P734" s="417">
        <v>1188</v>
      </c>
      <c r="Q734" s="417">
        <v>907</v>
      </c>
      <c r="R734" s="417">
        <v>607</v>
      </c>
      <c r="S734" s="417">
        <v>707</v>
      </c>
      <c r="T734" s="417">
        <v>628</v>
      </c>
      <c r="U734" s="417">
        <v>882</v>
      </c>
      <c r="V734" s="417">
        <v>1136</v>
      </c>
      <c r="W734" s="417">
        <v>283</v>
      </c>
      <c r="X734" s="253">
        <f t="shared" ref="X734" si="1900">SUM(Y734:AB734)</f>
        <v>6585</v>
      </c>
      <c r="Y734" s="417">
        <v>1342</v>
      </c>
      <c r="Z734" s="417">
        <v>1846</v>
      </c>
      <c r="AA734" s="417">
        <v>2274</v>
      </c>
      <c r="AB734" s="417">
        <v>1123</v>
      </c>
      <c r="AC734" s="253">
        <f t="shared" ref="AC734" si="1901">SUM(AD734:AI734)</f>
        <v>5056</v>
      </c>
      <c r="AD734" s="417">
        <v>571</v>
      </c>
      <c r="AE734" s="417">
        <v>943</v>
      </c>
      <c r="AF734" s="417">
        <v>445</v>
      </c>
      <c r="AG734" s="417">
        <v>1171</v>
      </c>
      <c r="AH734" s="417">
        <v>675</v>
      </c>
      <c r="AI734" s="417">
        <v>1251</v>
      </c>
      <c r="AJ734" s="253">
        <f t="shared" ref="AJ734" si="1902">SUM(AK734:AL734)</f>
        <v>271</v>
      </c>
      <c r="AK734" s="417">
        <v>122</v>
      </c>
      <c r="AL734" s="417">
        <v>149</v>
      </c>
      <c r="AM734" s="253">
        <f t="shared" ref="AM734" si="1903">SUM(AN734:AW734)</f>
        <v>12391</v>
      </c>
      <c r="AN734" s="417">
        <v>941</v>
      </c>
      <c r="AO734" s="417">
        <v>914</v>
      </c>
      <c r="AP734" s="417">
        <v>1164</v>
      </c>
      <c r="AQ734" s="417">
        <v>545</v>
      </c>
      <c r="AR734" s="417">
        <v>1495</v>
      </c>
      <c r="AS734" s="417">
        <v>593</v>
      </c>
      <c r="AT734" s="417">
        <v>1866</v>
      </c>
      <c r="AU734" s="417">
        <v>2397</v>
      </c>
      <c r="AV734" s="417">
        <v>1555</v>
      </c>
      <c r="AW734" s="417">
        <v>921</v>
      </c>
      <c r="AX734" s="253">
        <f t="shared" ref="AX734" si="1904">SUM(AY734:BC734)</f>
        <v>18166</v>
      </c>
      <c r="AY734" s="417">
        <v>1774</v>
      </c>
      <c r="AZ734" s="417">
        <v>8285</v>
      </c>
      <c r="BA734" s="417">
        <v>1461</v>
      </c>
      <c r="BB734" s="417">
        <v>5236</v>
      </c>
      <c r="BC734" s="417">
        <v>1410</v>
      </c>
      <c r="BD734" s="253">
        <f t="shared" ref="BD734" si="1905">SUM(BE734:BL734)</f>
        <v>17928</v>
      </c>
      <c r="BE734" s="417">
        <v>2942</v>
      </c>
      <c r="BF734" s="417">
        <v>2500</v>
      </c>
      <c r="BG734" s="417">
        <v>1561</v>
      </c>
      <c r="BH734" s="417">
        <v>2005</v>
      </c>
      <c r="BI734" s="417">
        <v>1757</v>
      </c>
      <c r="BJ734" s="417">
        <v>3648</v>
      </c>
      <c r="BK734" s="417">
        <v>1776</v>
      </c>
      <c r="BL734" s="417">
        <v>1739</v>
      </c>
      <c r="BM734" s="253">
        <f t="shared" ref="BM734" si="1906">SUM(BN734:BR734)</f>
        <v>8333</v>
      </c>
      <c r="BN734" s="417">
        <v>1832</v>
      </c>
      <c r="BO734" s="417">
        <v>1482</v>
      </c>
      <c r="BP734" s="417">
        <v>946</v>
      </c>
      <c r="BQ734" s="417">
        <v>845</v>
      </c>
      <c r="BR734" s="417">
        <v>3228</v>
      </c>
      <c r="BS734" s="253">
        <f t="shared" ref="BS734" si="1907">SUM(BT734:CE734)</f>
        <v>11292</v>
      </c>
      <c r="BT734" s="416">
        <v>746</v>
      </c>
      <c r="BU734" s="417">
        <v>1308</v>
      </c>
      <c r="BV734" s="417">
        <v>337</v>
      </c>
      <c r="BW734" s="417">
        <v>331</v>
      </c>
      <c r="BX734" s="417">
        <v>860</v>
      </c>
      <c r="BY734" s="417">
        <v>2753</v>
      </c>
      <c r="BZ734" s="417">
        <v>853</v>
      </c>
      <c r="CA734" s="417">
        <v>633</v>
      </c>
      <c r="CB734" s="417">
        <v>1065</v>
      </c>
      <c r="CC734" s="417">
        <v>864</v>
      </c>
      <c r="CD734" s="417">
        <v>921</v>
      </c>
      <c r="CE734" s="417">
        <v>621</v>
      </c>
      <c r="CF734" s="253">
        <f t="shared" ref="CF734" si="1908">SUM(CG734:CS734)</f>
        <v>10948</v>
      </c>
      <c r="CG734" s="417">
        <v>314</v>
      </c>
      <c r="CH734" s="417">
        <v>939</v>
      </c>
      <c r="CI734" s="417">
        <v>530</v>
      </c>
      <c r="CJ734" s="417">
        <v>1708</v>
      </c>
      <c r="CK734" s="417">
        <v>1888</v>
      </c>
      <c r="CL734" s="417">
        <v>436</v>
      </c>
      <c r="CM734" s="417">
        <v>2026</v>
      </c>
      <c r="CN734" s="417">
        <v>273</v>
      </c>
      <c r="CO734" s="417">
        <v>122</v>
      </c>
      <c r="CP734" s="417">
        <v>470</v>
      </c>
      <c r="CQ734" s="417">
        <v>966</v>
      </c>
      <c r="CR734" s="417">
        <v>755</v>
      </c>
      <c r="CS734" s="417">
        <v>521</v>
      </c>
      <c r="CT734" s="253">
        <f t="shared" ref="CT734" si="1909">SUM(CU734:CY734)</f>
        <v>6950</v>
      </c>
      <c r="CU734" s="417">
        <v>1980</v>
      </c>
      <c r="CV734" s="417">
        <v>1949</v>
      </c>
      <c r="CW734" s="417">
        <v>800</v>
      </c>
      <c r="CX734" s="417">
        <v>1254</v>
      </c>
      <c r="CY734" s="417">
        <v>967</v>
      </c>
      <c r="CZ734" s="253">
        <f t="shared" ref="CZ734" si="1910">SUM(DA734:DF734)</f>
        <v>7118</v>
      </c>
      <c r="DA734" s="417">
        <v>340</v>
      </c>
      <c r="DB734" s="417">
        <v>178</v>
      </c>
      <c r="DC734" s="417">
        <v>1444</v>
      </c>
      <c r="DD734" s="417">
        <v>2873</v>
      </c>
      <c r="DE734" s="417">
        <v>1205</v>
      </c>
      <c r="DF734" s="417">
        <v>1078</v>
      </c>
      <c r="DG734" s="253">
        <f t="shared" ref="DG734" si="1911">AM734+BS734+B734+O734+X734+AC734+AJ734+BD734+CF734+AX734+BM734+CT734+CZ734</f>
        <v>123929</v>
      </c>
      <c r="DH734" s="256">
        <f t="shared" ref="DH734" si="1912">SUM(DI734:DK734)</f>
        <v>2176</v>
      </c>
      <c r="DI734" s="275">
        <v>578</v>
      </c>
      <c r="DJ734" s="276">
        <v>922</v>
      </c>
      <c r="DK734" s="276">
        <v>676</v>
      </c>
      <c r="DL734" s="256">
        <f t="shared" si="1896"/>
        <v>1069</v>
      </c>
      <c r="DM734" s="275">
        <v>676</v>
      </c>
      <c r="DN734" s="257">
        <v>393</v>
      </c>
      <c r="DO734" s="253">
        <f t="shared" ref="DO734" si="1913">DG734+DH734+DM734</f>
        <v>126781</v>
      </c>
    </row>
    <row r="735" spans="1:136" s="48" customFormat="1" ht="16.5" customHeight="1" x14ac:dyDescent="0.15">
      <c r="A735" s="64" t="s">
        <v>343</v>
      </c>
      <c r="B735" s="235">
        <f t="shared" ref="B735:B737" si="1914">SUM(C735:N735)</f>
        <v>1666</v>
      </c>
      <c r="C735" s="418">
        <v>94</v>
      </c>
      <c r="D735" s="418">
        <v>53</v>
      </c>
      <c r="E735" s="418">
        <v>45</v>
      </c>
      <c r="F735" s="418">
        <v>67</v>
      </c>
      <c r="G735" s="418">
        <v>142</v>
      </c>
      <c r="H735" s="418">
        <v>221</v>
      </c>
      <c r="I735" s="418">
        <v>256</v>
      </c>
      <c r="J735" s="418">
        <v>45</v>
      </c>
      <c r="K735" s="418">
        <v>207</v>
      </c>
      <c r="L735" s="418">
        <v>348</v>
      </c>
      <c r="M735" s="418">
        <v>72</v>
      </c>
      <c r="N735" s="418">
        <v>116</v>
      </c>
      <c r="O735" s="235">
        <f t="shared" ref="O735:O737" si="1915">SUM(P735:W735)</f>
        <v>647</v>
      </c>
      <c r="P735" s="418">
        <v>101</v>
      </c>
      <c r="Q735" s="418">
        <v>129</v>
      </c>
      <c r="R735" s="418">
        <v>40</v>
      </c>
      <c r="S735" s="418">
        <v>47</v>
      </c>
      <c r="T735" s="418">
        <v>62</v>
      </c>
      <c r="U735" s="418">
        <v>173</v>
      </c>
      <c r="V735" s="418">
        <v>71</v>
      </c>
      <c r="W735" s="418">
        <v>24</v>
      </c>
      <c r="X735" s="235">
        <f t="shared" ref="X735:X737" si="1916">SUM(Y735:AB735)</f>
        <v>528</v>
      </c>
      <c r="Y735" s="418">
        <v>93</v>
      </c>
      <c r="Z735" s="418">
        <v>120</v>
      </c>
      <c r="AA735" s="418">
        <v>230</v>
      </c>
      <c r="AB735" s="418">
        <v>85</v>
      </c>
      <c r="AC735" s="235">
        <f t="shared" ref="AC735:AC737" si="1917">SUM(AD735:AI735)</f>
        <v>438</v>
      </c>
      <c r="AD735" s="418">
        <v>70</v>
      </c>
      <c r="AE735" s="418">
        <v>131</v>
      </c>
      <c r="AF735" s="418">
        <v>32</v>
      </c>
      <c r="AG735" s="418">
        <v>37</v>
      </c>
      <c r="AH735" s="418">
        <v>54</v>
      </c>
      <c r="AI735" s="418">
        <v>114</v>
      </c>
      <c r="AJ735" s="235">
        <f t="shared" ref="AJ735:AJ737" si="1918">SUM(AK735:AL735)</f>
        <v>36</v>
      </c>
      <c r="AK735" s="418">
        <v>23</v>
      </c>
      <c r="AL735" s="418">
        <v>13</v>
      </c>
      <c r="AM735" s="235">
        <f t="shared" ref="AM735:AM737" si="1919">SUM(AN735:AW735)</f>
        <v>1449</v>
      </c>
      <c r="AN735" s="418">
        <v>80</v>
      </c>
      <c r="AO735" s="418">
        <v>73</v>
      </c>
      <c r="AP735" s="418">
        <v>113</v>
      </c>
      <c r="AQ735" s="418">
        <v>39</v>
      </c>
      <c r="AR735" s="418">
        <v>312</v>
      </c>
      <c r="AS735" s="418">
        <v>34</v>
      </c>
      <c r="AT735" s="418">
        <v>260</v>
      </c>
      <c r="AU735" s="418">
        <v>226</v>
      </c>
      <c r="AV735" s="418">
        <v>181</v>
      </c>
      <c r="AW735" s="418">
        <v>131</v>
      </c>
      <c r="AX735" s="235">
        <f t="shared" ref="AX735:AX737" si="1920">SUM(AY735:BC735)</f>
        <v>1992</v>
      </c>
      <c r="AY735" s="418">
        <v>190</v>
      </c>
      <c r="AZ735" s="418">
        <v>915</v>
      </c>
      <c r="BA735" s="418">
        <v>263</v>
      </c>
      <c r="BB735" s="418">
        <v>365</v>
      </c>
      <c r="BC735" s="418">
        <v>259</v>
      </c>
      <c r="BD735" s="235">
        <f t="shared" ref="BD735:BD737" si="1921">SUM(BE735:BL735)</f>
        <v>1803</v>
      </c>
      <c r="BE735" s="418">
        <v>189</v>
      </c>
      <c r="BF735" s="418">
        <v>262</v>
      </c>
      <c r="BG735" s="418">
        <v>209</v>
      </c>
      <c r="BH735" s="418">
        <v>137</v>
      </c>
      <c r="BI735" s="418">
        <v>182</v>
      </c>
      <c r="BJ735" s="418">
        <v>419</v>
      </c>
      <c r="BK735" s="418">
        <v>260</v>
      </c>
      <c r="BL735" s="418">
        <v>145</v>
      </c>
      <c r="BM735" s="235">
        <f t="shared" ref="BM735:BM737" si="1922">SUM(BN735:BR735)</f>
        <v>811</v>
      </c>
      <c r="BN735" s="418">
        <v>149</v>
      </c>
      <c r="BO735" s="418">
        <v>117</v>
      </c>
      <c r="BP735" s="418">
        <v>71</v>
      </c>
      <c r="BQ735" s="418">
        <v>57</v>
      </c>
      <c r="BR735" s="418">
        <v>417</v>
      </c>
      <c r="BS735" s="235">
        <f t="shared" ref="BS735:BS737" si="1923">SUM(BT735:CE735)</f>
        <v>1904</v>
      </c>
      <c r="BT735" s="237">
        <v>77</v>
      </c>
      <c r="BU735" s="418">
        <v>193</v>
      </c>
      <c r="BV735" s="418">
        <v>49</v>
      </c>
      <c r="BW735" s="418">
        <v>44</v>
      </c>
      <c r="BX735" s="418">
        <v>157</v>
      </c>
      <c r="BY735" s="418">
        <v>390</v>
      </c>
      <c r="BZ735" s="418">
        <v>149</v>
      </c>
      <c r="CA735" s="418">
        <v>257</v>
      </c>
      <c r="CB735" s="418">
        <v>345</v>
      </c>
      <c r="CC735" s="418">
        <v>52</v>
      </c>
      <c r="CD735" s="418">
        <v>63</v>
      </c>
      <c r="CE735" s="418">
        <v>128</v>
      </c>
      <c r="CF735" s="235">
        <f t="shared" ref="CF735:CF737" si="1924">SUM(CG735:CS735)</f>
        <v>1357</v>
      </c>
      <c r="CG735" s="418">
        <v>28</v>
      </c>
      <c r="CH735" s="418">
        <v>89</v>
      </c>
      <c r="CI735" s="418">
        <v>47</v>
      </c>
      <c r="CJ735" s="418">
        <v>158</v>
      </c>
      <c r="CK735" s="418">
        <v>293</v>
      </c>
      <c r="CL735" s="418">
        <v>37</v>
      </c>
      <c r="CM735" s="418">
        <v>274</v>
      </c>
      <c r="CN735" s="418">
        <v>15</v>
      </c>
      <c r="CO735" s="418">
        <v>18</v>
      </c>
      <c r="CP735" s="418">
        <v>23</v>
      </c>
      <c r="CQ735" s="418">
        <v>140</v>
      </c>
      <c r="CR735" s="418">
        <v>93</v>
      </c>
      <c r="CS735" s="418">
        <v>142</v>
      </c>
      <c r="CT735" s="235">
        <f t="shared" ref="CT735:CT737" si="1925">SUM(CU735:CY735)</f>
        <v>764</v>
      </c>
      <c r="CU735" s="418">
        <v>322</v>
      </c>
      <c r="CV735" s="418">
        <v>148</v>
      </c>
      <c r="CW735" s="418">
        <v>45</v>
      </c>
      <c r="CX735" s="418">
        <v>140</v>
      </c>
      <c r="CY735" s="418">
        <v>109</v>
      </c>
      <c r="CZ735" s="235">
        <f t="shared" ref="CZ735:CZ737" si="1926">SUM(DA735:DF735)</f>
        <v>1121</v>
      </c>
      <c r="DA735" s="418">
        <v>29</v>
      </c>
      <c r="DB735" s="418">
        <v>22</v>
      </c>
      <c r="DC735" s="418">
        <v>219</v>
      </c>
      <c r="DD735" s="418">
        <v>463</v>
      </c>
      <c r="DE735" s="418">
        <v>208</v>
      </c>
      <c r="DF735" s="418">
        <v>180</v>
      </c>
      <c r="DG735" s="235">
        <f t="shared" ref="DG735:DG737" si="1927">AM735+BS735+B735+O735+X735+AC735+AJ735+BD735+CF735+AX735+BM735+CT735+CZ735</f>
        <v>14516</v>
      </c>
      <c r="DH735" s="238">
        <f t="shared" ref="DH735:DH737" si="1928">SUM(DI735:DK735)</f>
        <v>748</v>
      </c>
      <c r="DI735" s="239">
        <v>253</v>
      </c>
      <c r="DJ735" s="240">
        <v>248</v>
      </c>
      <c r="DK735" s="240">
        <v>247</v>
      </c>
      <c r="DL735" s="256">
        <f t="shared" si="1896"/>
        <v>461</v>
      </c>
      <c r="DM735" s="239">
        <v>461</v>
      </c>
      <c r="DN735" s="241">
        <v>0</v>
      </c>
      <c r="DO735" s="235">
        <f t="shared" ref="DO735:DO737" si="1929">DG735+DH735+DM735</f>
        <v>15725</v>
      </c>
    </row>
    <row r="736" spans="1:136" s="48" customFormat="1" ht="16.5" customHeight="1" x14ac:dyDescent="0.15">
      <c r="A736" s="64" t="s">
        <v>344</v>
      </c>
      <c r="B736" s="235">
        <f t="shared" si="1914"/>
        <v>6669</v>
      </c>
      <c r="C736" s="418">
        <v>169</v>
      </c>
      <c r="D736" s="418">
        <v>233</v>
      </c>
      <c r="E736" s="418">
        <v>160</v>
      </c>
      <c r="F736" s="418">
        <v>173</v>
      </c>
      <c r="G736" s="418">
        <v>414</v>
      </c>
      <c r="H736" s="418">
        <v>1154</v>
      </c>
      <c r="I736" s="418">
        <v>1022</v>
      </c>
      <c r="J736" s="418">
        <v>201</v>
      </c>
      <c r="K736" s="418">
        <v>581</v>
      </c>
      <c r="L736" s="418">
        <v>2142</v>
      </c>
      <c r="M736" s="418">
        <v>110</v>
      </c>
      <c r="N736" s="418">
        <v>310</v>
      </c>
      <c r="O736" s="235">
        <f t="shared" si="1915"/>
        <v>2617</v>
      </c>
      <c r="P736" s="418">
        <v>505</v>
      </c>
      <c r="Q736" s="418">
        <v>330</v>
      </c>
      <c r="R736" s="418">
        <v>320</v>
      </c>
      <c r="S736" s="418">
        <v>219</v>
      </c>
      <c r="T736" s="418">
        <v>431</v>
      </c>
      <c r="U736" s="418">
        <v>383</v>
      </c>
      <c r="V736" s="418">
        <v>293</v>
      </c>
      <c r="W736" s="418">
        <v>136</v>
      </c>
      <c r="X736" s="235">
        <f t="shared" si="1916"/>
        <v>3168</v>
      </c>
      <c r="Y736" s="418">
        <v>795</v>
      </c>
      <c r="Z736" s="418">
        <v>427</v>
      </c>
      <c r="AA736" s="418">
        <v>1301</v>
      </c>
      <c r="AB736" s="418">
        <v>645</v>
      </c>
      <c r="AC736" s="235">
        <f t="shared" si="1917"/>
        <v>3705</v>
      </c>
      <c r="AD736" s="418">
        <v>403</v>
      </c>
      <c r="AE736" s="418">
        <v>308</v>
      </c>
      <c r="AF736" s="418">
        <v>133</v>
      </c>
      <c r="AG736" s="418">
        <v>281</v>
      </c>
      <c r="AH736" s="418">
        <v>384</v>
      </c>
      <c r="AI736" s="418">
        <v>2196</v>
      </c>
      <c r="AJ736" s="235">
        <f t="shared" si="1918"/>
        <v>233</v>
      </c>
      <c r="AK736" s="418">
        <v>121</v>
      </c>
      <c r="AL736" s="418">
        <v>112</v>
      </c>
      <c r="AM736" s="235">
        <f t="shared" si="1919"/>
        <v>3565</v>
      </c>
      <c r="AN736" s="418">
        <v>270</v>
      </c>
      <c r="AO736" s="418">
        <v>145</v>
      </c>
      <c r="AP736" s="418">
        <v>189</v>
      </c>
      <c r="AQ736" s="418">
        <v>88</v>
      </c>
      <c r="AR736" s="418">
        <v>515</v>
      </c>
      <c r="AS736" s="418">
        <v>272</v>
      </c>
      <c r="AT736" s="418">
        <v>242</v>
      </c>
      <c r="AU736" s="418">
        <v>888</v>
      </c>
      <c r="AV736" s="418">
        <v>491</v>
      </c>
      <c r="AW736" s="418">
        <v>465</v>
      </c>
      <c r="AX736" s="235">
        <f t="shared" si="1920"/>
        <v>2882</v>
      </c>
      <c r="AY736" s="418">
        <v>366</v>
      </c>
      <c r="AZ736" s="418">
        <v>864</v>
      </c>
      <c r="BA736" s="418">
        <v>361</v>
      </c>
      <c r="BB736" s="418">
        <v>631</v>
      </c>
      <c r="BC736" s="418">
        <v>660</v>
      </c>
      <c r="BD736" s="235">
        <f t="shared" si="1921"/>
        <v>7950</v>
      </c>
      <c r="BE736" s="418">
        <v>1671</v>
      </c>
      <c r="BF736" s="418">
        <v>1074</v>
      </c>
      <c r="BG736" s="418">
        <v>508</v>
      </c>
      <c r="BH736" s="418">
        <v>1615</v>
      </c>
      <c r="BI736" s="418">
        <v>1632</v>
      </c>
      <c r="BJ736" s="418">
        <v>499</v>
      </c>
      <c r="BK736" s="418">
        <v>560</v>
      </c>
      <c r="BL736" s="418">
        <v>391</v>
      </c>
      <c r="BM736" s="235">
        <f t="shared" si="1922"/>
        <v>3569</v>
      </c>
      <c r="BN736" s="418">
        <v>1166</v>
      </c>
      <c r="BO736" s="418">
        <v>524</v>
      </c>
      <c r="BP736" s="418">
        <v>203</v>
      </c>
      <c r="BQ736" s="418">
        <v>233</v>
      </c>
      <c r="BR736" s="418">
        <v>1443</v>
      </c>
      <c r="BS736" s="235">
        <f t="shared" si="1923"/>
        <v>5093</v>
      </c>
      <c r="BT736" s="237">
        <v>311</v>
      </c>
      <c r="BU736" s="418">
        <v>310</v>
      </c>
      <c r="BV736" s="418">
        <v>242</v>
      </c>
      <c r="BW736" s="418">
        <v>104</v>
      </c>
      <c r="BX736" s="418">
        <v>228</v>
      </c>
      <c r="BY736" s="418">
        <v>1902</v>
      </c>
      <c r="BZ736" s="418">
        <v>305</v>
      </c>
      <c r="CA736" s="418">
        <v>130</v>
      </c>
      <c r="CB736" s="418">
        <v>341</v>
      </c>
      <c r="CC736" s="418">
        <v>531</v>
      </c>
      <c r="CD736" s="418">
        <v>361</v>
      </c>
      <c r="CE736" s="418">
        <v>328</v>
      </c>
      <c r="CF736" s="235">
        <f t="shared" si="1924"/>
        <v>5508</v>
      </c>
      <c r="CG736" s="418">
        <v>169</v>
      </c>
      <c r="CH736" s="418">
        <v>372</v>
      </c>
      <c r="CI736" s="418">
        <v>349</v>
      </c>
      <c r="CJ736" s="418">
        <v>422</v>
      </c>
      <c r="CK736" s="418">
        <v>1411</v>
      </c>
      <c r="CL736" s="418">
        <v>218</v>
      </c>
      <c r="CM736" s="418">
        <v>1188</v>
      </c>
      <c r="CN736" s="418">
        <v>211</v>
      </c>
      <c r="CO736" s="418">
        <v>62</v>
      </c>
      <c r="CP736" s="418">
        <v>463</v>
      </c>
      <c r="CQ736" s="418">
        <v>345</v>
      </c>
      <c r="CR736" s="418">
        <v>88</v>
      </c>
      <c r="CS736" s="418">
        <v>210</v>
      </c>
      <c r="CT736" s="235">
        <f t="shared" si="1925"/>
        <v>2488</v>
      </c>
      <c r="CU736" s="418">
        <v>755</v>
      </c>
      <c r="CV736" s="418">
        <v>402</v>
      </c>
      <c r="CW736" s="418">
        <v>357</v>
      </c>
      <c r="CX736" s="418">
        <v>339</v>
      </c>
      <c r="CY736" s="418">
        <v>635</v>
      </c>
      <c r="CZ736" s="235">
        <f t="shared" si="1926"/>
        <v>2665</v>
      </c>
      <c r="DA736" s="418">
        <v>329</v>
      </c>
      <c r="DB736" s="418">
        <v>84</v>
      </c>
      <c r="DC736" s="418">
        <v>599</v>
      </c>
      <c r="DD736" s="418">
        <v>462</v>
      </c>
      <c r="DE736" s="418">
        <v>986</v>
      </c>
      <c r="DF736" s="418">
        <v>205</v>
      </c>
      <c r="DG736" s="235">
        <f t="shared" si="1927"/>
        <v>50112</v>
      </c>
      <c r="DH736" s="238">
        <f t="shared" si="1928"/>
        <v>634</v>
      </c>
      <c r="DI736" s="239">
        <v>101</v>
      </c>
      <c r="DJ736" s="240">
        <v>426</v>
      </c>
      <c r="DK736" s="240">
        <v>107</v>
      </c>
      <c r="DL736" s="256">
        <f t="shared" si="1896"/>
        <v>1569</v>
      </c>
      <c r="DM736" s="239">
        <v>1406</v>
      </c>
      <c r="DN736" s="241">
        <v>163</v>
      </c>
      <c r="DO736" s="235">
        <f t="shared" si="1929"/>
        <v>52152</v>
      </c>
    </row>
    <row r="737" spans="1:134" s="48" customFormat="1" ht="16.5" customHeight="1" x14ac:dyDescent="0.15">
      <c r="A737" s="64" t="s">
        <v>345</v>
      </c>
      <c r="B737" s="235">
        <f t="shared" si="1914"/>
        <v>12370</v>
      </c>
      <c r="C737" s="418">
        <v>705</v>
      </c>
      <c r="D737" s="418">
        <v>573</v>
      </c>
      <c r="E737" s="418">
        <v>250</v>
      </c>
      <c r="F737" s="418">
        <v>374</v>
      </c>
      <c r="G737" s="418">
        <v>910</v>
      </c>
      <c r="H737" s="418">
        <v>1917</v>
      </c>
      <c r="I737" s="418">
        <v>2039</v>
      </c>
      <c r="J737" s="418">
        <v>437</v>
      </c>
      <c r="K737" s="418">
        <v>1380</v>
      </c>
      <c r="L737" s="418">
        <v>2546</v>
      </c>
      <c r="M737" s="418">
        <v>381</v>
      </c>
      <c r="N737" s="418">
        <v>858</v>
      </c>
      <c r="O737" s="235">
        <f t="shared" si="1915"/>
        <v>5195</v>
      </c>
      <c r="P737" s="418">
        <v>810</v>
      </c>
      <c r="Q737" s="418">
        <v>781</v>
      </c>
      <c r="R737" s="418">
        <v>452</v>
      </c>
      <c r="S737" s="418">
        <v>428</v>
      </c>
      <c r="T737" s="418">
        <v>645</v>
      </c>
      <c r="U737" s="418">
        <v>1169</v>
      </c>
      <c r="V737" s="418">
        <v>700</v>
      </c>
      <c r="W737" s="418">
        <v>210</v>
      </c>
      <c r="X737" s="235">
        <f t="shared" si="1916"/>
        <v>5295</v>
      </c>
      <c r="Y737" s="418">
        <v>1294</v>
      </c>
      <c r="Z737" s="418">
        <v>1225</v>
      </c>
      <c r="AA737" s="418">
        <v>1691</v>
      </c>
      <c r="AB737" s="418">
        <v>1085</v>
      </c>
      <c r="AC737" s="235">
        <f t="shared" si="1917"/>
        <v>4275</v>
      </c>
      <c r="AD737" s="418">
        <v>366</v>
      </c>
      <c r="AE737" s="418">
        <v>796</v>
      </c>
      <c r="AF737" s="418">
        <v>528</v>
      </c>
      <c r="AG737" s="418">
        <v>688</v>
      </c>
      <c r="AH737" s="418">
        <v>712</v>
      </c>
      <c r="AI737" s="418">
        <v>1185</v>
      </c>
      <c r="AJ737" s="235">
        <f t="shared" si="1918"/>
        <v>425</v>
      </c>
      <c r="AK737" s="418">
        <v>219</v>
      </c>
      <c r="AL737" s="418">
        <v>206</v>
      </c>
      <c r="AM737" s="235">
        <f t="shared" si="1919"/>
        <v>10088</v>
      </c>
      <c r="AN737" s="418">
        <v>786</v>
      </c>
      <c r="AO737" s="418">
        <v>647</v>
      </c>
      <c r="AP737" s="418">
        <v>1016</v>
      </c>
      <c r="AQ737" s="418">
        <v>305</v>
      </c>
      <c r="AR737" s="418">
        <v>1673</v>
      </c>
      <c r="AS737" s="418">
        <v>396</v>
      </c>
      <c r="AT737" s="418">
        <v>1631</v>
      </c>
      <c r="AU737" s="418">
        <v>1603</v>
      </c>
      <c r="AV737" s="418">
        <v>1471</v>
      </c>
      <c r="AW737" s="418">
        <v>560</v>
      </c>
      <c r="AX737" s="235">
        <f t="shared" si="1920"/>
        <v>16194</v>
      </c>
      <c r="AY737" s="418">
        <v>1451</v>
      </c>
      <c r="AZ737" s="418">
        <v>9213</v>
      </c>
      <c r="BA737" s="418">
        <v>1360</v>
      </c>
      <c r="BB737" s="418">
        <v>2810</v>
      </c>
      <c r="BC737" s="418">
        <v>1360</v>
      </c>
      <c r="BD737" s="235">
        <f t="shared" si="1921"/>
        <v>16273</v>
      </c>
      <c r="BE737" s="418">
        <v>2511</v>
      </c>
      <c r="BF737" s="418">
        <v>2167</v>
      </c>
      <c r="BG737" s="418">
        <v>1481</v>
      </c>
      <c r="BH737" s="418">
        <v>1824</v>
      </c>
      <c r="BI737" s="418">
        <v>1833</v>
      </c>
      <c r="BJ737" s="418">
        <v>3270</v>
      </c>
      <c r="BK737" s="418">
        <v>1675</v>
      </c>
      <c r="BL737" s="418">
        <v>1512</v>
      </c>
      <c r="BM737" s="235">
        <f t="shared" si="1922"/>
        <v>7103</v>
      </c>
      <c r="BN737" s="418">
        <v>1615</v>
      </c>
      <c r="BO737" s="418">
        <v>1131</v>
      </c>
      <c r="BP737" s="418">
        <v>898</v>
      </c>
      <c r="BQ737" s="418">
        <v>898</v>
      </c>
      <c r="BR737" s="418">
        <v>2561</v>
      </c>
      <c r="BS737" s="235">
        <f t="shared" si="1923"/>
        <v>11111</v>
      </c>
      <c r="BT737" s="237">
        <v>509</v>
      </c>
      <c r="BU737" s="418">
        <v>874</v>
      </c>
      <c r="BV737" s="418">
        <v>304</v>
      </c>
      <c r="BW737" s="418">
        <v>352</v>
      </c>
      <c r="BX737" s="418">
        <v>760</v>
      </c>
      <c r="BY737" s="418">
        <v>3466</v>
      </c>
      <c r="BZ737" s="418">
        <v>808</v>
      </c>
      <c r="CA737" s="418">
        <v>995</v>
      </c>
      <c r="CB737" s="418">
        <v>1332</v>
      </c>
      <c r="CC737" s="418">
        <v>343</v>
      </c>
      <c r="CD737" s="418">
        <v>725</v>
      </c>
      <c r="CE737" s="418">
        <v>643</v>
      </c>
      <c r="CF737" s="235">
        <f t="shared" si="1924"/>
        <v>8119</v>
      </c>
      <c r="CG737" s="418">
        <v>333</v>
      </c>
      <c r="CH737" s="418">
        <v>711</v>
      </c>
      <c r="CI737" s="418">
        <v>443</v>
      </c>
      <c r="CJ737" s="418">
        <v>656</v>
      </c>
      <c r="CK737" s="418">
        <v>1794</v>
      </c>
      <c r="CL737" s="418">
        <v>256</v>
      </c>
      <c r="CM737" s="418">
        <v>1625</v>
      </c>
      <c r="CN737" s="418">
        <v>262</v>
      </c>
      <c r="CO737" s="418">
        <v>187</v>
      </c>
      <c r="CP737" s="418">
        <v>306</v>
      </c>
      <c r="CQ737" s="418">
        <v>647</v>
      </c>
      <c r="CR737" s="418">
        <v>528</v>
      </c>
      <c r="CS737" s="418">
        <v>371</v>
      </c>
      <c r="CT737" s="235">
        <f t="shared" si="1925"/>
        <v>5909</v>
      </c>
      <c r="CU737" s="418">
        <v>2235</v>
      </c>
      <c r="CV737" s="418">
        <v>1334</v>
      </c>
      <c r="CW737" s="418">
        <v>668</v>
      </c>
      <c r="CX737" s="418">
        <v>1006</v>
      </c>
      <c r="CY737" s="418">
        <v>666</v>
      </c>
      <c r="CZ737" s="235">
        <f t="shared" si="1926"/>
        <v>7975</v>
      </c>
      <c r="DA737" s="418">
        <v>307</v>
      </c>
      <c r="DB737" s="418">
        <v>204</v>
      </c>
      <c r="DC737" s="418">
        <v>1629</v>
      </c>
      <c r="DD737" s="418">
        <v>3487</v>
      </c>
      <c r="DE737" s="418">
        <v>1534</v>
      </c>
      <c r="DF737" s="418">
        <v>814</v>
      </c>
      <c r="DG737" s="235">
        <f t="shared" si="1927"/>
        <v>110332</v>
      </c>
      <c r="DH737" s="238">
        <f t="shared" si="1928"/>
        <v>1988</v>
      </c>
      <c r="DI737" s="239">
        <v>848</v>
      </c>
      <c r="DJ737" s="240">
        <v>673</v>
      </c>
      <c r="DK737" s="240">
        <v>467</v>
      </c>
      <c r="DL737" s="256">
        <f t="shared" si="1896"/>
        <v>2618</v>
      </c>
      <c r="DM737" s="239">
        <v>2373</v>
      </c>
      <c r="DN737" s="241">
        <v>245</v>
      </c>
      <c r="DO737" s="235">
        <f t="shared" si="1929"/>
        <v>114693</v>
      </c>
    </row>
    <row r="738" spans="1:134" s="48" customFormat="1" ht="16.5" customHeight="1" x14ac:dyDescent="0.15">
      <c r="A738" s="61" t="s">
        <v>797</v>
      </c>
      <c r="B738" s="351">
        <v>1.8</v>
      </c>
      <c r="C738" s="352">
        <v>1.3</v>
      </c>
      <c r="D738" s="352">
        <v>2.6</v>
      </c>
      <c r="E738" s="352">
        <v>1.4</v>
      </c>
      <c r="F738" s="352">
        <v>3</v>
      </c>
      <c r="G738" s="352">
        <v>2.1</v>
      </c>
      <c r="H738" s="352">
        <v>1.8</v>
      </c>
      <c r="I738" s="352">
        <v>2.7</v>
      </c>
      <c r="J738" s="352">
        <v>2.5</v>
      </c>
      <c r="K738" s="352">
        <v>2</v>
      </c>
      <c r="L738" s="352">
        <v>1.6</v>
      </c>
      <c r="M738" s="352">
        <v>1.4</v>
      </c>
      <c r="N738" s="352">
        <v>1.1000000000000001</v>
      </c>
      <c r="O738" s="351">
        <v>2.4</v>
      </c>
      <c r="P738" s="352">
        <v>2.1</v>
      </c>
      <c r="Q738" s="352">
        <v>1.7</v>
      </c>
      <c r="R738" s="352">
        <v>2.5</v>
      </c>
      <c r="S738" s="352">
        <v>3.9</v>
      </c>
      <c r="T738" s="352">
        <v>3.3</v>
      </c>
      <c r="U738" s="352">
        <v>2.2999999999999998</v>
      </c>
      <c r="V738" s="352">
        <v>3</v>
      </c>
      <c r="W738" s="352">
        <v>1.9</v>
      </c>
      <c r="X738" s="351">
        <v>2.2000000000000002</v>
      </c>
      <c r="Y738" s="352">
        <v>2.9</v>
      </c>
      <c r="Z738" s="352">
        <v>2</v>
      </c>
      <c r="AA738" s="352">
        <v>2.1</v>
      </c>
      <c r="AB738" s="352">
        <v>1.8</v>
      </c>
      <c r="AC738" s="351">
        <v>2.2999999999999998</v>
      </c>
      <c r="AD738" s="352">
        <v>2.5</v>
      </c>
      <c r="AE738" s="352">
        <v>2.1</v>
      </c>
      <c r="AF738" s="352">
        <v>2.6</v>
      </c>
      <c r="AG738" s="352">
        <v>1.5</v>
      </c>
      <c r="AH738" s="352">
        <v>2.6</v>
      </c>
      <c r="AI738" s="352">
        <v>2.8</v>
      </c>
      <c r="AJ738" s="351">
        <v>1.4</v>
      </c>
      <c r="AK738" s="352">
        <v>1.6</v>
      </c>
      <c r="AL738" s="352">
        <v>1.3</v>
      </c>
      <c r="AM738" s="351">
        <v>2.2000000000000002</v>
      </c>
      <c r="AN738" s="352">
        <v>3.4</v>
      </c>
      <c r="AO738" s="352">
        <v>2.5</v>
      </c>
      <c r="AP738" s="352">
        <v>1.9</v>
      </c>
      <c r="AQ738" s="352">
        <v>2.7</v>
      </c>
      <c r="AR738" s="352">
        <v>2.2999999999999998</v>
      </c>
      <c r="AS738" s="352">
        <v>3.1</v>
      </c>
      <c r="AT738" s="352">
        <v>1.8</v>
      </c>
      <c r="AU738" s="352">
        <v>1.9</v>
      </c>
      <c r="AV738" s="352">
        <v>2.1</v>
      </c>
      <c r="AW738" s="352">
        <v>2.9</v>
      </c>
      <c r="AX738" s="351">
        <v>2.6</v>
      </c>
      <c r="AY738" s="352">
        <v>2.9</v>
      </c>
      <c r="AZ738" s="352">
        <v>2.9</v>
      </c>
      <c r="BA738" s="352">
        <v>1.6</v>
      </c>
      <c r="BB738" s="352">
        <v>2.6</v>
      </c>
      <c r="BC738" s="352">
        <v>2.7</v>
      </c>
      <c r="BD738" s="351">
        <v>1.5</v>
      </c>
      <c r="BE738" s="352">
        <v>2</v>
      </c>
      <c r="BF738" s="352">
        <v>1.6</v>
      </c>
      <c r="BG738" s="352">
        <v>1</v>
      </c>
      <c r="BH738" s="352">
        <v>1.7</v>
      </c>
      <c r="BI738" s="352">
        <v>1.5</v>
      </c>
      <c r="BJ738" s="352">
        <v>1.8</v>
      </c>
      <c r="BK738" s="352">
        <v>1.3</v>
      </c>
      <c r="BL738" s="352">
        <v>1.2</v>
      </c>
      <c r="BM738" s="351">
        <v>2.6</v>
      </c>
      <c r="BN738" s="352">
        <v>3</v>
      </c>
      <c r="BO738" s="352">
        <v>2.2000000000000002</v>
      </c>
      <c r="BP738" s="352">
        <v>2.1</v>
      </c>
      <c r="BQ738" s="352">
        <v>3.4</v>
      </c>
      <c r="BR738" s="352">
        <v>2.5</v>
      </c>
      <c r="BS738" s="351">
        <v>2.4</v>
      </c>
      <c r="BT738" s="353">
        <v>2.5</v>
      </c>
      <c r="BU738" s="352">
        <v>2.2000000000000002</v>
      </c>
      <c r="BV738" s="352">
        <v>2</v>
      </c>
      <c r="BW738" s="352">
        <v>4</v>
      </c>
      <c r="BX738" s="352">
        <v>2.8</v>
      </c>
      <c r="BY738" s="352">
        <v>2.4</v>
      </c>
      <c r="BZ738" s="352">
        <v>2.8</v>
      </c>
      <c r="CA738" s="352">
        <v>2.9</v>
      </c>
      <c r="CB738" s="352">
        <v>2.2999999999999998</v>
      </c>
      <c r="CC738" s="352">
        <v>2.2000000000000002</v>
      </c>
      <c r="CD738" s="352">
        <v>2.4</v>
      </c>
      <c r="CE738" s="352">
        <v>2.1</v>
      </c>
      <c r="CF738" s="351">
        <v>2.1</v>
      </c>
      <c r="CG738" s="352">
        <v>2.8</v>
      </c>
      <c r="CH738" s="352">
        <v>2.9</v>
      </c>
      <c r="CI738" s="352">
        <v>2.5</v>
      </c>
      <c r="CJ738" s="352">
        <v>2</v>
      </c>
      <c r="CK738" s="352">
        <v>1.7</v>
      </c>
      <c r="CL738" s="352">
        <v>2.7</v>
      </c>
      <c r="CM738" s="352">
        <v>2</v>
      </c>
      <c r="CN738" s="352">
        <v>2.5</v>
      </c>
      <c r="CO738" s="352">
        <v>2.4</v>
      </c>
      <c r="CP738" s="352">
        <v>2.9</v>
      </c>
      <c r="CQ738" s="352">
        <v>2.1</v>
      </c>
      <c r="CR738" s="352">
        <v>2</v>
      </c>
      <c r="CS738" s="352">
        <v>2.1</v>
      </c>
      <c r="CT738" s="351">
        <v>1.8</v>
      </c>
      <c r="CU738" s="352">
        <v>1.5</v>
      </c>
      <c r="CV738" s="352">
        <v>1.9</v>
      </c>
      <c r="CW738" s="352">
        <v>2.5</v>
      </c>
      <c r="CX738" s="352">
        <v>2.1</v>
      </c>
      <c r="CY738" s="352">
        <v>1.6</v>
      </c>
      <c r="CZ738" s="351">
        <v>1.8</v>
      </c>
      <c r="DA738" s="352">
        <v>3.4</v>
      </c>
      <c r="DB738" s="352">
        <v>2.4</v>
      </c>
      <c r="DC738" s="352">
        <v>1.7</v>
      </c>
      <c r="DD738" s="352">
        <v>1.6</v>
      </c>
      <c r="DE738" s="352">
        <v>1.8</v>
      </c>
      <c r="DF738" s="352">
        <v>1.8</v>
      </c>
      <c r="DG738" s="351">
        <v>2</v>
      </c>
      <c r="DH738" s="354" t="s">
        <v>695</v>
      </c>
      <c r="DI738" s="353">
        <v>1.9</v>
      </c>
      <c r="DJ738" s="352">
        <v>2.9</v>
      </c>
      <c r="DK738" s="352">
        <v>1.3</v>
      </c>
      <c r="DL738" s="354" t="s">
        <v>695</v>
      </c>
      <c r="DM738" s="352">
        <v>2.2999999999999998</v>
      </c>
      <c r="DN738" s="357" t="s">
        <v>695</v>
      </c>
      <c r="DO738" s="351">
        <v>2</v>
      </c>
    </row>
    <row r="739" spans="1:134" s="16" customFormat="1" ht="16.5" customHeight="1" x14ac:dyDescent="0.2">
      <c r="A739" s="148" t="s">
        <v>200</v>
      </c>
      <c r="C739" s="393"/>
    </row>
    <row r="740" spans="1:134" s="4" customFormat="1" ht="19.5" customHeight="1" x14ac:dyDescent="0.15">
      <c r="A740" s="23"/>
      <c r="C740" s="393"/>
    </row>
    <row r="741" spans="1:134" ht="24" customHeight="1" x14ac:dyDescent="0.2">
      <c r="A741" s="6" t="s">
        <v>354</v>
      </c>
      <c r="C741" s="163"/>
      <c r="D741" s="163"/>
      <c r="E741" s="163"/>
    </row>
    <row r="742" spans="1:134" ht="25.15" customHeight="1" x14ac:dyDescent="0.2">
      <c r="A742" s="55" t="s">
        <v>735</v>
      </c>
    </row>
    <row r="743" spans="1:134" ht="32.25" customHeight="1" x14ac:dyDescent="0.2">
      <c r="A743" s="50"/>
      <c r="B743" s="228" t="s">
        <v>583</v>
      </c>
      <c r="C743" s="229" t="s">
        <v>584</v>
      </c>
      <c r="D743" s="229" t="s">
        <v>585</v>
      </c>
      <c r="E743" s="229" t="s">
        <v>586</v>
      </c>
      <c r="F743" s="229" t="s">
        <v>587</v>
      </c>
      <c r="G743" s="229" t="s">
        <v>588</v>
      </c>
      <c r="H743" s="229" t="s">
        <v>589</v>
      </c>
      <c r="I743" s="229" t="s">
        <v>590</v>
      </c>
      <c r="J743" s="229" t="s">
        <v>591</v>
      </c>
      <c r="K743" s="229" t="s">
        <v>592</v>
      </c>
      <c r="L743" s="229" t="s">
        <v>593</v>
      </c>
      <c r="M743" s="229" t="s">
        <v>594</v>
      </c>
      <c r="N743" s="229" t="s">
        <v>595</v>
      </c>
      <c r="O743" s="228" t="s">
        <v>596</v>
      </c>
      <c r="P743" s="229" t="s">
        <v>597</v>
      </c>
      <c r="Q743" s="229" t="s">
        <v>598</v>
      </c>
      <c r="R743" s="229" t="s">
        <v>599</v>
      </c>
      <c r="S743" s="229" t="s">
        <v>600</v>
      </c>
      <c r="T743" s="229" t="s">
        <v>601</v>
      </c>
      <c r="U743" s="229" t="s">
        <v>602</v>
      </c>
      <c r="V743" s="229" t="s">
        <v>603</v>
      </c>
      <c r="W743" s="229" t="s">
        <v>604</v>
      </c>
      <c r="X743" s="228" t="s">
        <v>579</v>
      </c>
      <c r="Y743" s="229" t="s">
        <v>605</v>
      </c>
      <c r="Z743" s="229" t="s">
        <v>606</v>
      </c>
      <c r="AA743" s="229" t="s">
        <v>607</v>
      </c>
      <c r="AB743" s="229" t="s">
        <v>608</v>
      </c>
      <c r="AC743" s="228" t="s">
        <v>609</v>
      </c>
      <c r="AD743" s="229" t="s">
        <v>610</v>
      </c>
      <c r="AE743" s="229" t="s">
        <v>611</v>
      </c>
      <c r="AF743" s="229" t="s">
        <v>612</v>
      </c>
      <c r="AG743" s="229" t="s">
        <v>613</v>
      </c>
      <c r="AH743" s="229" t="s">
        <v>614</v>
      </c>
      <c r="AI743" s="229" t="s">
        <v>615</v>
      </c>
      <c r="AJ743" s="228" t="s">
        <v>616</v>
      </c>
      <c r="AK743" s="229" t="s">
        <v>617</v>
      </c>
      <c r="AL743" s="229" t="s">
        <v>618</v>
      </c>
      <c r="AM743" s="228" t="s">
        <v>580</v>
      </c>
      <c r="AN743" s="229" t="s">
        <v>619</v>
      </c>
      <c r="AO743" s="229" t="s">
        <v>620</v>
      </c>
      <c r="AP743" s="229" t="s">
        <v>621</v>
      </c>
      <c r="AQ743" s="229" t="s">
        <v>622</v>
      </c>
      <c r="AR743" s="229" t="s">
        <v>623</v>
      </c>
      <c r="AS743" s="229" t="s">
        <v>624</v>
      </c>
      <c r="AT743" s="229" t="s">
        <v>625</v>
      </c>
      <c r="AU743" s="229" t="s">
        <v>626</v>
      </c>
      <c r="AV743" s="229" t="s">
        <v>627</v>
      </c>
      <c r="AW743" s="229" t="s">
        <v>628</v>
      </c>
      <c r="AX743" s="228" t="s">
        <v>629</v>
      </c>
      <c r="AY743" s="229" t="s">
        <v>630</v>
      </c>
      <c r="AZ743" s="229" t="s">
        <v>631</v>
      </c>
      <c r="BA743" s="229" t="s">
        <v>632</v>
      </c>
      <c r="BB743" s="229" t="s">
        <v>633</v>
      </c>
      <c r="BC743" s="229" t="s">
        <v>634</v>
      </c>
      <c r="BD743" s="230" t="s">
        <v>635</v>
      </c>
      <c r="BE743" s="229" t="s">
        <v>636</v>
      </c>
      <c r="BF743" s="229" t="s">
        <v>637</v>
      </c>
      <c r="BG743" s="229" t="s">
        <v>638</v>
      </c>
      <c r="BH743" s="229" t="s">
        <v>639</v>
      </c>
      <c r="BI743" s="229" t="s">
        <v>640</v>
      </c>
      <c r="BJ743" s="229" t="s">
        <v>641</v>
      </c>
      <c r="BK743" s="229" t="s">
        <v>642</v>
      </c>
      <c r="BL743" s="229" t="s">
        <v>643</v>
      </c>
      <c r="BM743" s="228" t="s">
        <v>581</v>
      </c>
      <c r="BN743" s="229" t="s">
        <v>644</v>
      </c>
      <c r="BO743" s="229" t="s">
        <v>645</v>
      </c>
      <c r="BP743" s="229" t="s">
        <v>646</v>
      </c>
      <c r="BQ743" s="229" t="s">
        <v>647</v>
      </c>
      <c r="BR743" s="229" t="s">
        <v>648</v>
      </c>
      <c r="BS743" s="228" t="s">
        <v>577</v>
      </c>
      <c r="BT743" s="229" t="s">
        <v>649</v>
      </c>
      <c r="BU743" s="229" t="s">
        <v>650</v>
      </c>
      <c r="BV743" s="229" t="s">
        <v>651</v>
      </c>
      <c r="BW743" s="229" t="s">
        <v>652</v>
      </c>
      <c r="BX743" s="229" t="s">
        <v>653</v>
      </c>
      <c r="BY743" s="229" t="s">
        <v>654</v>
      </c>
      <c r="BZ743" s="229" t="s">
        <v>655</v>
      </c>
      <c r="CA743" s="229" t="s">
        <v>656</v>
      </c>
      <c r="CB743" s="229" t="s">
        <v>657</v>
      </c>
      <c r="CC743" s="229" t="s">
        <v>658</v>
      </c>
      <c r="CD743" s="229" t="s">
        <v>659</v>
      </c>
      <c r="CE743" s="229" t="s">
        <v>660</v>
      </c>
      <c r="CF743" s="228" t="s">
        <v>582</v>
      </c>
      <c r="CG743" s="229" t="s">
        <v>661</v>
      </c>
      <c r="CH743" s="229" t="s">
        <v>662</v>
      </c>
      <c r="CI743" s="229" t="s">
        <v>663</v>
      </c>
      <c r="CJ743" s="229" t="s">
        <v>664</v>
      </c>
      <c r="CK743" s="229" t="s">
        <v>665</v>
      </c>
      <c r="CL743" s="229" t="s">
        <v>666</v>
      </c>
      <c r="CM743" s="229" t="s">
        <v>667</v>
      </c>
      <c r="CN743" s="229" t="s">
        <v>668</v>
      </c>
      <c r="CO743" s="229" t="s">
        <v>669</v>
      </c>
      <c r="CP743" s="229" t="s">
        <v>670</v>
      </c>
      <c r="CQ743" s="229" t="s">
        <v>671</v>
      </c>
      <c r="CR743" s="229" t="s">
        <v>672</v>
      </c>
      <c r="CS743" s="229" t="s">
        <v>673</v>
      </c>
      <c r="CT743" s="228" t="s">
        <v>578</v>
      </c>
      <c r="CU743" s="229" t="s">
        <v>674</v>
      </c>
      <c r="CV743" s="229" t="s">
        <v>675</v>
      </c>
      <c r="CW743" s="229" t="s">
        <v>676</v>
      </c>
      <c r="CX743" s="229" t="s">
        <v>677</v>
      </c>
      <c r="CY743" s="229" t="s">
        <v>678</v>
      </c>
      <c r="CZ743" s="228" t="s">
        <v>679</v>
      </c>
      <c r="DA743" s="229" t="s">
        <v>680</v>
      </c>
      <c r="DB743" s="229" t="s">
        <v>681</v>
      </c>
      <c r="DC743" s="229" t="s">
        <v>682</v>
      </c>
      <c r="DD743" s="229" t="s">
        <v>683</v>
      </c>
      <c r="DE743" s="229" t="s">
        <v>684</v>
      </c>
      <c r="DF743" s="229" t="s">
        <v>685</v>
      </c>
      <c r="DG743" s="228" t="s">
        <v>686</v>
      </c>
      <c r="DH743" s="228" t="s">
        <v>687</v>
      </c>
      <c r="DI743" s="229" t="s">
        <v>688</v>
      </c>
      <c r="DJ743" s="229" t="s">
        <v>689</v>
      </c>
      <c r="DK743" s="229" t="s">
        <v>690</v>
      </c>
      <c r="DL743" s="228" t="s">
        <v>691</v>
      </c>
      <c r="DM743" s="229" t="s">
        <v>692</v>
      </c>
      <c r="DN743" s="231" t="s">
        <v>693</v>
      </c>
      <c r="DO743" s="228" t="s">
        <v>694</v>
      </c>
    </row>
    <row r="744" spans="1:134" s="48" customFormat="1" ht="17.100000000000001" customHeight="1" x14ac:dyDescent="0.2">
      <c r="A744" s="222" t="s">
        <v>787</v>
      </c>
      <c r="B744" s="232">
        <f t="shared" ref="B744" si="1930">SUM(C744:N744)</f>
        <v>4092</v>
      </c>
      <c r="C744" s="249">
        <v>407</v>
      </c>
      <c r="D744" s="249">
        <v>317</v>
      </c>
      <c r="E744" s="249">
        <v>339</v>
      </c>
      <c r="F744" s="249">
        <v>247</v>
      </c>
      <c r="G744" s="249">
        <v>367</v>
      </c>
      <c r="H744" s="249">
        <v>521</v>
      </c>
      <c r="I744" s="249">
        <v>326</v>
      </c>
      <c r="J744" s="249">
        <v>257</v>
      </c>
      <c r="K744" s="249">
        <v>467</v>
      </c>
      <c r="L744" s="249">
        <v>278</v>
      </c>
      <c r="M744" s="249">
        <v>285</v>
      </c>
      <c r="N744" s="249">
        <v>281</v>
      </c>
      <c r="O744" s="232">
        <f t="shared" ref="O744" si="1931">SUM(P744:W744)</f>
        <v>3734</v>
      </c>
      <c r="P744" s="249">
        <v>704</v>
      </c>
      <c r="Q744" s="249">
        <v>576</v>
      </c>
      <c r="R744" s="249">
        <v>506</v>
      </c>
      <c r="S744" s="249">
        <v>309</v>
      </c>
      <c r="T744" s="249">
        <v>542</v>
      </c>
      <c r="U744" s="249">
        <v>567</v>
      </c>
      <c r="V744" s="249">
        <v>428</v>
      </c>
      <c r="W744" s="249">
        <v>102</v>
      </c>
      <c r="X744" s="232">
        <f t="shared" ref="X744" si="1932">SUM(Y744:AB744)</f>
        <v>1232</v>
      </c>
      <c r="Y744" s="249">
        <v>355</v>
      </c>
      <c r="Z744" s="249">
        <v>279</v>
      </c>
      <c r="AA744" s="249">
        <v>345</v>
      </c>
      <c r="AB744" s="249">
        <v>253</v>
      </c>
      <c r="AC744" s="232">
        <f t="shared" ref="AC744" si="1933">SUM(AD744:AI744)</f>
        <v>1776</v>
      </c>
      <c r="AD744" s="249">
        <v>290</v>
      </c>
      <c r="AE744" s="249">
        <v>373</v>
      </c>
      <c r="AF744" s="249">
        <v>243</v>
      </c>
      <c r="AG744" s="249">
        <v>272</v>
      </c>
      <c r="AH744" s="249">
        <v>272</v>
      </c>
      <c r="AI744" s="249">
        <v>326</v>
      </c>
      <c r="AJ744" s="232">
        <f t="shared" ref="AJ744" si="1934">SUM(AK744:AL744)</f>
        <v>360</v>
      </c>
      <c r="AK744" s="249">
        <v>124</v>
      </c>
      <c r="AL744" s="249">
        <v>236</v>
      </c>
      <c r="AM744" s="232">
        <f t="shared" ref="AM744" si="1935">SUM(AN744:AW744)</f>
        <v>5132</v>
      </c>
      <c r="AN744" s="249">
        <v>452</v>
      </c>
      <c r="AO744" s="249">
        <v>431</v>
      </c>
      <c r="AP744" s="249">
        <v>613</v>
      </c>
      <c r="AQ744" s="249">
        <v>427</v>
      </c>
      <c r="AR744" s="249">
        <v>592</v>
      </c>
      <c r="AS744" s="249">
        <v>501</v>
      </c>
      <c r="AT744" s="249">
        <v>727</v>
      </c>
      <c r="AU744" s="249">
        <v>516</v>
      </c>
      <c r="AV744" s="249">
        <v>366</v>
      </c>
      <c r="AW744" s="249">
        <v>507</v>
      </c>
      <c r="AX744" s="232">
        <f t="shared" ref="AX744" si="1936">SUM(AY744:BC744)</f>
        <v>3808</v>
      </c>
      <c r="AY744" s="249">
        <v>804</v>
      </c>
      <c r="AZ744" s="249">
        <v>648</v>
      </c>
      <c r="BA744" s="249">
        <v>686</v>
      </c>
      <c r="BB744" s="249">
        <v>891</v>
      </c>
      <c r="BC744" s="249">
        <v>779</v>
      </c>
      <c r="BD744" s="232">
        <f t="shared" ref="BD744" si="1937">SUM(BE744:BL744)</f>
        <v>1276</v>
      </c>
      <c r="BE744" s="249">
        <v>1</v>
      </c>
      <c r="BF744" s="249">
        <v>510</v>
      </c>
      <c r="BG744" s="249">
        <v>262</v>
      </c>
      <c r="BH744" s="249">
        <v>196</v>
      </c>
      <c r="BI744" s="249">
        <v>36</v>
      </c>
      <c r="BJ744" s="249">
        <v>40</v>
      </c>
      <c r="BK744" s="249">
        <v>47</v>
      </c>
      <c r="BL744" s="249">
        <v>184</v>
      </c>
      <c r="BM744" s="232">
        <f t="shared" ref="BM744" si="1938">SUM(BN744:BR744)</f>
        <v>2709</v>
      </c>
      <c r="BN744" s="249">
        <v>537</v>
      </c>
      <c r="BO744" s="249">
        <v>596</v>
      </c>
      <c r="BP744" s="249">
        <v>476</v>
      </c>
      <c r="BQ744" s="249">
        <v>389</v>
      </c>
      <c r="BR744" s="249">
        <v>711</v>
      </c>
      <c r="BS744" s="232">
        <f t="shared" ref="BS744" si="1939">SUM(BT744:CE744)</f>
        <v>4405</v>
      </c>
      <c r="BT744" s="250">
        <v>381</v>
      </c>
      <c r="BU744" s="249">
        <v>466</v>
      </c>
      <c r="BV744" s="249">
        <v>283</v>
      </c>
      <c r="BW744" s="249">
        <v>258</v>
      </c>
      <c r="BX744" s="249">
        <v>520</v>
      </c>
      <c r="BY744" s="249">
        <v>538</v>
      </c>
      <c r="BZ744" s="249">
        <v>330</v>
      </c>
      <c r="CA744" s="249">
        <v>319</v>
      </c>
      <c r="CB744" s="249">
        <v>546</v>
      </c>
      <c r="CC744" s="249">
        <v>290</v>
      </c>
      <c r="CD744" s="249">
        <v>274</v>
      </c>
      <c r="CE744" s="249">
        <v>200</v>
      </c>
      <c r="CF744" s="232">
        <f t="shared" ref="CF744" si="1940">SUM(CG744:CS744)</f>
        <v>4485</v>
      </c>
      <c r="CG744" s="249">
        <v>331</v>
      </c>
      <c r="CH744" s="249">
        <v>436</v>
      </c>
      <c r="CI744" s="249">
        <v>285</v>
      </c>
      <c r="CJ744" s="249">
        <v>353</v>
      </c>
      <c r="CK744" s="249">
        <v>587</v>
      </c>
      <c r="CL744" s="249">
        <v>462</v>
      </c>
      <c r="CM744" s="249">
        <v>343</v>
      </c>
      <c r="CN744" s="249">
        <v>320</v>
      </c>
      <c r="CO744" s="249">
        <v>158</v>
      </c>
      <c r="CP744" s="249">
        <v>470</v>
      </c>
      <c r="CQ744" s="249">
        <v>226</v>
      </c>
      <c r="CR744" s="249">
        <v>319</v>
      </c>
      <c r="CS744" s="249">
        <v>195</v>
      </c>
      <c r="CT744" s="232">
        <f t="shared" ref="CT744" si="1941">SUM(CU744:CY744)</f>
        <v>1272</v>
      </c>
      <c r="CU744" s="249">
        <v>208</v>
      </c>
      <c r="CV744" s="249">
        <v>183</v>
      </c>
      <c r="CW744" s="249">
        <v>254</v>
      </c>
      <c r="CX744" s="249">
        <v>360</v>
      </c>
      <c r="CY744" s="249">
        <v>267</v>
      </c>
      <c r="CZ744" s="232">
        <f t="shared" ref="CZ744" si="1942">SUM(DA744:DF744)</f>
        <v>947</v>
      </c>
      <c r="DA744" s="249">
        <v>198</v>
      </c>
      <c r="DB744" s="249">
        <v>163</v>
      </c>
      <c r="DC744" s="249">
        <v>163</v>
      </c>
      <c r="DD744" s="249">
        <v>119</v>
      </c>
      <c r="DE744" s="249">
        <v>153</v>
      </c>
      <c r="DF744" s="249">
        <v>151</v>
      </c>
      <c r="DG744" s="232">
        <f t="shared" ref="DG744" si="1943">AM744+BS744+B744+O744+X744+AC744+AJ744+BD744+CF744+AX744+BM744+CT744+CZ744</f>
        <v>35228</v>
      </c>
      <c r="DH744" s="233">
        <f t="shared" ref="DH744" si="1944">SUM(DI744:DK744)</f>
        <v>88</v>
      </c>
      <c r="DI744" s="251">
        <v>32</v>
      </c>
      <c r="DJ744" s="252">
        <v>34</v>
      </c>
      <c r="DK744" s="252">
        <v>22</v>
      </c>
      <c r="DL744" s="233">
        <f t="shared" ref="DL744" si="1945">SUM(DM744:DN744)</f>
        <v>41</v>
      </c>
      <c r="DM744" s="251">
        <v>24</v>
      </c>
      <c r="DN744" s="234">
        <v>17</v>
      </c>
      <c r="DO744" s="232">
        <f t="shared" ref="DO744" si="1946">DG744+DH744+DL744</f>
        <v>35357</v>
      </c>
      <c r="DP744" s="1"/>
      <c r="DQ744" s="1"/>
      <c r="DR744" s="1"/>
      <c r="DS744" s="1"/>
      <c r="DT744" s="1"/>
      <c r="DU744" s="1"/>
      <c r="DV744" s="1"/>
      <c r="DW744" s="1"/>
      <c r="DX744" s="1"/>
      <c r="DY744" s="1"/>
      <c r="DZ744" s="1"/>
      <c r="EA744" s="1"/>
      <c r="EB744" s="133"/>
    </row>
    <row r="745" spans="1:134" s="48" customFormat="1" ht="17.100000000000001" customHeight="1" x14ac:dyDescent="0.15">
      <c r="A745" s="223" t="s">
        <v>256</v>
      </c>
      <c r="B745" s="235"/>
      <c r="C745" s="236"/>
      <c r="D745" s="236"/>
      <c r="E745" s="236"/>
      <c r="F745" s="236"/>
      <c r="G745" s="236"/>
      <c r="H745" s="236"/>
      <c r="I745" s="236"/>
      <c r="J745" s="236"/>
      <c r="K745" s="236"/>
      <c r="L745" s="236"/>
      <c r="M745" s="236"/>
      <c r="N745" s="236"/>
      <c r="O745" s="235"/>
      <c r="P745" s="236"/>
      <c r="Q745" s="236"/>
      <c r="R745" s="236"/>
      <c r="S745" s="236"/>
      <c r="T745" s="236"/>
      <c r="U745" s="236"/>
      <c r="V745" s="236"/>
      <c r="W745" s="236"/>
      <c r="X745" s="235"/>
      <c r="Y745" s="236"/>
      <c r="Z745" s="236"/>
      <c r="AA745" s="236"/>
      <c r="AB745" s="236"/>
      <c r="AC745" s="235"/>
      <c r="AD745" s="236"/>
      <c r="AE745" s="236"/>
      <c r="AF745" s="236"/>
      <c r="AG745" s="236"/>
      <c r="AH745" s="236"/>
      <c r="AI745" s="236"/>
      <c r="AJ745" s="235"/>
      <c r="AK745" s="236"/>
      <c r="AL745" s="236"/>
      <c r="AM745" s="235"/>
      <c r="AN745" s="236"/>
      <c r="AO745" s="236"/>
      <c r="AP745" s="236"/>
      <c r="AQ745" s="236"/>
      <c r="AR745" s="236"/>
      <c r="AS745" s="236"/>
      <c r="AT745" s="236"/>
      <c r="AU745" s="236"/>
      <c r="AV745" s="236"/>
      <c r="AW745" s="236"/>
      <c r="AX745" s="235"/>
      <c r="AY745" s="236"/>
      <c r="AZ745" s="236"/>
      <c r="BA745" s="236"/>
      <c r="BB745" s="236"/>
      <c r="BC745" s="236"/>
      <c r="BD745" s="235"/>
      <c r="BE745" s="236"/>
      <c r="BF745" s="236"/>
      <c r="BG745" s="236"/>
      <c r="BH745" s="236"/>
      <c r="BI745" s="236"/>
      <c r="BJ745" s="236"/>
      <c r="BK745" s="236"/>
      <c r="BL745" s="236"/>
      <c r="BM745" s="235"/>
      <c r="BN745" s="236"/>
      <c r="BO745" s="236"/>
      <c r="BP745" s="236"/>
      <c r="BQ745" s="236"/>
      <c r="BR745" s="236"/>
      <c r="BS745" s="235"/>
      <c r="BT745" s="237"/>
      <c r="BU745" s="236"/>
      <c r="BV745" s="236"/>
      <c r="BW745" s="236"/>
      <c r="BX745" s="236"/>
      <c r="BY745" s="236"/>
      <c r="BZ745" s="236"/>
      <c r="CA745" s="236"/>
      <c r="CB745" s="236"/>
      <c r="CC745" s="236"/>
      <c r="CD745" s="236"/>
      <c r="CE745" s="236"/>
      <c r="CF745" s="235"/>
      <c r="CG745" s="236"/>
      <c r="CH745" s="236"/>
      <c r="CI745" s="236"/>
      <c r="CJ745" s="236"/>
      <c r="CK745" s="236"/>
      <c r="CL745" s="236"/>
      <c r="CM745" s="236"/>
      <c r="CN745" s="236"/>
      <c r="CO745" s="236"/>
      <c r="CP745" s="236"/>
      <c r="CQ745" s="236"/>
      <c r="CR745" s="236"/>
      <c r="CS745" s="236"/>
      <c r="CT745" s="235"/>
      <c r="CU745" s="236"/>
      <c r="CV745" s="236"/>
      <c r="CW745" s="236"/>
      <c r="CX745" s="236"/>
      <c r="CY745" s="236"/>
      <c r="CZ745" s="235"/>
      <c r="DA745" s="236"/>
      <c r="DB745" s="236"/>
      <c r="DC745" s="236"/>
      <c r="DD745" s="236"/>
      <c r="DE745" s="236"/>
      <c r="DF745" s="236"/>
      <c r="DG745" s="235"/>
      <c r="DH745" s="238"/>
      <c r="DI745" s="239"/>
      <c r="DJ745" s="240"/>
      <c r="DK745" s="240"/>
      <c r="DL745" s="238"/>
      <c r="DM745" s="239"/>
      <c r="DN745" s="241"/>
      <c r="DO745" s="235"/>
    </row>
    <row r="746" spans="1:134" s="48" customFormat="1" ht="17.100000000000001" customHeight="1" x14ac:dyDescent="0.2">
      <c r="A746" s="56" t="s">
        <v>427</v>
      </c>
      <c r="B746" s="235">
        <f t="shared" ref="B746:B751" si="1947">SUM(C746:N746)</f>
        <v>1415</v>
      </c>
      <c r="C746" s="236">
        <v>149</v>
      </c>
      <c r="D746" s="236">
        <v>98</v>
      </c>
      <c r="E746" s="236">
        <v>86</v>
      </c>
      <c r="F746" s="236">
        <v>49</v>
      </c>
      <c r="G746" s="236">
        <v>114</v>
      </c>
      <c r="H746" s="236">
        <v>234</v>
      </c>
      <c r="I746" s="236">
        <v>134</v>
      </c>
      <c r="J746" s="236">
        <v>69</v>
      </c>
      <c r="K746" s="236">
        <v>126</v>
      </c>
      <c r="L746" s="236">
        <v>155</v>
      </c>
      <c r="M746" s="236">
        <v>84</v>
      </c>
      <c r="N746" s="236">
        <v>117</v>
      </c>
      <c r="O746" s="235">
        <f t="shared" ref="O746:O751" si="1948">SUM(P746:W746)</f>
        <v>825</v>
      </c>
      <c r="P746" s="236">
        <v>148</v>
      </c>
      <c r="Q746" s="236">
        <v>182</v>
      </c>
      <c r="R746" s="236">
        <v>107</v>
      </c>
      <c r="S746" s="236">
        <v>52</v>
      </c>
      <c r="T746" s="236">
        <v>114</v>
      </c>
      <c r="U746" s="236">
        <v>94</v>
      </c>
      <c r="V746" s="236">
        <v>87</v>
      </c>
      <c r="W746" s="236">
        <v>41</v>
      </c>
      <c r="X746" s="235">
        <f t="shared" ref="X746:X751" si="1949">SUM(Y746:AB746)</f>
        <v>701</v>
      </c>
      <c r="Y746" s="236">
        <v>183</v>
      </c>
      <c r="Z746" s="236">
        <v>183</v>
      </c>
      <c r="AA746" s="236">
        <v>188</v>
      </c>
      <c r="AB746" s="236">
        <v>147</v>
      </c>
      <c r="AC746" s="235">
        <f t="shared" ref="AC746:AC751" si="1950">SUM(AD746:AI746)</f>
        <v>620</v>
      </c>
      <c r="AD746" s="236">
        <v>83</v>
      </c>
      <c r="AE746" s="236">
        <v>112</v>
      </c>
      <c r="AF746" s="236">
        <v>71</v>
      </c>
      <c r="AG746" s="236">
        <v>110</v>
      </c>
      <c r="AH746" s="236">
        <v>102</v>
      </c>
      <c r="AI746" s="236">
        <v>142</v>
      </c>
      <c r="AJ746" s="235">
        <f t="shared" ref="AJ746:AJ751" si="1951">SUM(AK746:AL746)</f>
        <v>45</v>
      </c>
      <c r="AK746" s="236">
        <v>17</v>
      </c>
      <c r="AL746" s="236">
        <v>28</v>
      </c>
      <c r="AM746" s="235">
        <f t="shared" ref="AM746:AM751" si="1952">SUM(AN746:AW746)</f>
        <v>1484</v>
      </c>
      <c r="AN746" s="236">
        <v>104</v>
      </c>
      <c r="AO746" s="236">
        <v>75</v>
      </c>
      <c r="AP746" s="236">
        <v>142</v>
      </c>
      <c r="AQ746" s="236">
        <v>60</v>
      </c>
      <c r="AR746" s="236">
        <v>201</v>
      </c>
      <c r="AS746" s="236">
        <v>84</v>
      </c>
      <c r="AT746" s="236">
        <v>279</v>
      </c>
      <c r="AU746" s="236">
        <v>196</v>
      </c>
      <c r="AV746" s="236">
        <v>183</v>
      </c>
      <c r="AW746" s="236">
        <v>160</v>
      </c>
      <c r="AX746" s="235">
        <f t="shared" ref="AX746:AX751" si="1953">SUM(AY746:BC746)</f>
        <v>1350</v>
      </c>
      <c r="AY746" s="236">
        <v>138</v>
      </c>
      <c r="AZ746" s="236">
        <v>449</v>
      </c>
      <c r="BA746" s="236">
        <v>302</v>
      </c>
      <c r="BB746" s="236">
        <v>298</v>
      </c>
      <c r="BC746" s="236">
        <v>163</v>
      </c>
      <c r="BD746" s="235">
        <f t="shared" ref="BD746:BD751" si="1954">SUM(BE746:BL746)</f>
        <v>727</v>
      </c>
      <c r="BE746" s="236">
        <v>1</v>
      </c>
      <c r="BF746" s="236">
        <v>211</v>
      </c>
      <c r="BG746" s="236">
        <v>163</v>
      </c>
      <c r="BH746" s="236">
        <v>124</v>
      </c>
      <c r="BI746" s="236">
        <v>36</v>
      </c>
      <c r="BJ746" s="236">
        <v>40</v>
      </c>
      <c r="BK746" s="236">
        <v>47</v>
      </c>
      <c r="BL746" s="236">
        <v>105</v>
      </c>
      <c r="BM746" s="235">
        <f t="shared" ref="BM746:BM751" si="1955">SUM(BN746:BR746)</f>
        <v>651</v>
      </c>
      <c r="BN746" s="236">
        <v>111</v>
      </c>
      <c r="BO746" s="236">
        <v>176</v>
      </c>
      <c r="BP746" s="236">
        <v>101</v>
      </c>
      <c r="BQ746" s="236">
        <v>62</v>
      </c>
      <c r="BR746" s="236">
        <v>201</v>
      </c>
      <c r="BS746" s="235">
        <f t="shared" ref="BS746:BS751" si="1956">SUM(BT746:CE746)</f>
        <v>1377</v>
      </c>
      <c r="BT746" s="237">
        <v>58</v>
      </c>
      <c r="BU746" s="236">
        <v>187</v>
      </c>
      <c r="BV746" s="236">
        <v>53</v>
      </c>
      <c r="BW746" s="236">
        <v>27</v>
      </c>
      <c r="BX746" s="236">
        <v>124</v>
      </c>
      <c r="BY746" s="236">
        <v>262</v>
      </c>
      <c r="BZ746" s="236">
        <v>194</v>
      </c>
      <c r="CA746" s="236">
        <v>89</v>
      </c>
      <c r="CB746" s="236">
        <v>112</v>
      </c>
      <c r="CC746" s="236">
        <v>122</v>
      </c>
      <c r="CD746" s="236">
        <v>92</v>
      </c>
      <c r="CE746" s="236">
        <v>57</v>
      </c>
      <c r="CF746" s="235">
        <f t="shared" ref="CF746:CF751" si="1957">SUM(CG746:CS746)</f>
        <v>1349</v>
      </c>
      <c r="CG746" s="236">
        <v>87</v>
      </c>
      <c r="CH746" s="236">
        <v>123</v>
      </c>
      <c r="CI746" s="236">
        <v>80</v>
      </c>
      <c r="CJ746" s="236">
        <v>138</v>
      </c>
      <c r="CK746" s="236">
        <v>250</v>
      </c>
      <c r="CL746" s="236">
        <v>105</v>
      </c>
      <c r="CM746" s="236">
        <v>166</v>
      </c>
      <c r="CN746" s="236">
        <v>53</v>
      </c>
      <c r="CO746" s="236">
        <v>22</v>
      </c>
      <c r="CP746" s="236">
        <v>63</v>
      </c>
      <c r="CQ746" s="236">
        <v>104</v>
      </c>
      <c r="CR746" s="236">
        <v>86</v>
      </c>
      <c r="CS746" s="236">
        <v>72</v>
      </c>
      <c r="CT746" s="235">
        <f t="shared" ref="CT746:CT751" si="1958">SUM(CU746:CY746)</f>
        <v>757</v>
      </c>
      <c r="CU746" s="236">
        <v>190</v>
      </c>
      <c r="CV746" s="236">
        <v>148</v>
      </c>
      <c r="CW746" s="236">
        <v>122</v>
      </c>
      <c r="CX746" s="236">
        <v>127</v>
      </c>
      <c r="CY746" s="236">
        <v>170</v>
      </c>
      <c r="CZ746" s="235">
        <f t="shared" ref="CZ746:CZ751" si="1959">SUM(DA746:DF746)</f>
        <v>484</v>
      </c>
      <c r="DA746" s="236">
        <v>51</v>
      </c>
      <c r="DB746" s="236">
        <v>35</v>
      </c>
      <c r="DC746" s="236">
        <v>91</v>
      </c>
      <c r="DD746" s="236">
        <v>105</v>
      </c>
      <c r="DE746" s="236">
        <v>119</v>
      </c>
      <c r="DF746" s="236">
        <v>83</v>
      </c>
      <c r="DG746" s="235">
        <f t="shared" ref="DG746:DG751" si="1960">AM746+BS746+B746+O746+X746+AC746+AJ746+BD746+CF746+AX746+BM746+CT746+CZ746</f>
        <v>11785</v>
      </c>
      <c r="DH746" s="238">
        <f t="shared" ref="DH746:DH751" si="1961">SUM(DI746:DK746)</f>
        <v>72</v>
      </c>
      <c r="DI746" s="239">
        <v>31</v>
      </c>
      <c r="DJ746" s="240">
        <v>30</v>
      </c>
      <c r="DK746" s="240">
        <v>11</v>
      </c>
      <c r="DL746" s="238">
        <f t="shared" ref="DL746:DL751" si="1962">SUM(DM746:DN746)</f>
        <v>41</v>
      </c>
      <c r="DM746" s="239">
        <v>24</v>
      </c>
      <c r="DN746" s="241">
        <v>17</v>
      </c>
      <c r="DO746" s="235">
        <f t="shared" ref="DO746:DO751" si="1963">DG746+DH746+DL746</f>
        <v>11898</v>
      </c>
      <c r="DP746" s="4"/>
      <c r="DQ746" s="4"/>
      <c r="DR746" s="4"/>
      <c r="DS746" s="4"/>
      <c r="DT746" s="4"/>
      <c r="DU746" s="4"/>
      <c r="DV746" s="4"/>
      <c r="DW746" s="4"/>
      <c r="DX746" s="4"/>
      <c r="DY746" s="4"/>
      <c r="DZ746" s="133"/>
      <c r="EA746" s="133"/>
      <c r="EB746" s="133"/>
      <c r="EC746" s="133"/>
      <c r="ED746" s="1"/>
    </row>
    <row r="747" spans="1:134" s="48" customFormat="1" ht="17.100000000000001" customHeight="1" x14ac:dyDescent="0.2">
      <c r="A747" s="56" t="s">
        <v>428</v>
      </c>
      <c r="B747" s="235">
        <f t="shared" si="1947"/>
        <v>61</v>
      </c>
      <c r="C747" s="236">
        <v>3</v>
      </c>
      <c r="D747" s="236">
        <v>3</v>
      </c>
      <c r="E747" s="236">
        <v>9</v>
      </c>
      <c r="F747" s="236">
        <v>0</v>
      </c>
      <c r="G747" s="236">
        <v>19</v>
      </c>
      <c r="H747" s="236">
        <v>8</v>
      </c>
      <c r="I747" s="236">
        <v>10</v>
      </c>
      <c r="J747" s="236">
        <v>2</v>
      </c>
      <c r="K747" s="236">
        <v>4</v>
      </c>
      <c r="L747" s="236">
        <v>0</v>
      </c>
      <c r="M747" s="236">
        <v>1</v>
      </c>
      <c r="N747" s="236">
        <v>2</v>
      </c>
      <c r="O747" s="235">
        <f t="shared" si="1948"/>
        <v>29</v>
      </c>
      <c r="P747" s="236">
        <v>7</v>
      </c>
      <c r="Q747" s="236">
        <v>3</v>
      </c>
      <c r="R747" s="236">
        <v>0</v>
      </c>
      <c r="S747" s="236">
        <v>8</v>
      </c>
      <c r="T747" s="236">
        <v>0</v>
      </c>
      <c r="U747" s="236">
        <v>9</v>
      </c>
      <c r="V747" s="236">
        <v>1</v>
      </c>
      <c r="W747" s="236">
        <v>1</v>
      </c>
      <c r="X747" s="235">
        <f t="shared" si="1949"/>
        <v>11</v>
      </c>
      <c r="Y747" s="236">
        <v>0</v>
      </c>
      <c r="Z747" s="236">
        <v>0</v>
      </c>
      <c r="AA747" s="236">
        <v>0</v>
      </c>
      <c r="AB747" s="236">
        <v>11</v>
      </c>
      <c r="AC747" s="235">
        <f t="shared" si="1950"/>
        <v>22</v>
      </c>
      <c r="AD747" s="236">
        <v>2</v>
      </c>
      <c r="AE747" s="236">
        <v>1</v>
      </c>
      <c r="AF747" s="236">
        <v>8</v>
      </c>
      <c r="AG747" s="236">
        <v>5</v>
      </c>
      <c r="AH747" s="236">
        <v>1</v>
      </c>
      <c r="AI747" s="236">
        <v>5</v>
      </c>
      <c r="AJ747" s="235">
        <f t="shared" si="1951"/>
        <v>0</v>
      </c>
      <c r="AK747" s="236">
        <v>0</v>
      </c>
      <c r="AL747" s="236">
        <v>0</v>
      </c>
      <c r="AM747" s="235">
        <f t="shared" si="1952"/>
        <v>28</v>
      </c>
      <c r="AN747" s="236">
        <v>7</v>
      </c>
      <c r="AO747" s="236">
        <v>1</v>
      </c>
      <c r="AP747" s="236">
        <v>2</v>
      </c>
      <c r="AQ747" s="236">
        <v>0</v>
      </c>
      <c r="AR747" s="236">
        <v>13</v>
      </c>
      <c r="AS747" s="236">
        <v>2</v>
      </c>
      <c r="AT747" s="236">
        <v>1</v>
      </c>
      <c r="AU747" s="236">
        <v>0</v>
      </c>
      <c r="AV747" s="236">
        <v>0</v>
      </c>
      <c r="AW747" s="236">
        <v>2</v>
      </c>
      <c r="AX747" s="235">
        <f t="shared" si="1953"/>
        <v>26</v>
      </c>
      <c r="AY747" s="236">
        <v>10</v>
      </c>
      <c r="AZ747" s="236">
        <v>8</v>
      </c>
      <c r="BA747" s="236">
        <v>2</v>
      </c>
      <c r="BB747" s="236">
        <v>1</v>
      </c>
      <c r="BC747" s="236">
        <v>5</v>
      </c>
      <c r="BD747" s="235">
        <f t="shared" si="1954"/>
        <v>4</v>
      </c>
      <c r="BE747" s="236">
        <v>1</v>
      </c>
      <c r="BF747" s="236">
        <v>0</v>
      </c>
      <c r="BG747" s="236">
        <v>1</v>
      </c>
      <c r="BH747" s="236">
        <v>0</v>
      </c>
      <c r="BI747" s="236">
        <v>0</v>
      </c>
      <c r="BJ747" s="236">
        <v>2</v>
      </c>
      <c r="BK747" s="236">
        <v>0</v>
      </c>
      <c r="BL747" s="236">
        <v>0</v>
      </c>
      <c r="BM747" s="235">
        <f t="shared" si="1955"/>
        <v>34</v>
      </c>
      <c r="BN747" s="236">
        <v>0</v>
      </c>
      <c r="BO747" s="236">
        <v>2</v>
      </c>
      <c r="BP747" s="236">
        <v>11</v>
      </c>
      <c r="BQ747" s="236">
        <v>1</v>
      </c>
      <c r="BR747" s="236">
        <v>20</v>
      </c>
      <c r="BS747" s="235">
        <f t="shared" si="1956"/>
        <v>22</v>
      </c>
      <c r="BT747" s="237">
        <v>6</v>
      </c>
      <c r="BU747" s="236">
        <v>2</v>
      </c>
      <c r="BV747" s="236">
        <v>2</v>
      </c>
      <c r="BW747" s="236">
        <v>0</v>
      </c>
      <c r="BX747" s="236">
        <v>3</v>
      </c>
      <c r="BY747" s="236">
        <v>2</v>
      </c>
      <c r="BZ747" s="236">
        <v>1</v>
      </c>
      <c r="CA747" s="236">
        <v>0</v>
      </c>
      <c r="CB747" s="236">
        <v>2</v>
      </c>
      <c r="CC747" s="236">
        <v>4</v>
      </c>
      <c r="CD747" s="236">
        <v>0</v>
      </c>
      <c r="CE747" s="236">
        <v>0</v>
      </c>
      <c r="CF747" s="235">
        <f t="shared" si="1957"/>
        <v>50</v>
      </c>
      <c r="CG747" s="236">
        <v>1</v>
      </c>
      <c r="CH747" s="236">
        <v>10</v>
      </c>
      <c r="CI747" s="236">
        <v>12</v>
      </c>
      <c r="CJ747" s="236">
        <v>2</v>
      </c>
      <c r="CK747" s="236">
        <v>2</v>
      </c>
      <c r="CL747" s="236">
        <v>9</v>
      </c>
      <c r="CM747" s="236">
        <v>2</v>
      </c>
      <c r="CN747" s="236">
        <v>4</v>
      </c>
      <c r="CO747" s="236">
        <v>3</v>
      </c>
      <c r="CP747" s="236">
        <v>0</v>
      </c>
      <c r="CQ747" s="236">
        <v>0</v>
      </c>
      <c r="CR747" s="236">
        <v>1</v>
      </c>
      <c r="CS747" s="236">
        <v>4</v>
      </c>
      <c r="CT747" s="235">
        <f t="shared" si="1958"/>
        <v>61</v>
      </c>
      <c r="CU747" s="236">
        <v>27</v>
      </c>
      <c r="CV747" s="236">
        <v>7</v>
      </c>
      <c r="CW747" s="236">
        <v>2</v>
      </c>
      <c r="CX747" s="236">
        <v>3</v>
      </c>
      <c r="CY747" s="236">
        <v>22</v>
      </c>
      <c r="CZ747" s="235">
        <f t="shared" si="1959"/>
        <v>62</v>
      </c>
      <c r="DA747" s="236">
        <v>0</v>
      </c>
      <c r="DB747" s="236">
        <v>0</v>
      </c>
      <c r="DC747" s="236">
        <v>2</v>
      </c>
      <c r="DD747" s="236">
        <v>20</v>
      </c>
      <c r="DE747" s="236">
        <v>3</v>
      </c>
      <c r="DF747" s="236">
        <v>37</v>
      </c>
      <c r="DG747" s="235">
        <f t="shared" si="1960"/>
        <v>410</v>
      </c>
      <c r="DH747" s="238">
        <f t="shared" si="1961"/>
        <v>1</v>
      </c>
      <c r="DI747" s="239">
        <v>1</v>
      </c>
      <c r="DJ747" s="240">
        <v>0</v>
      </c>
      <c r="DK747" s="240">
        <v>0</v>
      </c>
      <c r="DL747" s="238">
        <f t="shared" si="1962"/>
        <v>1</v>
      </c>
      <c r="DM747" s="239">
        <v>1</v>
      </c>
      <c r="DN747" s="241">
        <v>0</v>
      </c>
      <c r="DO747" s="235">
        <f t="shared" si="1963"/>
        <v>412</v>
      </c>
      <c r="DP747" s="4"/>
      <c r="DQ747" s="4"/>
      <c r="DR747" s="4"/>
      <c r="DS747" s="4"/>
      <c r="DT747" s="4"/>
      <c r="DU747" s="4"/>
      <c r="DV747" s="4"/>
      <c r="DW747" s="4"/>
      <c r="DX747" s="4"/>
      <c r="DY747" s="4"/>
      <c r="DZ747" s="133"/>
      <c r="EA747" s="133"/>
      <c r="EB747" s="133"/>
      <c r="EC747" s="133"/>
      <c r="ED747" s="1"/>
    </row>
    <row r="748" spans="1:134" s="48" customFormat="1" ht="17.100000000000001" customHeight="1" x14ac:dyDescent="0.2">
      <c r="A748" s="56" t="s">
        <v>429</v>
      </c>
      <c r="B748" s="235">
        <f t="shared" si="1947"/>
        <v>1418</v>
      </c>
      <c r="C748" s="236">
        <v>149</v>
      </c>
      <c r="D748" s="236">
        <v>98</v>
      </c>
      <c r="E748" s="236">
        <v>86</v>
      </c>
      <c r="F748" s="236">
        <v>49</v>
      </c>
      <c r="G748" s="236">
        <v>117</v>
      </c>
      <c r="H748" s="236">
        <v>234</v>
      </c>
      <c r="I748" s="236">
        <v>134</v>
      </c>
      <c r="J748" s="236">
        <v>69</v>
      </c>
      <c r="K748" s="236">
        <v>126</v>
      </c>
      <c r="L748" s="236">
        <v>155</v>
      </c>
      <c r="M748" s="236">
        <v>84</v>
      </c>
      <c r="N748" s="236">
        <v>117</v>
      </c>
      <c r="O748" s="235">
        <f t="shared" si="1948"/>
        <v>826</v>
      </c>
      <c r="P748" s="236">
        <v>148</v>
      </c>
      <c r="Q748" s="236">
        <v>182</v>
      </c>
      <c r="R748" s="236">
        <v>107</v>
      </c>
      <c r="S748" s="236">
        <v>53</v>
      </c>
      <c r="T748" s="236">
        <v>114</v>
      </c>
      <c r="U748" s="236">
        <v>94</v>
      </c>
      <c r="V748" s="236">
        <v>87</v>
      </c>
      <c r="W748" s="236">
        <v>41</v>
      </c>
      <c r="X748" s="235">
        <f t="shared" si="1949"/>
        <v>701</v>
      </c>
      <c r="Y748" s="236">
        <v>183</v>
      </c>
      <c r="Z748" s="236">
        <v>183</v>
      </c>
      <c r="AA748" s="236">
        <v>188</v>
      </c>
      <c r="AB748" s="236">
        <v>147</v>
      </c>
      <c r="AC748" s="235">
        <f t="shared" si="1950"/>
        <v>621</v>
      </c>
      <c r="AD748" s="236">
        <v>83</v>
      </c>
      <c r="AE748" s="236">
        <v>112</v>
      </c>
      <c r="AF748" s="236">
        <v>72</v>
      </c>
      <c r="AG748" s="236">
        <v>110</v>
      </c>
      <c r="AH748" s="236">
        <v>102</v>
      </c>
      <c r="AI748" s="236">
        <v>142</v>
      </c>
      <c r="AJ748" s="235">
        <f t="shared" si="1951"/>
        <v>45</v>
      </c>
      <c r="AK748" s="236">
        <v>17</v>
      </c>
      <c r="AL748" s="236">
        <v>28</v>
      </c>
      <c r="AM748" s="235">
        <f t="shared" si="1952"/>
        <v>1484</v>
      </c>
      <c r="AN748" s="236">
        <v>104</v>
      </c>
      <c r="AO748" s="236">
        <v>75</v>
      </c>
      <c r="AP748" s="236">
        <v>142</v>
      </c>
      <c r="AQ748" s="236">
        <v>60</v>
      </c>
      <c r="AR748" s="236">
        <v>201</v>
      </c>
      <c r="AS748" s="236">
        <v>84</v>
      </c>
      <c r="AT748" s="236">
        <v>279</v>
      </c>
      <c r="AU748" s="236">
        <v>196</v>
      </c>
      <c r="AV748" s="236">
        <v>183</v>
      </c>
      <c r="AW748" s="236">
        <v>160</v>
      </c>
      <c r="AX748" s="235">
        <f t="shared" si="1953"/>
        <v>1350</v>
      </c>
      <c r="AY748" s="236">
        <v>138</v>
      </c>
      <c r="AZ748" s="236">
        <v>449</v>
      </c>
      <c r="BA748" s="236">
        <v>302</v>
      </c>
      <c r="BB748" s="236">
        <v>298</v>
      </c>
      <c r="BC748" s="236">
        <v>163</v>
      </c>
      <c r="BD748" s="235">
        <f t="shared" si="1954"/>
        <v>727</v>
      </c>
      <c r="BE748" s="236">
        <v>1</v>
      </c>
      <c r="BF748" s="236">
        <v>211</v>
      </c>
      <c r="BG748" s="236">
        <v>163</v>
      </c>
      <c r="BH748" s="236">
        <v>124</v>
      </c>
      <c r="BI748" s="236">
        <v>36</v>
      </c>
      <c r="BJ748" s="236">
        <v>40</v>
      </c>
      <c r="BK748" s="236">
        <v>47</v>
      </c>
      <c r="BL748" s="236">
        <v>105</v>
      </c>
      <c r="BM748" s="235">
        <f t="shared" si="1955"/>
        <v>651</v>
      </c>
      <c r="BN748" s="236">
        <v>111</v>
      </c>
      <c r="BO748" s="236">
        <v>176</v>
      </c>
      <c r="BP748" s="236">
        <v>101</v>
      </c>
      <c r="BQ748" s="236">
        <v>62</v>
      </c>
      <c r="BR748" s="236">
        <v>201</v>
      </c>
      <c r="BS748" s="235">
        <f t="shared" si="1956"/>
        <v>1377</v>
      </c>
      <c r="BT748" s="237">
        <v>58</v>
      </c>
      <c r="BU748" s="236">
        <v>187</v>
      </c>
      <c r="BV748" s="236">
        <v>53</v>
      </c>
      <c r="BW748" s="236">
        <v>27</v>
      </c>
      <c r="BX748" s="236">
        <v>124</v>
      </c>
      <c r="BY748" s="236">
        <v>262</v>
      </c>
      <c r="BZ748" s="236">
        <v>194</v>
      </c>
      <c r="CA748" s="236">
        <v>89</v>
      </c>
      <c r="CB748" s="236">
        <v>112</v>
      </c>
      <c r="CC748" s="236">
        <v>122</v>
      </c>
      <c r="CD748" s="236">
        <v>92</v>
      </c>
      <c r="CE748" s="236">
        <v>57</v>
      </c>
      <c r="CF748" s="235">
        <f t="shared" si="1957"/>
        <v>1351</v>
      </c>
      <c r="CG748" s="236">
        <v>87</v>
      </c>
      <c r="CH748" s="236">
        <v>123</v>
      </c>
      <c r="CI748" s="236">
        <v>81</v>
      </c>
      <c r="CJ748" s="236">
        <v>139</v>
      </c>
      <c r="CK748" s="236">
        <v>250</v>
      </c>
      <c r="CL748" s="236">
        <v>105</v>
      </c>
      <c r="CM748" s="236">
        <v>166</v>
      </c>
      <c r="CN748" s="236">
        <v>53</v>
      </c>
      <c r="CO748" s="236">
        <v>22</v>
      </c>
      <c r="CP748" s="236">
        <v>63</v>
      </c>
      <c r="CQ748" s="236">
        <v>104</v>
      </c>
      <c r="CR748" s="236">
        <v>86</v>
      </c>
      <c r="CS748" s="236">
        <v>72</v>
      </c>
      <c r="CT748" s="235">
        <f t="shared" si="1958"/>
        <v>757</v>
      </c>
      <c r="CU748" s="236">
        <v>190</v>
      </c>
      <c r="CV748" s="236">
        <v>148</v>
      </c>
      <c r="CW748" s="236">
        <v>122</v>
      </c>
      <c r="CX748" s="236">
        <v>127</v>
      </c>
      <c r="CY748" s="236">
        <v>170</v>
      </c>
      <c r="CZ748" s="235">
        <f t="shared" si="1959"/>
        <v>487</v>
      </c>
      <c r="DA748" s="236">
        <v>51</v>
      </c>
      <c r="DB748" s="236">
        <v>35</v>
      </c>
      <c r="DC748" s="236">
        <v>91</v>
      </c>
      <c r="DD748" s="236">
        <v>105</v>
      </c>
      <c r="DE748" s="236">
        <v>119</v>
      </c>
      <c r="DF748" s="236">
        <v>86</v>
      </c>
      <c r="DG748" s="235">
        <f t="shared" si="1960"/>
        <v>11795</v>
      </c>
      <c r="DH748" s="238">
        <f t="shared" si="1961"/>
        <v>72</v>
      </c>
      <c r="DI748" s="239">
        <v>31</v>
      </c>
      <c r="DJ748" s="240">
        <v>30</v>
      </c>
      <c r="DK748" s="240">
        <v>11</v>
      </c>
      <c r="DL748" s="238">
        <f t="shared" si="1962"/>
        <v>41</v>
      </c>
      <c r="DM748" s="239">
        <v>24</v>
      </c>
      <c r="DN748" s="241">
        <v>17</v>
      </c>
      <c r="DO748" s="235">
        <f t="shared" si="1963"/>
        <v>11908</v>
      </c>
      <c r="DP748" s="4"/>
      <c r="DQ748" s="4"/>
      <c r="DR748" s="4"/>
      <c r="DS748" s="4"/>
      <c r="DT748" s="4"/>
      <c r="DU748" s="4"/>
      <c r="DV748" s="4"/>
      <c r="DW748" s="4"/>
      <c r="DX748" s="4"/>
      <c r="DY748" s="4"/>
      <c r="DZ748" s="133"/>
      <c r="EA748" s="133"/>
      <c r="EB748" s="133"/>
      <c r="EC748" s="133"/>
      <c r="ED748" s="1"/>
    </row>
    <row r="749" spans="1:134" s="48" customFormat="1" ht="17.100000000000001" customHeight="1" x14ac:dyDescent="0.2">
      <c r="A749" s="56" t="s">
        <v>257</v>
      </c>
      <c r="B749" s="235">
        <f t="shared" si="1947"/>
        <v>3224</v>
      </c>
      <c r="C749" s="236">
        <v>211</v>
      </c>
      <c r="D749" s="236">
        <v>178</v>
      </c>
      <c r="E749" s="236">
        <v>144</v>
      </c>
      <c r="F749" s="236">
        <v>74</v>
      </c>
      <c r="G749" s="236">
        <v>246</v>
      </c>
      <c r="H749" s="236">
        <v>533</v>
      </c>
      <c r="I749" s="236">
        <v>308</v>
      </c>
      <c r="J749" s="236">
        <v>110</v>
      </c>
      <c r="K749" s="236">
        <v>251</v>
      </c>
      <c r="L749" s="236">
        <v>696</v>
      </c>
      <c r="M749" s="236">
        <v>190</v>
      </c>
      <c r="N749" s="236">
        <v>283</v>
      </c>
      <c r="O749" s="235">
        <f t="shared" si="1948"/>
        <v>1384</v>
      </c>
      <c r="P749" s="236">
        <v>257</v>
      </c>
      <c r="Q749" s="236">
        <v>312</v>
      </c>
      <c r="R749" s="236">
        <v>160</v>
      </c>
      <c r="S749" s="236">
        <v>96</v>
      </c>
      <c r="T749" s="236">
        <v>180</v>
      </c>
      <c r="U749" s="236">
        <v>159</v>
      </c>
      <c r="V749" s="236">
        <v>139</v>
      </c>
      <c r="W749" s="236">
        <v>81</v>
      </c>
      <c r="X749" s="235">
        <f t="shared" si="1949"/>
        <v>1658</v>
      </c>
      <c r="Y749" s="236">
        <v>411</v>
      </c>
      <c r="Z749" s="236">
        <v>427</v>
      </c>
      <c r="AA749" s="236">
        <v>481</v>
      </c>
      <c r="AB749" s="236">
        <v>339</v>
      </c>
      <c r="AC749" s="235">
        <f t="shared" si="1950"/>
        <v>1337</v>
      </c>
      <c r="AD749" s="236">
        <v>170</v>
      </c>
      <c r="AE749" s="236">
        <v>202</v>
      </c>
      <c r="AF749" s="236">
        <v>125</v>
      </c>
      <c r="AG749" s="236">
        <v>261</v>
      </c>
      <c r="AH749" s="236">
        <v>190</v>
      </c>
      <c r="AI749" s="236">
        <v>389</v>
      </c>
      <c r="AJ749" s="235">
        <f t="shared" si="1951"/>
        <v>86</v>
      </c>
      <c r="AK749" s="236">
        <v>39</v>
      </c>
      <c r="AL749" s="236">
        <v>47</v>
      </c>
      <c r="AM749" s="235">
        <f t="shared" si="1952"/>
        <v>2697</v>
      </c>
      <c r="AN749" s="236">
        <v>163</v>
      </c>
      <c r="AO749" s="236">
        <v>139</v>
      </c>
      <c r="AP749" s="236">
        <v>241</v>
      </c>
      <c r="AQ749" s="236">
        <v>100</v>
      </c>
      <c r="AR749" s="236">
        <v>440</v>
      </c>
      <c r="AS749" s="236">
        <v>132</v>
      </c>
      <c r="AT749" s="236">
        <v>447</v>
      </c>
      <c r="AU749" s="236">
        <v>411</v>
      </c>
      <c r="AV749" s="236">
        <v>359</v>
      </c>
      <c r="AW749" s="236">
        <v>265</v>
      </c>
      <c r="AX749" s="235">
        <f t="shared" si="1953"/>
        <v>3321</v>
      </c>
      <c r="AY749" s="236">
        <v>221</v>
      </c>
      <c r="AZ749" s="236">
        <v>1580</v>
      </c>
      <c r="BA749" s="236">
        <v>481</v>
      </c>
      <c r="BB749" s="236">
        <v>755</v>
      </c>
      <c r="BC749" s="236">
        <v>284</v>
      </c>
      <c r="BD749" s="235">
        <f t="shared" si="1954"/>
        <v>5668</v>
      </c>
      <c r="BE749" s="236">
        <v>775</v>
      </c>
      <c r="BF749" s="236">
        <v>623</v>
      </c>
      <c r="BG749" s="236">
        <v>872</v>
      </c>
      <c r="BH749" s="236">
        <v>699</v>
      </c>
      <c r="BI749" s="236">
        <v>681</v>
      </c>
      <c r="BJ749" s="236">
        <v>786</v>
      </c>
      <c r="BK749" s="236">
        <v>638</v>
      </c>
      <c r="BL749" s="236">
        <v>594</v>
      </c>
      <c r="BM749" s="235">
        <f t="shared" si="1955"/>
        <v>1470</v>
      </c>
      <c r="BN749" s="236">
        <v>266</v>
      </c>
      <c r="BO749" s="236">
        <v>330</v>
      </c>
      <c r="BP749" s="236">
        <v>221</v>
      </c>
      <c r="BQ749" s="236">
        <v>93</v>
      </c>
      <c r="BR749" s="236">
        <v>560</v>
      </c>
      <c r="BS749" s="235">
        <f t="shared" si="1956"/>
        <v>3088</v>
      </c>
      <c r="BT749" s="237">
        <v>121</v>
      </c>
      <c r="BU749" s="236">
        <v>336</v>
      </c>
      <c r="BV749" s="236">
        <v>71</v>
      </c>
      <c r="BW749" s="236">
        <v>41</v>
      </c>
      <c r="BX749" s="236">
        <v>220</v>
      </c>
      <c r="BY749" s="236">
        <v>921</v>
      </c>
      <c r="BZ749" s="236">
        <v>344</v>
      </c>
      <c r="CA749" s="236">
        <v>169</v>
      </c>
      <c r="CB749" s="236">
        <v>246</v>
      </c>
      <c r="CC749" s="236">
        <v>251</v>
      </c>
      <c r="CD749" s="236">
        <v>254</v>
      </c>
      <c r="CE749" s="236">
        <v>114</v>
      </c>
      <c r="CF749" s="235">
        <f t="shared" si="1957"/>
        <v>3385</v>
      </c>
      <c r="CG749" s="236">
        <v>130</v>
      </c>
      <c r="CH749" s="236">
        <v>238</v>
      </c>
      <c r="CI749" s="236">
        <v>133</v>
      </c>
      <c r="CJ749" s="236">
        <v>306</v>
      </c>
      <c r="CK749" s="236">
        <v>980</v>
      </c>
      <c r="CL749" s="236">
        <v>169</v>
      </c>
      <c r="CM749" s="236">
        <v>607</v>
      </c>
      <c r="CN749" s="236">
        <v>93</v>
      </c>
      <c r="CO749" s="236">
        <v>29</v>
      </c>
      <c r="CP749" s="236">
        <v>126</v>
      </c>
      <c r="CQ749" s="236">
        <v>276</v>
      </c>
      <c r="CR749" s="236">
        <v>179</v>
      </c>
      <c r="CS749" s="236">
        <v>119</v>
      </c>
      <c r="CT749" s="235">
        <f t="shared" si="1958"/>
        <v>1987</v>
      </c>
      <c r="CU749" s="236">
        <v>605</v>
      </c>
      <c r="CV749" s="236">
        <v>594</v>
      </c>
      <c r="CW749" s="236">
        <v>235</v>
      </c>
      <c r="CX749" s="236">
        <v>241</v>
      </c>
      <c r="CY749" s="236">
        <v>312</v>
      </c>
      <c r="CZ749" s="235">
        <f t="shared" si="1959"/>
        <v>2074</v>
      </c>
      <c r="DA749" s="236">
        <v>78</v>
      </c>
      <c r="DB749" s="236">
        <v>61</v>
      </c>
      <c r="DC749" s="236">
        <v>470</v>
      </c>
      <c r="DD749" s="236">
        <v>680</v>
      </c>
      <c r="DE749" s="236">
        <v>533</v>
      </c>
      <c r="DF749" s="236">
        <v>252</v>
      </c>
      <c r="DG749" s="235">
        <f t="shared" si="1960"/>
        <v>31379</v>
      </c>
      <c r="DH749" s="238">
        <f t="shared" si="1961"/>
        <v>455</v>
      </c>
      <c r="DI749" s="239">
        <v>180</v>
      </c>
      <c r="DJ749" s="240">
        <v>200</v>
      </c>
      <c r="DK749" s="240">
        <v>75</v>
      </c>
      <c r="DL749" s="238">
        <f t="shared" si="1962"/>
        <v>448</v>
      </c>
      <c r="DM749" s="239">
        <v>361</v>
      </c>
      <c r="DN749" s="241">
        <v>87</v>
      </c>
      <c r="DO749" s="235">
        <f t="shared" si="1963"/>
        <v>32282</v>
      </c>
      <c r="DP749" s="4"/>
      <c r="DQ749" s="4"/>
      <c r="DR749" s="4"/>
      <c r="DS749" s="4"/>
      <c r="DT749" s="4"/>
      <c r="DU749" s="4"/>
      <c r="DV749" s="4"/>
      <c r="DW749" s="4"/>
      <c r="DX749" s="4"/>
      <c r="DY749" s="4"/>
      <c r="DZ749" s="133"/>
      <c r="EA749" s="133"/>
      <c r="EB749" s="133"/>
      <c r="EC749" s="133"/>
      <c r="ED749" s="1"/>
    </row>
    <row r="750" spans="1:134" s="48" customFormat="1" ht="17.100000000000001" customHeight="1" x14ac:dyDescent="0.2">
      <c r="A750" s="56" t="s">
        <v>258</v>
      </c>
      <c r="B750" s="235">
        <f t="shared" si="1947"/>
        <v>65</v>
      </c>
      <c r="C750" s="236">
        <v>3</v>
      </c>
      <c r="D750" s="236">
        <v>3</v>
      </c>
      <c r="E750" s="236">
        <v>9</v>
      </c>
      <c r="F750" s="236">
        <v>0</v>
      </c>
      <c r="G750" s="236">
        <v>21</v>
      </c>
      <c r="H750" s="236">
        <v>9</v>
      </c>
      <c r="I750" s="236">
        <v>11</v>
      </c>
      <c r="J750" s="236">
        <v>2</v>
      </c>
      <c r="K750" s="236">
        <v>4</v>
      </c>
      <c r="L750" s="236">
        <v>0</v>
      </c>
      <c r="M750" s="236">
        <v>1</v>
      </c>
      <c r="N750" s="236">
        <v>2</v>
      </c>
      <c r="O750" s="235">
        <f t="shared" si="1948"/>
        <v>42</v>
      </c>
      <c r="P750" s="236">
        <v>10</v>
      </c>
      <c r="Q750" s="236">
        <v>6</v>
      </c>
      <c r="R750" s="236">
        <v>0</v>
      </c>
      <c r="S750" s="236">
        <v>11</v>
      </c>
      <c r="T750" s="236">
        <v>0</v>
      </c>
      <c r="U750" s="236">
        <v>13</v>
      </c>
      <c r="V750" s="236">
        <v>1</v>
      </c>
      <c r="W750" s="236">
        <v>1</v>
      </c>
      <c r="X750" s="235">
        <f t="shared" si="1949"/>
        <v>12</v>
      </c>
      <c r="Y750" s="236">
        <v>0</v>
      </c>
      <c r="Z750" s="236">
        <v>0</v>
      </c>
      <c r="AA750" s="236">
        <v>0</v>
      </c>
      <c r="AB750" s="236">
        <v>12</v>
      </c>
      <c r="AC750" s="235">
        <f t="shared" si="1950"/>
        <v>27</v>
      </c>
      <c r="AD750" s="236">
        <v>2</v>
      </c>
      <c r="AE750" s="236">
        <v>1</v>
      </c>
      <c r="AF750" s="236">
        <v>13</v>
      </c>
      <c r="AG750" s="236">
        <v>5</v>
      </c>
      <c r="AH750" s="236">
        <v>1</v>
      </c>
      <c r="AI750" s="236">
        <v>5</v>
      </c>
      <c r="AJ750" s="235">
        <f t="shared" si="1951"/>
        <v>0</v>
      </c>
      <c r="AK750" s="236">
        <v>0</v>
      </c>
      <c r="AL750" s="236">
        <v>0</v>
      </c>
      <c r="AM750" s="235">
        <f t="shared" si="1952"/>
        <v>29</v>
      </c>
      <c r="AN750" s="236">
        <v>7</v>
      </c>
      <c r="AO750" s="236">
        <v>1</v>
      </c>
      <c r="AP750" s="236">
        <v>2</v>
      </c>
      <c r="AQ750" s="236">
        <v>0</v>
      </c>
      <c r="AR750" s="236">
        <v>14</v>
      </c>
      <c r="AS750" s="236">
        <v>2</v>
      </c>
      <c r="AT750" s="236">
        <v>1</v>
      </c>
      <c r="AU750" s="236">
        <v>0</v>
      </c>
      <c r="AV750" s="236">
        <v>0</v>
      </c>
      <c r="AW750" s="236">
        <v>2</v>
      </c>
      <c r="AX750" s="235">
        <f t="shared" si="1953"/>
        <v>30</v>
      </c>
      <c r="AY750" s="236">
        <v>10</v>
      </c>
      <c r="AZ750" s="236">
        <v>11</v>
      </c>
      <c r="BA750" s="236">
        <v>2</v>
      </c>
      <c r="BB750" s="236">
        <v>1</v>
      </c>
      <c r="BC750" s="236">
        <v>6</v>
      </c>
      <c r="BD750" s="235">
        <f t="shared" si="1954"/>
        <v>21</v>
      </c>
      <c r="BE750" s="236">
        <v>17</v>
      </c>
      <c r="BF750" s="236">
        <v>0</v>
      </c>
      <c r="BG750" s="236">
        <v>1</v>
      </c>
      <c r="BH750" s="236">
        <v>0</v>
      </c>
      <c r="BI750" s="236">
        <v>0</v>
      </c>
      <c r="BJ750" s="236">
        <v>3</v>
      </c>
      <c r="BK750" s="236">
        <v>0</v>
      </c>
      <c r="BL750" s="236">
        <v>0</v>
      </c>
      <c r="BM750" s="235">
        <f t="shared" si="1955"/>
        <v>43</v>
      </c>
      <c r="BN750" s="236">
        <v>0</v>
      </c>
      <c r="BO750" s="236">
        <v>2</v>
      </c>
      <c r="BP750" s="236">
        <v>15</v>
      </c>
      <c r="BQ750" s="236">
        <v>1</v>
      </c>
      <c r="BR750" s="236">
        <v>25</v>
      </c>
      <c r="BS750" s="235">
        <f t="shared" si="1956"/>
        <v>28</v>
      </c>
      <c r="BT750" s="237">
        <v>10</v>
      </c>
      <c r="BU750" s="236">
        <v>2</v>
      </c>
      <c r="BV750" s="236">
        <v>2</v>
      </c>
      <c r="BW750" s="236">
        <v>0</v>
      </c>
      <c r="BX750" s="236">
        <v>3</v>
      </c>
      <c r="BY750" s="236">
        <v>2</v>
      </c>
      <c r="BZ750" s="236">
        <v>1</v>
      </c>
      <c r="CA750" s="236">
        <v>0</v>
      </c>
      <c r="CB750" s="236">
        <v>2</v>
      </c>
      <c r="CC750" s="236">
        <v>6</v>
      </c>
      <c r="CD750" s="236">
        <v>0</v>
      </c>
      <c r="CE750" s="236">
        <v>0</v>
      </c>
      <c r="CF750" s="235">
        <f t="shared" si="1957"/>
        <v>54</v>
      </c>
      <c r="CG750" s="236">
        <v>1</v>
      </c>
      <c r="CH750" s="236">
        <v>10</v>
      </c>
      <c r="CI750" s="236">
        <v>13</v>
      </c>
      <c r="CJ750" s="236">
        <v>3</v>
      </c>
      <c r="CK750" s="236">
        <v>2</v>
      </c>
      <c r="CL750" s="236">
        <v>10</v>
      </c>
      <c r="CM750" s="236">
        <v>2</v>
      </c>
      <c r="CN750" s="236">
        <v>4</v>
      </c>
      <c r="CO750" s="236">
        <v>3</v>
      </c>
      <c r="CP750" s="236">
        <v>0</v>
      </c>
      <c r="CQ750" s="236">
        <v>0</v>
      </c>
      <c r="CR750" s="236">
        <v>1</v>
      </c>
      <c r="CS750" s="236">
        <v>5</v>
      </c>
      <c r="CT750" s="235">
        <f t="shared" si="1958"/>
        <v>74</v>
      </c>
      <c r="CU750" s="236">
        <v>33</v>
      </c>
      <c r="CV750" s="236">
        <v>13</v>
      </c>
      <c r="CW750" s="236">
        <v>2</v>
      </c>
      <c r="CX750" s="236">
        <v>3</v>
      </c>
      <c r="CY750" s="236">
        <v>23</v>
      </c>
      <c r="CZ750" s="235">
        <f t="shared" si="1959"/>
        <v>93</v>
      </c>
      <c r="DA750" s="236">
        <v>0</v>
      </c>
      <c r="DB750" s="236">
        <v>0</v>
      </c>
      <c r="DC750" s="236">
        <v>2</v>
      </c>
      <c r="DD750" s="236">
        <v>41</v>
      </c>
      <c r="DE750" s="236">
        <v>3</v>
      </c>
      <c r="DF750" s="236">
        <v>47</v>
      </c>
      <c r="DG750" s="235">
        <f t="shared" si="1960"/>
        <v>518</v>
      </c>
      <c r="DH750" s="238">
        <f t="shared" si="1961"/>
        <v>1</v>
      </c>
      <c r="DI750" s="239">
        <v>1</v>
      </c>
      <c r="DJ750" s="240">
        <v>0</v>
      </c>
      <c r="DK750" s="240">
        <v>0</v>
      </c>
      <c r="DL750" s="238">
        <f t="shared" si="1962"/>
        <v>1</v>
      </c>
      <c r="DM750" s="239">
        <v>1</v>
      </c>
      <c r="DN750" s="241">
        <v>0</v>
      </c>
      <c r="DO750" s="235">
        <f t="shared" si="1963"/>
        <v>520</v>
      </c>
      <c r="DP750" s="4"/>
      <c r="DQ750" s="4"/>
      <c r="DR750" s="4"/>
      <c r="DS750" s="4"/>
      <c r="DT750" s="4"/>
      <c r="DU750" s="4"/>
      <c r="DV750" s="4"/>
      <c r="DW750" s="4"/>
      <c r="DX750" s="4"/>
      <c r="DY750" s="4"/>
      <c r="DZ750" s="133"/>
      <c r="EA750" s="133"/>
      <c r="EB750" s="133"/>
      <c r="EC750" s="133"/>
      <c r="ED750" s="1"/>
    </row>
    <row r="751" spans="1:134" s="48" customFormat="1" ht="17.100000000000001" customHeight="1" x14ac:dyDescent="0.2">
      <c r="A751" s="56" t="s">
        <v>259</v>
      </c>
      <c r="B751" s="235">
        <f t="shared" si="1947"/>
        <v>3253</v>
      </c>
      <c r="C751" s="236">
        <v>213</v>
      </c>
      <c r="D751" s="236">
        <v>179</v>
      </c>
      <c r="E751" s="236">
        <v>146</v>
      </c>
      <c r="F751" s="236">
        <v>74</v>
      </c>
      <c r="G751" s="236">
        <v>262</v>
      </c>
      <c r="H751" s="236">
        <v>534</v>
      </c>
      <c r="I751" s="236">
        <v>312</v>
      </c>
      <c r="J751" s="236">
        <v>110</v>
      </c>
      <c r="K751" s="236">
        <v>254</v>
      </c>
      <c r="L751" s="236">
        <v>696</v>
      </c>
      <c r="M751" s="236">
        <v>190</v>
      </c>
      <c r="N751" s="236">
        <v>283</v>
      </c>
      <c r="O751" s="235">
        <f t="shared" si="1948"/>
        <v>1404</v>
      </c>
      <c r="P751" s="236">
        <v>259</v>
      </c>
      <c r="Q751" s="236">
        <v>314</v>
      </c>
      <c r="R751" s="236">
        <v>160</v>
      </c>
      <c r="S751" s="236">
        <v>103</v>
      </c>
      <c r="T751" s="236">
        <v>180</v>
      </c>
      <c r="U751" s="236">
        <v>166</v>
      </c>
      <c r="V751" s="236">
        <v>140</v>
      </c>
      <c r="W751" s="236">
        <v>82</v>
      </c>
      <c r="X751" s="235">
        <f t="shared" si="1949"/>
        <v>1665</v>
      </c>
      <c r="Y751" s="236">
        <v>411</v>
      </c>
      <c r="Z751" s="236">
        <v>427</v>
      </c>
      <c r="AA751" s="236">
        <v>481</v>
      </c>
      <c r="AB751" s="236">
        <v>346</v>
      </c>
      <c r="AC751" s="235">
        <f t="shared" si="1950"/>
        <v>1350</v>
      </c>
      <c r="AD751" s="236">
        <v>170</v>
      </c>
      <c r="AE751" s="236">
        <v>202</v>
      </c>
      <c r="AF751" s="236">
        <v>132</v>
      </c>
      <c r="AG751" s="236">
        <v>264</v>
      </c>
      <c r="AH751" s="236">
        <v>190</v>
      </c>
      <c r="AI751" s="236">
        <v>392</v>
      </c>
      <c r="AJ751" s="235">
        <f t="shared" si="1951"/>
        <v>86</v>
      </c>
      <c r="AK751" s="236">
        <v>39</v>
      </c>
      <c r="AL751" s="236">
        <v>47</v>
      </c>
      <c r="AM751" s="235">
        <f t="shared" si="1952"/>
        <v>2705</v>
      </c>
      <c r="AN751" s="236">
        <v>163</v>
      </c>
      <c r="AO751" s="236">
        <v>139</v>
      </c>
      <c r="AP751" s="236">
        <v>241</v>
      </c>
      <c r="AQ751" s="236">
        <v>100</v>
      </c>
      <c r="AR751" s="236">
        <v>447</v>
      </c>
      <c r="AS751" s="236">
        <v>132</v>
      </c>
      <c r="AT751" s="236">
        <v>447</v>
      </c>
      <c r="AU751" s="236">
        <v>411</v>
      </c>
      <c r="AV751" s="236">
        <v>359</v>
      </c>
      <c r="AW751" s="236">
        <v>266</v>
      </c>
      <c r="AX751" s="235">
        <f t="shared" si="1953"/>
        <v>3333</v>
      </c>
      <c r="AY751" s="236">
        <v>224</v>
      </c>
      <c r="AZ751" s="236">
        <v>1583</v>
      </c>
      <c r="BA751" s="236">
        <v>481</v>
      </c>
      <c r="BB751" s="236">
        <v>756</v>
      </c>
      <c r="BC751" s="236">
        <v>289</v>
      </c>
      <c r="BD751" s="235">
        <f t="shared" si="1954"/>
        <v>5685</v>
      </c>
      <c r="BE751" s="236">
        <v>792</v>
      </c>
      <c r="BF751" s="236">
        <v>623</v>
      </c>
      <c r="BG751" s="236">
        <v>872</v>
      </c>
      <c r="BH751" s="236">
        <v>699</v>
      </c>
      <c r="BI751" s="236">
        <v>681</v>
      </c>
      <c r="BJ751" s="236">
        <v>786</v>
      </c>
      <c r="BK751" s="236">
        <v>638</v>
      </c>
      <c r="BL751" s="236">
        <v>594</v>
      </c>
      <c r="BM751" s="235">
        <f t="shared" si="1955"/>
        <v>1485</v>
      </c>
      <c r="BN751" s="236">
        <v>266</v>
      </c>
      <c r="BO751" s="236">
        <v>332</v>
      </c>
      <c r="BP751" s="236">
        <v>225</v>
      </c>
      <c r="BQ751" s="236">
        <v>94</v>
      </c>
      <c r="BR751" s="236">
        <v>568</v>
      </c>
      <c r="BS751" s="235">
        <f t="shared" si="1956"/>
        <v>3100</v>
      </c>
      <c r="BT751" s="237">
        <v>124</v>
      </c>
      <c r="BU751" s="236">
        <v>337</v>
      </c>
      <c r="BV751" s="236">
        <v>73</v>
      </c>
      <c r="BW751" s="236">
        <v>41</v>
      </c>
      <c r="BX751" s="236">
        <v>221</v>
      </c>
      <c r="BY751" s="236">
        <v>922</v>
      </c>
      <c r="BZ751" s="236">
        <v>344</v>
      </c>
      <c r="CA751" s="236">
        <v>169</v>
      </c>
      <c r="CB751" s="236">
        <v>246</v>
      </c>
      <c r="CC751" s="236">
        <v>255</v>
      </c>
      <c r="CD751" s="236">
        <v>254</v>
      </c>
      <c r="CE751" s="236">
        <v>114</v>
      </c>
      <c r="CF751" s="235">
        <f t="shared" si="1957"/>
        <v>3408</v>
      </c>
      <c r="CG751" s="236">
        <v>130</v>
      </c>
      <c r="CH751" s="236">
        <v>247</v>
      </c>
      <c r="CI751" s="236">
        <v>137</v>
      </c>
      <c r="CJ751" s="236">
        <v>308</v>
      </c>
      <c r="CK751" s="236">
        <v>980</v>
      </c>
      <c r="CL751" s="236">
        <v>172</v>
      </c>
      <c r="CM751" s="236">
        <v>607</v>
      </c>
      <c r="CN751" s="236">
        <v>94</v>
      </c>
      <c r="CO751" s="236">
        <v>30</v>
      </c>
      <c r="CP751" s="236">
        <v>126</v>
      </c>
      <c r="CQ751" s="236">
        <v>276</v>
      </c>
      <c r="CR751" s="236">
        <v>179</v>
      </c>
      <c r="CS751" s="236">
        <v>122</v>
      </c>
      <c r="CT751" s="235">
        <f t="shared" si="1958"/>
        <v>2024</v>
      </c>
      <c r="CU751" s="236">
        <v>623</v>
      </c>
      <c r="CV751" s="236">
        <v>597</v>
      </c>
      <c r="CW751" s="236">
        <v>235</v>
      </c>
      <c r="CX751" s="236">
        <v>242</v>
      </c>
      <c r="CY751" s="236">
        <v>327</v>
      </c>
      <c r="CZ751" s="235">
        <f t="shared" si="1959"/>
        <v>2121</v>
      </c>
      <c r="DA751" s="236">
        <v>78</v>
      </c>
      <c r="DB751" s="236">
        <v>61</v>
      </c>
      <c r="DC751" s="236">
        <v>471</v>
      </c>
      <c r="DD751" s="236">
        <v>692</v>
      </c>
      <c r="DE751" s="236">
        <v>533</v>
      </c>
      <c r="DF751" s="236">
        <v>286</v>
      </c>
      <c r="DG751" s="235">
        <f t="shared" si="1960"/>
        <v>31619</v>
      </c>
      <c r="DH751" s="238">
        <f t="shared" si="1961"/>
        <v>455</v>
      </c>
      <c r="DI751" s="239">
        <v>180</v>
      </c>
      <c r="DJ751" s="240">
        <v>200</v>
      </c>
      <c r="DK751" s="240">
        <v>75</v>
      </c>
      <c r="DL751" s="238">
        <f t="shared" si="1962"/>
        <v>449</v>
      </c>
      <c r="DM751" s="239">
        <v>362</v>
      </c>
      <c r="DN751" s="241">
        <v>87</v>
      </c>
      <c r="DO751" s="235">
        <f t="shared" si="1963"/>
        <v>32523</v>
      </c>
      <c r="DP751" s="4"/>
      <c r="DQ751" s="4"/>
      <c r="DR751" s="4"/>
      <c r="DS751" s="4"/>
      <c r="DT751" s="4"/>
      <c r="DU751" s="4"/>
      <c r="DV751" s="4"/>
      <c r="DW751" s="4"/>
      <c r="DX751" s="4"/>
      <c r="DY751" s="4"/>
      <c r="DZ751" s="133"/>
      <c r="EA751" s="133"/>
      <c r="EB751" s="133"/>
      <c r="EC751" s="133"/>
      <c r="ED751" s="1"/>
    </row>
    <row r="752" spans="1:134" s="48" customFormat="1" ht="33" customHeight="1" x14ac:dyDescent="0.15">
      <c r="A752" s="467" t="s">
        <v>731</v>
      </c>
      <c r="B752" s="235"/>
      <c r="C752" s="236"/>
      <c r="D752" s="236"/>
      <c r="E752" s="236"/>
      <c r="F752" s="236"/>
      <c r="G752" s="236"/>
      <c r="H752" s="236"/>
      <c r="I752" s="236"/>
      <c r="J752" s="236"/>
      <c r="K752" s="236"/>
      <c r="L752" s="236"/>
      <c r="M752" s="236"/>
      <c r="N752" s="236"/>
      <c r="O752" s="235"/>
      <c r="P752" s="236"/>
      <c r="Q752" s="236"/>
      <c r="R752" s="236"/>
      <c r="S752" s="236"/>
      <c r="T752" s="236"/>
      <c r="U752" s="236"/>
      <c r="V752" s="236"/>
      <c r="W752" s="236"/>
      <c r="X752" s="235"/>
      <c r="Y752" s="236"/>
      <c r="Z752" s="236"/>
      <c r="AA752" s="236"/>
      <c r="AB752" s="236"/>
      <c r="AC752" s="235"/>
      <c r="AD752" s="236"/>
      <c r="AE752" s="236"/>
      <c r="AF752" s="236"/>
      <c r="AG752" s="236"/>
      <c r="AH752" s="236"/>
      <c r="AI752" s="236"/>
      <c r="AJ752" s="235"/>
      <c r="AK752" s="236"/>
      <c r="AL752" s="236"/>
      <c r="AM752" s="235"/>
      <c r="AN752" s="236"/>
      <c r="AO752" s="236"/>
      <c r="AP752" s="236"/>
      <c r="AQ752" s="236"/>
      <c r="AR752" s="236"/>
      <c r="AS752" s="236"/>
      <c r="AT752" s="236"/>
      <c r="AU752" s="236"/>
      <c r="AV752" s="236"/>
      <c r="AW752" s="236"/>
      <c r="AX752" s="235"/>
      <c r="AY752" s="236"/>
      <c r="AZ752" s="236"/>
      <c r="BA752" s="236"/>
      <c r="BB752" s="236"/>
      <c r="BC752" s="236"/>
      <c r="BD752" s="235"/>
      <c r="BE752" s="236"/>
      <c r="BF752" s="236"/>
      <c r="BG752" s="236"/>
      <c r="BH752" s="236"/>
      <c r="BI752" s="236"/>
      <c r="BJ752" s="236"/>
      <c r="BK752" s="236"/>
      <c r="BL752" s="236"/>
      <c r="BM752" s="235"/>
      <c r="BN752" s="236"/>
      <c r="BO752" s="236"/>
      <c r="BP752" s="236"/>
      <c r="BQ752" s="236"/>
      <c r="BR752" s="236"/>
      <c r="BS752" s="235"/>
      <c r="BT752" s="237"/>
      <c r="BU752" s="236"/>
      <c r="BV752" s="236"/>
      <c r="BW752" s="236"/>
      <c r="BX752" s="236"/>
      <c r="BY752" s="236"/>
      <c r="BZ752" s="236"/>
      <c r="CA752" s="236"/>
      <c r="CB752" s="236"/>
      <c r="CC752" s="236"/>
      <c r="CD752" s="236"/>
      <c r="CE752" s="236"/>
      <c r="CF752" s="235"/>
      <c r="CG752" s="236"/>
      <c r="CH752" s="236"/>
      <c r="CI752" s="236"/>
      <c r="CJ752" s="236"/>
      <c r="CK752" s="236"/>
      <c r="CL752" s="236"/>
      <c r="CM752" s="236"/>
      <c r="CN752" s="236"/>
      <c r="CO752" s="236"/>
      <c r="CP752" s="236"/>
      <c r="CQ752" s="236"/>
      <c r="CR752" s="236"/>
      <c r="CS752" s="236"/>
      <c r="CT752" s="235"/>
      <c r="CU752" s="236"/>
      <c r="CV752" s="236"/>
      <c r="CW752" s="236"/>
      <c r="CX752" s="236"/>
      <c r="CY752" s="236"/>
      <c r="CZ752" s="235"/>
      <c r="DA752" s="236"/>
      <c r="DB752" s="236"/>
      <c r="DC752" s="236"/>
      <c r="DD752" s="236"/>
      <c r="DE752" s="236"/>
      <c r="DF752" s="236"/>
      <c r="DG752" s="235"/>
      <c r="DH752" s="238"/>
      <c r="DI752" s="239"/>
      <c r="DJ752" s="240"/>
      <c r="DK752" s="240"/>
      <c r="DL752" s="238"/>
      <c r="DM752" s="239"/>
      <c r="DN752" s="241"/>
      <c r="DO752" s="235"/>
    </row>
    <row r="753" spans="1:134" s="48" customFormat="1" ht="17.100000000000001" customHeight="1" x14ac:dyDescent="0.2">
      <c r="A753" s="56" t="s">
        <v>430</v>
      </c>
      <c r="B753" s="235">
        <f t="shared" ref="B753:B759" si="1964">SUM(C753:N753)</f>
        <v>1247</v>
      </c>
      <c r="C753" s="236">
        <v>142</v>
      </c>
      <c r="D753" s="236">
        <v>94</v>
      </c>
      <c r="E753" s="236">
        <v>58</v>
      </c>
      <c r="F753" s="236">
        <v>33</v>
      </c>
      <c r="G753" s="236">
        <v>106</v>
      </c>
      <c r="H753" s="236">
        <v>200</v>
      </c>
      <c r="I753" s="236">
        <v>122</v>
      </c>
      <c r="J753" s="236">
        <v>60</v>
      </c>
      <c r="K753" s="236">
        <v>119</v>
      </c>
      <c r="L753" s="236">
        <v>144</v>
      </c>
      <c r="M753" s="236">
        <v>64</v>
      </c>
      <c r="N753" s="236">
        <v>105</v>
      </c>
      <c r="O753" s="235">
        <f t="shared" ref="O753:O759" si="1965">SUM(P753:W753)</f>
        <v>782</v>
      </c>
      <c r="P753" s="236">
        <v>144</v>
      </c>
      <c r="Q753" s="236">
        <v>177</v>
      </c>
      <c r="R753" s="236">
        <v>103</v>
      </c>
      <c r="S753" s="236">
        <v>50</v>
      </c>
      <c r="T753" s="236">
        <v>111</v>
      </c>
      <c r="U753" s="236">
        <v>80</v>
      </c>
      <c r="V753" s="236">
        <v>82</v>
      </c>
      <c r="W753" s="236">
        <v>35</v>
      </c>
      <c r="X753" s="235">
        <f t="shared" ref="X753:X759" si="1966">SUM(Y753:AB753)</f>
        <v>647</v>
      </c>
      <c r="Y753" s="236">
        <v>171</v>
      </c>
      <c r="Z753" s="236">
        <v>171</v>
      </c>
      <c r="AA753" s="236">
        <v>176</v>
      </c>
      <c r="AB753" s="236">
        <v>129</v>
      </c>
      <c r="AC753" s="235">
        <f t="shared" ref="AC753:AC759" si="1967">SUM(AD753:AI753)</f>
        <v>557</v>
      </c>
      <c r="AD753" s="236">
        <v>69</v>
      </c>
      <c r="AE753" s="236">
        <v>105</v>
      </c>
      <c r="AF753" s="236">
        <v>65</v>
      </c>
      <c r="AG753" s="236">
        <v>105</v>
      </c>
      <c r="AH753" s="236">
        <v>84</v>
      </c>
      <c r="AI753" s="236">
        <v>129</v>
      </c>
      <c r="AJ753" s="235">
        <f t="shared" ref="AJ753:AJ759" si="1968">SUM(AK753:AL753)</f>
        <v>34</v>
      </c>
      <c r="AK753" s="236">
        <v>13</v>
      </c>
      <c r="AL753" s="236">
        <v>21</v>
      </c>
      <c r="AM753" s="235">
        <f t="shared" ref="AM753:AM759" si="1969">SUM(AN753:AW753)</f>
        <v>1263</v>
      </c>
      <c r="AN753" s="236">
        <v>78</v>
      </c>
      <c r="AO753" s="236">
        <v>66</v>
      </c>
      <c r="AP753" s="236">
        <v>103</v>
      </c>
      <c r="AQ753" s="236">
        <v>42</v>
      </c>
      <c r="AR753" s="236">
        <v>181</v>
      </c>
      <c r="AS753" s="236">
        <v>58</v>
      </c>
      <c r="AT753" s="236">
        <v>263</v>
      </c>
      <c r="AU753" s="236">
        <v>155</v>
      </c>
      <c r="AV753" s="236">
        <v>176</v>
      </c>
      <c r="AW753" s="236">
        <v>141</v>
      </c>
      <c r="AX753" s="235">
        <f t="shared" ref="AX753:AX759" si="1970">SUM(AY753:BC753)</f>
        <v>945</v>
      </c>
      <c r="AY753" s="236">
        <v>76</v>
      </c>
      <c r="AZ753" s="236">
        <v>328</v>
      </c>
      <c r="BA753" s="236">
        <v>277</v>
      </c>
      <c r="BB753" s="236">
        <v>169</v>
      </c>
      <c r="BC753" s="236">
        <v>95</v>
      </c>
      <c r="BD753" s="235">
        <f t="shared" ref="BD753:BD759" si="1971">SUM(BE753:BL753)</f>
        <v>687</v>
      </c>
      <c r="BE753" s="236">
        <v>1</v>
      </c>
      <c r="BF753" s="236">
        <v>182</v>
      </c>
      <c r="BG753" s="236">
        <v>158</v>
      </c>
      <c r="BH753" s="236">
        <v>122</v>
      </c>
      <c r="BI753" s="236">
        <v>35</v>
      </c>
      <c r="BJ753" s="236">
        <v>40</v>
      </c>
      <c r="BK753" s="236">
        <v>47</v>
      </c>
      <c r="BL753" s="236">
        <v>102</v>
      </c>
      <c r="BM753" s="235">
        <f t="shared" ref="BM753:BM759" si="1972">SUM(BN753:BR753)</f>
        <v>565</v>
      </c>
      <c r="BN753" s="236">
        <v>95</v>
      </c>
      <c r="BO753" s="236">
        <v>166</v>
      </c>
      <c r="BP753" s="236">
        <v>96</v>
      </c>
      <c r="BQ753" s="236">
        <v>44</v>
      </c>
      <c r="BR753" s="236">
        <v>164</v>
      </c>
      <c r="BS753" s="235">
        <f t="shared" ref="BS753:BS759" si="1973">SUM(BT753:CE753)</f>
        <v>1315</v>
      </c>
      <c r="BT753" s="237">
        <v>55</v>
      </c>
      <c r="BU753" s="236">
        <v>181</v>
      </c>
      <c r="BV753" s="236">
        <v>48</v>
      </c>
      <c r="BW753" s="236">
        <v>23</v>
      </c>
      <c r="BX753" s="236">
        <v>120</v>
      </c>
      <c r="BY753" s="236">
        <v>255</v>
      </c>
      <c r="BZ753" s="236">
        <v>192</v>
      </c>
      <c r="CA753" s="236">
        <v>86</v>
      </c>
      <c r="CB753" s="236">
        <v>96</v>
      </c>
      <c r="CC753" s="236">
        <v>119</v>
      </c>
      <c r="CD753" s="236">
        <v>86</v>
      </c>
      <c r="CE753" s="236">
        <v>54</v>
      </c>
      <c r="CF753" s="235">
        <f t="shared" ref="CF753:CF759" si="1974">SUM(CG753:CS753)</f>
        <v>1274</v>
      </c>
      <c r="CG753" s="236">
        <v>86</v>
      </c>
      <c r="CH753" s="236">
        <v>119</v>
      </c>
      <c r="CI753" s="236">
        <v>66</v>
      </c>
      <c r="CJ753" s="236">
        <v>117</v>
      </c>
      <c r="CK753" s="236">
        <v>245</v>
      </c>
      <c r="CL753" s="236">
        <v>102</v>
      </c>
      <c r="CM753" s="236">
        <v>157</v>
      </c>
      <c r="CN753" s="236">
        <v>52</v>
      </c>
      <c r="CO753" s="236">
        <v>22</v>
      </c>
      <c r="CP753" s="236">
        <v>59</v>
      </c>
      <c r="CQ753" s="236">
        <v>102</v>
      </c>
      <c r="CR753" s="236">
        <v>78</v>
      </c>
      <c r="CS753" s="236">
        <v>69</v>
      </c>
      <c r="CT753" s="235">
        <f t="shared" ref="CT753:CT759" si="1975">SUM(CU753:CY753)</f>
        <v>713</v>
      </c>
      <c r="CU753" s="236">
        <v>184</v>
      </c>
      <c r="CV753" s="236">
        <v>143</v>
      </c>
      <c r="CW753" s="236">
        <v>112</v>
      </c>
      <c r="CX753" s="236">
        <v>106</v>
      </c>
      <c r="CY753" s="236">
        <v>168</v>
      </c>
      <c r="CZ753" s="235">
        <f t="shared" ref="CZ753:CZ759" si="1976">SUM(DA753:DF753)</f>
        <v>437</v>
      </c>
      <c r="DA753" s="236">
        <v>45</v>
      </c>
      <c r="DB753" s="236">
        <v>27</v>
      </c>
      <c r="DC753" s="236">
        <v>80</v>
      </c>
      <c r="DD753" s="236">
        <v>99</v>
      </c>
      <c r="DE753" s="236">
        <v>105</v>
      </c>
      <c r="DF753" s="236">
        <v>81</v>
      </c>
      <c r="DG753" s="235">
        <f t="shared" ref="DG753:DG759" si="1977">AM753+BS753+B753+O753+X753+AC753+AJ753+BD753+CF753+AX753+BM753+CT753+CZ753</f>
        <v>10466</v>
      </c>
      <c r="DH753" s="238">
        <f t="shared" ref="DH753:DH759" si="1978">SUM(DI753:DK753)</f>
        <v>56</v>
      </c>
      <c r="DI753" s="239">
        <v>26</v>
      </c>
      <c r="DJ753" s="240">
        <v>24</v>
      </c>
      <c r="DK753" s="240">
        <v>6</v>
      </c>
      <c r="DL753" s="238">
        <f t="shared" ref="DL753:DL759" si="1979">SUM(DM753:DN753)</f>
        <v>26</v>
      </c>
      <c r="DM753" s="239">
        <v>18</v>
      </c>
      <c r="DN753" s="241">
        <v>8</v>
      </c>
      <c r="DO753" s="235">
        <f t="shared" ref="DO753:DO759" si="1980">DG753+DH753+DL753</f>
        <v>10548</v>
      </c>
      <c r="DP753" s="4"/>
      <c r="DQ753" s="4"/>
      <c r="DR753" s="4"/>
      <c r="DS753" s="4"/>
      <c r="DT753" s="4"/>
      <c r="DU753" s="4"/>
      <c r="DV753" s="4"/>
      <c r="DW753" s="4"/>
      <c r="DX753" s="4"/>
      <c r="DY753" s="4"/>
      <c r="DZ753" s="133"/>
      <c r="EA753" s="133"/>
      <c r="EB753" s="133"/>
      <c r="EC753" s="133"/>
      <c r="ED753" s="1"/>
    </row>
    <row r="754" spans="1:134" s="48" customFormat="1" ht="17.100000000000001" customHeight="1" x14ac:dyDescent="0.2">
      <c r="A754" s="56" t="s">
        <v>260</v>
      </c>
      <c r="B754" s="235">
        <f t="shared" si="1964"/>
        <v>2617</v>
      </c>
      <c r="C754" s="236">
        <v>184</v>
      </c>
      <c r="D754" s="236">
        <v>155</v>
      </c>
      <c r="E754" s="236">
        <v>98</v>
      </c>
      <c r="F754" s="236">
        <v>50</v>
      </c>
      <c r="G754" s="236">
        <v>219</v>
      </c>
      <c r="H754" s="236">
        <v>424</v>
      </c>
      <c r="I754" s="236">
        <v>241</v>
      </c>
      <c r="J754" s="236">
        <v>84</v>
      </c>
      <c r="K754" s="236">
        <v>219</v>
      </c>
      <c r="L754" s="236">
        <v>586</v>
      </c>
      <c r="M754" s="236">
        <v>128</v>
      </c>
      <c r="N754" s="236">
        <v>229</v>
      </c>
      <c r="O754" s="235">
        <f t="shared" si="1965"/>
        <v>1168</v>
      </c>
      <c r="P754" s="236">
        <v>227</v>
      </c>
      <c r="Q754" s="236">
        <v>260</v>
      </c>
      <c r="R754" s="236">
        <v>144</v>
      </c>
      <c r="S754" s="236">
        <v>74</v>
      </c>
      <c r="T754" s="236">
        <v>138</v>
      </c>
      <c r="U754" s="236">
        <v>139</v>
      </c>
      <c r="V754" s="236">
        <v>121</v>
      </c>
      <c r="W754" s="236">
        <v>65</v>
      </c>
      <c r="X754" s="235">
        <f t="shared" si="1966"/>
        <v>1363</v>
      </c>
      <c r="Y754" s="236">
        <v>319</v>
      </c>
      <c r="Z754" s="236">
        <v>365</v>
      </c>
      <c r="AA754" s="236">
        <v>405</v>
      </c>
      <c r="AB754" s="236">
        <v>274</v>
      </c>
      <c r="AC754" s="235">
        <f t="shared" si="1967"/>
        <v>1142</v>
      </c>
      <c r="AD754" s="236">
        <v>136</v>
      </c>
      <c r="AE754" s="236">
        <v>169</v>
      </c>
      <c r="AF754" s="236">
        <v>107</v>
      </c>
      <c r="AG754" s="236">
        <v>243</v>
      </c>
      <c r="AH754" s="236">
        <v>151</v>
      </c>
      <c r="AI754" s="236">
        <v>336</v>
      </c>
      <c r="AJ754" s="235">
        <f t="shared" si="1968"/>
        <v>67</v>
      </c>
      <c r="AK754" s="236">
        <v>30</v>
      </c>
      <c r="AL754" s="236">
        <v>37</v>
      </c>
      <c r="AM754" s="235">
        <f t="shared" si="1969"/>
        <v>2090</v>
      </c>
      <c r="AN754" s="236">
        <v>104</v>
      </c>
      <c r="AO754" s="236">
        <v>108</v>
      </c>
      <c r="AP754" s="236">
        <v>170</v>
      </c>
      <c r="AQ754" s="236">
        <v>66</v>
      </c>
      <c r="AR754" s="236">
        <v>371</v>
      </c>
      <c r="AS754" s="236">
        <v>78</v>
      </c>
      <c r="AT754" s="236">
        <v>372</v>
      </c>
      <c r="AU754" s="236">
        <v>298</v>
      </c>
      <c r="AV754" s="236">
        <v>309</v>
      </c>
      <c r="AW754" s="236">
        <v>214</v>
      </c>
      <c r="AX754" s="235">
        <f t="shared" si="1970"/>
        <v>2268</v>
      </c>
      <c r="AY754" s="236">
        <v>128</v>
      </c>
      <c r="AZ754" s="236">
        <v>1124</v>
      </c>
      <c r="BA754" s="236">
        <v>412</v>
      </c>
      <c r="BB754" s="236">
        <v>425</v>
      </c>
      <c r="BC754" s="236">
        <v>179</v>
      </c>
      <c r="BD754" s="235">
        <f t="shared" si="1971"/>
        <v>5201</v>
      </c>
      <c r="BE754" s="236">
        <v>729</v>
      </c>
      <c r="BF754" s="236">
        <v>518</v>
      </c>
      <c r="BG754" s="236">
        <v>791</v>
      </c>
      <c r="BH754" s="236">
        <v>668</v>
      </c>
      <c r="BI754" s="236">
        <v>623</v>
      </c>
      <c r="BJ754" s="236">
        <v>731</v>
      </c>
      <c r="BK754" s="236">
        <v>594</v>
      </c>
      <c r="BL754" s="236">
        <v>547</v>
      </c>
      <c r="BM754" s="235">
        <f t="shared" si="1972"/>
        <v>1216</v>
      </c>
      <c r="BN754" s="236">
        <v>212</v>
      </c>
      <c r="BO754" s="236">
        <v>289</v>
      </c>
      <c r="BP754" s="236">
        <v>206</v>
      </c>
      <c r="BQ754" s="236">
        <v>63</v>
      </c>
      <c r="BR754" s="236">
        <v>446</v>
      </c>
      <c r="BS754" s="235">
        <f t="shared" si="1973"/>
        <v>2794</v>
      </c>
      <c r="BT754" s="237">
        <v>111</v>
      </c>
      <c r="BU754" s="236">
        <v>306</v>
      </c>
      <c r="BV754" s="236">
        <v>62</v>
      </c>
      <c r="BW754" s="236">
        <v>34</v>
      </c>
      <c r="BX754" s="236">
        <v>199</v>
      </c>
      <c r="BY754" s="236">
        <v>848</v>
      </c>
      <c r="BZ754" s="236">
        <v>321</v>
      </c>
      <c r="CA754" s="236">
        <v>154</v>
      </c>
      <c r="CB754" s="236">
        <v>211</v>
      </c>
      <c r="CC754" s="236">
        <v>228</v>
      </c>
      <c r="CD754" s="236">
        <v>225</v>
      </c>
      <c r="CE754" s="236">
        <v>95</v>
      </c>
      <c r="CF754" s="235">
        <f t="shared" si="1974"/>
        <v>2872</v>
      </c>
      <c r="CG754" s="236">
        <v>122</v>
      </c>
      <c r="CH754" s="236">
        <v>231</v>
      </c>
      <c r="CI754" s="236">
        <v>105</v>
      </c>
      <c r="CJ754" s="236">
        <v>255</v>
      </c>
      <c r="CK754" s="236">
        <v>825</v>
      </c>
      <c r="CL754" s="236">
        <v>155</v>
      </c>
      <c r="CM754" s="236">
        <v>472</v>
      </c>
      <c r="CN754" s="236">
        <v>80</v>
      </c>
      <c r="CO754" s="236">
        <v>28</v>
      </c>
      <c r="CP754" s="236">
        <v>106</v>
      </c>
      <c r="CQ754" s="236">
        <v>247</v>
      </c>
      <c r="CR754" s="236">
        <v>143</v>
      </c>
      <c r="CS754" s="236">
        <v>103</v>
      </c>
      <c r="CT754" s="235">
        <f t="shared" si="1975"/>
        <v>1755</v>
      </c>
      <c r="CU754" s="236">
        <v>542</v>
      </c>
      <c r="CV754" s="236">
        <v>535</v>
      </c>
      <c r="CW754" s="236">
        <v>198</v>
      </c>
      <c r="CX754" s="236">
        <v>183</v>
      </c>
      <c r="CY754" s="236">
        <v>297</v>
      </c>
      <c r="CZ754" s="235">
        <f t="shared" si="1976"/>
        <v>1787</v>
      </c>
      <c r="DA754" s="236">
        <v>64</v>
      </c>
      <c r="DB754" s="236">
        <v>37</v>
      </c>
      <c r="DC754" s="236">
        <v>375</v>
      </c>
      <c r="DD754" s="236">
        <v>614</v>
      </c>
      <c r="DE754" s="236">
        <v>455</v>
      </c>
      <c r="DF754" s="236">
        <v>242</v>
      </c>
      <c r="DG754" s="235">
        <f t="shared" si="1977"/>
        <v>26340</v>
      </c>
      <c r="DH754" s="238">
        <f t="shared" si="1978"/>
        <v>377</v>
      </c>
      <c r="DI754" s="239">
        <v>160</v>
      </c>
      <c r="DJ754" s="240">
        <v>167</v>
      </c>
      <c r="DK754" s="240">
        <v>50</v>
      </c>
      <c r="DL754" s="238">
        <f t="shared" si="1979"/>
        <v>268</v>
      </c>
      <c r="DM754" s="239">
        <v>250</v>
      </c>
      <c r="DN754" s="241">
        <v>18</v>
      </c>
      <c r="DO754" s="235">
        <f t="shared" si="1980"/>
        <v>26985</v>
      </c>
      <c r="DP754" s="4"/>
      <c r="DQ754" s="4"/>
      <c r="DR754" s="4"/>
      <c r="DS754" s="4"/>
      <c r="DT754" s="4"/>
      <c r="DU754" s="4"/>
      <c r="DV754" s="4"/>
      <c r="DW754" s="4"/>
      <c r="DX754" s="4"/>
      <c r="DY754" s="4"/>
      <c r="DZ754" s="133"/>
      <c r="EA754" s="133"/>
      <c r="EB754" s="133"/>
      <c r="EC754" s="133"/>
      <c r="ED754" s="1"/>
    </row>
    <row r="755" spans="1:134" s="48" customFormat="1" ht="17.100000000000001" customHeight="1" x14ac:dyDescent="0.2">
      <c r="A755" s="56" t="s">
        <v>261</v>
      </c>
      <c r="B755" s="235">
        <f t="shared" si="1964"/>
        <v>256676</v>
      </c>
      <c r="C755" s="236">
        <v>16393</v>
      </c>
      <c r="D755" s="236">
        <v>8073</v>
      </c>
      <c r="E755" s="236">
        <v>4995</v>
      </c>
      <c r="F755" s="236">
        <v>4403</v>
      </c>
      <c r="G755" s="236">
        <v>13299</v>
      </c>
      <c r="H755" s="236">
        <v>40208</v>
      </c>
      <c r="I755" s="236">
        <v>19060</v>
      </c>
      <c r="J755" s="236">
        <v>4448</v>
      </c>
      <c r="K755" s="236">
        <v>25749</v>
      </c>
      <c r="L755" s="236">
        <v>85303</v>
      </c>
      <c r="M755" s="236">
        <v>12170</v>
      </c>
      <c r="N755" s="236">
        <v>22575</v>
      </c>
      <c r="O755" s="235">
        <f t="shared" si="1965"/>
        <v>88267</v>
      </c>
      <c r="P755" s="236">
        <v>21630</v>
      </c>
      <c r="Q755" s="236">
        <v>21032</v>
      </c>
      <c r="R755" s="236">
        <v>9808</v>
      </c>
      <c r="S755" s="236">
        <v>5065</v>
      </c>
      <c r="T755" s="236">
        <v>7826</v>
      </c>
      <c r="U755" s="236">
        <v>8536</v>
      </c>
      <c r="V755" s="236">
        <v>9655</v>
      </c>
      <c r="W755" s="236">
        <v>4715</v>
      </c>
      <c r="X755" s="235">
        <f t="shared" si="1966"/>
        <v>101695</v>
      </c>
      <c r="Y755" s="236">
        <v>17329</v>
      </c>
      <c r="Z755" s="236">
        <v>28731</v>
      </c>
      <c r="AA755" s="236">
        <v>38952</v>
      </c>
      <c r="AB755" s="236">
        <v>16683</v>
      </c>
      <c r="AC755" s="235">
        <f t="shared" si="1967"/>
        <v>70121</v>
      </c>
      <c r="AD755" s="236">
        <v>6205</v>
      </c>
      <c r="AE755" s="236">
        <v>9718</v>
      </c>
      <c r="AF755" s="236">
        <v>4819</v>
      </c>
      <c r="AG755" s="236">
        <v>19045</v>
      </c>
      <c r="AH755" s="236">
        <v>7673</v>
      </c>
      <c r="AI755" s="236">
        <v>22661</v>
      </c>
      <c r="AJ755" s="235">
        <f t="shared" si="1968"/>
        <v>4646</v>
      </c>
      <c r="AK755" s="236">
        <v>1500</v>
      </c>
      <c r="AL755" s="236">
        <v>3146</v>
      </c>
      <c r="AM755" s="235">
        <f t="shared" si="1969"/>
        <v>137008</v>
      </c>
      <c r="AN755" s="236">
        <v>6292</v>
      </c>
      <c r="AO755" s="236">
        <v>7396</v>
      </c>
      <c r="AP755" s="236">
        <v>12246</v>
      </c>
      <c r="AQ755" s="236">
        <v>3422</v>
      </c>
      <c r="AR755" s="236">
        <v>25982</v>
      </c>
      <c r="AS755" s="236">
        <v>4333</v>
      </c>
      <c r="AT755" s="236">
        <v>24481</v>
      </c>
      <c r="AU755" s="236">
        <v>17729</v>
      </c>
      <c r="AV755" s="236">
        <v>22552</v>
      </c>
      <c r="AW755" s="236">
        <v>12575</v>
      </c>
      <c r="AX755" s="235">
        <f t="shared" si="1970"/>
        <v>140168</v>
      </c>
      <c r="AY755" s="236">
        <v>8617</v>
      </c>
      <c r="AZ755" s="236">
        <v>72267</v>
      </c>
      <c r="BA755" s="236">
        <v>23092</v>
      </c>
      <c r="BB755" s="236">
        <v>27485</v>
      </c>
      <c r="BC755" s="236">
        <v>8707</v>
      </c>
      <c r="BD755" s="235">
        <f t="shared" si="1971"/>
        <v>497229</v>
      </c>
      <c r="BE755" s="236">
        <v>115594</v>
      </c>
      <c r="BF755" s="236">
        <v>38325</v>
      </c>
      <c r="BG755" s="236">
        <v>58448</v>
      </c>
      <c r="BH755" s="236">
        <v>52060</v>
      </c>
      <c r="BI755" s="236">
        <v>66298</v>
      </c>
      <c r="BJ755" s="236">
        <v>64917</v>
      </c>
      <c r="BK755" s="236">
        <v>55779</v>
      </c>
      <c r="BL755" s="236">
        <v>45808</v>
      </c>
      <c r="BM755" s="235">
        <f t="shared" si="1972"/>
        <v>90798</v>
      </c>
      <c r="BN755" s="236">
        <v>17412</v>
      </c>
      <c r="BO755" s="236">
        <v>19256</v>
      </c>
      <c r="BP755" s="236">
        <v>15259</v>
      </c>
      <c r="BQ755" s="236">
        <v>2959</v>
      </c>
      <c r="BR755" s="236">
        <v>35912</v>
      </c>
      <c r="BS755" s="235">
        <f t="shared" si="1973"/>
        <v>210957</v>
      </c>
      <c r="BT755" s="237">
        <v>7964</v>
      </c>
      <c r="BU755" s="236">
        <v>17944</v>
      </c>
      <c r="BV755" s="236">
        <v>4994</v>
      </c>
      <c r="BW755" s="236">
        <v>1771</v>
      </c>
      <c r="BX755" s="236">
        <v>12520</v>
      </c>
      <c r="BY755" s="236">
        <v>71522</v>
      </c>
      <c r="BZ755" s="236">
        <v>25252</v>
      </c>
      <c r="CA755" s="236">
        <v>11201</v>
      </c>
      <c r="CB755" s="236">
        <v>17783</v>
      </c>
      <c r="CC755" s="236">
        <v>13736</v>
      </c>
      <c r="CD755" s="236">
        <v>18004</v>
      </c>
      <c r="CE755" s="236">
        <v>8266</v>
      </c>
      <c r="CF755" s="235">
        <f t="shared" si="1974"/>
        <v>298154</v>
      </c>
      <c r="CG755" s="236">
        <v>7100</v>
      </c>
      <c r="CH755" s="236">
        <v>17653</v>
      </c>
      <c r="CI755" s="236">
        <v>6218</v>
      </c>
      <c r="CJ755" s="236">
        <v>27532</v>
      </c>
      <c r="CK755" s="236">
        <v>116961</v>
      </c>
      <c r="CL755" s="236">
        <v>8990</v>
      </c>
      <c r="CM755" s="236">
        <v>54062</v>
      </c>
      <c r="CN755" s="236">
        <v>5639</v>
      </c>
      <c r="CO755" s="236">
        <v>1098</v>
      </c>
      <c r="CP755" s="236">
        <v>7568</v>
      </c>
      <c r="CQ755" s="236">
        <v>20925</v>
      </c>
      <c r="CR755" s="236">
        <v>15575</v>
      </c>
      <c r="CS755" s="236">
        <v>8833</v>
      </c>
      <c r="CT755" s="235">
        <f t="shared" si="1975"/>
        <v>150269</v>
      </c>
      <c r="CU755" s="236">
        <v>58498</v>
      </c>
      <c r="CV755" s="236">
        <v>41265</v>
      </c>
      <c r="CW755" s="236">
        <v>15610</v>
      </c>
      <c r="CX755" s="236">
        <v>14224</v>
      </c>
      <c r="CY755" s="236">
        <v>20672</v>
      </c>
      <c r="CZ755" s="235">
        <f t="shared" si="1976"/>
        <v>150022</v>
      </c>
      <c r="DA755" s="236">
        <v>4167</v>
      </c>
      <c r="DB755" s="236">
        <v>1678</v>
      </c>
      <c r="DC755" s="236">
        <v>34894</v>
      </c>
      <c r="DD755" s="236">
        <v>52816</v>
      </c>
      <c r="DE755" s="236">
        <v>36023</v>
      </c>
      <c r="DF755" s="236">
        <v>20444</v>
      </c>
      <c r="DG755" s="235">
        <f t="shared" si="1977"/>
        <v>2196010</v>
      </c>
      <c r="DH755" s="238">
        <f t="shared" si="1978"/>
        <v>40502</v>
      </c>
      <c r="DI755" s="239">
        <v>13846</v>
      </c>
      <c r="DJ755" s="240">
        <v>24072</v>
      </c>
      <c r="DK755" s="240">
        <v>2584</v>
      </c>
      <c r="DL755" s="238">
        <f t="shared" si="1979"/>
        <v>18267</v>
      </c>
      <c r="DM755" s="239">
        <v>17103</v>
      </c>
      <c r="DN755" s="241">
        <v>1164</v>
      </c>
      <c r="DO755" s="235">
        <f t="shared" si="1980"/>
        <v>2254779</v>
      </c>
      <c r="DP755" s="4"/>
      <c r="DQ755" s="4"/>
      <c r="DR755" s="4"/>
      <c r="DS755" s="4"/>
      <c r="DT755" s="4"/>
      <c r="DU755" s="4"/>
      <c r="DV755" s="4"/>
      <c r="DW755" s="4"/>
      <c r="DX755" s="4"/>
      <c r="DY755" s="4"/>
      <c r="DZ755" s="133"/>
      <c r="EA755" s="133"/>
      <c r="EB755" s="133"/>
      <c r="EC755" s="133"/>
      <c r="ED755" s="1"/>
    </row>
    <row r="756" spans="1:134" s="48" customFormat="1" ht="17.100000000000001" customHeight="1" x14ac:dyDescent="0.2">
      <c r="A756" s="66" t="s">
        <v>262</v>
      </c>
      <c r="B756" s="235">
        <f t="shared" si="1964"/>
        <v>89440</v>
      </c>
      <c r="C756" s="236">
        <v>5691</v>
      </c>
      <c r="D756" s="236">
        <v>2471</v>
      </c>
      <c r="E756" s="236">
        <v>1424</v>
      </c>
      <c r="F756" s="236">
        <v>1721</v>
      </c>
      <c r="G756" s="236">
        <v>4277</v>
      </c>
      <c r="H756" s="236">
        <v>12774</v>
      </c>
      <c r="I756" s="236">
        <v>6233</v>
      </c>
      <c r="J756" s="236">
        <v>1467</v>
      </c>
      <c r="K756" s="236">
        <v>9110</v>
      </c>
      <c r="L756" s="236">
        <v>31599</v>
      </c>
      <c r="M756" s="236">
        <v>4047</v>
      </c>
      <c r="N756" s="236">
        <v>8626</v>
      </c>
      <c r="O756" s="235">
        <f t="shared" si="1965"/>
        <v>30962</v>
      </c>
      <c r="P756" s="236">
        <v>9367</v>
      </c>
      <c r="Q756" s="236">
        <v>6808</v>
      </c>
      <c r="R756" s="236">
        <v>3218</v>
      </c>
      <c r="S756" s="236">
        <v>1280</v>
      </c>
      <c r="T756" s="236">
        <v>2568</v>
      </c>
      <c r="U756" s="236">
        <v>2797</v>
      </c>
      <c r="V756" s="236">
        <v>3294</v>
      </c>
      <c r="W756" s="236">
        <v>1630</v>
      </c>
      <c r="X756" s="235">
        <f t="shared" si="1966"/>
        <v>37839</v>
      </c>
      <c r="Y756" s="236">
        <v>6085</v>
      </c>
      <c r="Z756" s="236">
        <v>10551</v>
      </c>
      <c r="AA756" s="236">
        <v>14899</v>
      </c>
      <c r="AB756" s="236">
        <v>6304</v>
      </c>
      <c r="AC756" s="235">
        <f t="shared" si="1967"/>
        <v>26493</v>
      </c>
      <c r="AD756" s="236">
        <v>2174</v>
      </c>
      <c r="AE756" s="236">
        <v>3858</v>
      </c>
      <c r="AF756" s="236">
        <v>1690</v>
      </c>
      <c r="AG756" s="236">
        <v>7620</v>
      </c>
      <c r="AH756" s="236">
        <v>2607</v>
      </c>
      <c r="AI756" s="236">
        <v>8544</v>
      </c>
      <c r="AJ756" s="235">
        <f t="shared" si="1968"/>
        <v>1624</v>
      </c>
      <c r="AK756" s="236">
        <v>598</v>
      </c>
      <c r="AL756" s="236">
        <v>1026</v>
      </c>
      <c r="AM756" s="235">
        <f t="shared" si="1969"/>
        <v>45983</v>
      </c>
      <c r="AN756" s="236">
        <v>2078</v>
      </c>
      <c r="AO756" s="236">
        <v>2451</v>
      </c>
      <c r="AP756" s="236">
        <v>4470</v>
      </c>
      <c r="AQ756" s="236">
        <v>1102</v>
      </c>
      <c r="AR756" s="236">
        <v>8710</v>
      </c>
      <c r="AS756" s="236">
        <v>1495</v>
      </c>
      <c r="AT756" s="236">
        <v>8473</v>
      </c>
      <c r="AU756" s="236">
        <v>5460</v>
      </c>
      <c r="AV756" s="236">
        <v>7751</v>
      </c>
      <c r="AW756" s="236">
        <v>3993</v>
      </c>
      <c r="AX756" s="235">
        <f t="shared" si="1970"/>
        <v>49798</v>
      </c>
      <c r="AY756" s="236">
        <v>2677</v>
      </c>
      <c r="AZ756" s="236">
        <v>25556</v>
      </c>
      <c r="BA756" s="236">
        <v>8926</v>
      </c>
      <c r="BB756" s="236">
        <v>9301</v>
      </c>
      <c r="BC756" s="236">
        <v>3338</v>
      </c>
      <c r="BD756" s="235">
        <f t="shared" si="1971"/>
        <v>210611</v>
      </c>
      <c r="BE756" s="236">
        <v>43511</v>
      </c>
      <c r="BF756" s="236">
        <v>15753</v>
      </c>
      <c r="BG756" s="236">
        <v>25055</v>
      </c>
      <c r="BH756" s="236">
        <v>21574</v>
      </c>
      <c r="BI756" s="236">
        <v>29892</v>
      </c>
      <c r="BJ756" s="236">
        <v>28823</v>
      </c>
      <c r="BK756" s="236">
        <v>25390</v>
      </c>
      <c r="BL756" s="236">
        <v>20613</v>
      </c>
      <c r="BM756" s="235">
        <f t="shared" si="1972"/>
        <v>31222</v>
      </c>
      <c r="BN756" s="236">
        <v>5677</v>
      </c>
      <c r="BO756" s="236">
        <v>6553</v>
      </c>
      <c r="BP756" s="236">
        <v>5000</v>
      </c>
      <c r="BQ756" s="236">
        <v>1103</v>
      </c>
      <c r="BR756" s="236">
        <v>12889</v>
      </c>
      <c r="BS756" s="235">
        <f t="shared" si="1973"/>
        <v>75650</v>
      </c>
      <c r="BT756" s="237">
        <v>2852</v>
      </c>
      <c r="BU756" s="236">
        <v>6327</v>
      </c>
      <c r="BV756" s="236">
        <v>1689</v>
      </c>
      <c r="BW756" s="236">
        <v>629</v>
      </c>
      <c r="BX756" s="236">
        <v>4525</v>
      </c>
      <c r="BY756" s="236">
        <v>26268</v>
      </c>
      <c r="BZ756" s="236">
        <v>9325</v>
      </c>
      <c r="CA756" s="236">
        <v>4191</v>
      </c>
      <c r="CB756" s="236">
        <v>6105</v>
      </c>
      <c r="CC756" s="236">
        <v>4717</v>
      </c>
      <c r="CD756" s="236">
        <v>6202</v>
      </c>
      <c r="CE756" s="236">
        <v>2820</v>
      </c>
      <c r="CF756" s="235">
        <f t="shared" si="1974"/>
        <v>102548</v>
      </c>
      <c r="CG756" s="236">
        <v>2318</v>
      </c>
      <c r="CH756" s="236">
        <v>6137</v>
      </c>
      <c r="CI756" s="236">
        <v>2000</v>
      </c>
      <c r="CJ756" s="236">
        <v>9656</v>
      </c>
      <c r="CK756" s="236">
        <v>41362</v>
      </c>
      <c r="CL756" s="236">
        <v>3270</v>
      </c>
      <c r="CM756" s="236">
        <v>18977</v>
      </c>
      <c r="CN756" s="236">
        <v>1903</v>
      </c>
      <c r="CO756" s="236">
        <v>371</v>
      </c>
      <c r="CP756" s="236">
        <v>2702</v>
      </c>
      <c r="CQ756" s="236">
        <v>5836</v>
      </c>
      <c r="CR756" s="236">
        <v>5175</v>
      </c>
      <c r="CS756" s="236">
        <v>2841</v>
      </c>
      <c r="CT756" s="235">
        <f t="shared" si="1975"/>
        <v>55339</v>
      </c>
      <c r="CU756" s="236">
        <v>21610</v>
      </c>
      <c r="CV756" s="236">
        <v>15430</v>
      </c>
      <c r="CW756" s="236">
        <v>5968</v>
      </c>
      <c r="CX756" s="236">
        <v>4518</v>
      </c>
      <c r="CY756" s="236">
        <v>7813</v>
      </c>
      <c r="CZ756" s="235">
        <f t="shared" si="1976"/>
        <v>53208</v>
      </c>
      <c r="DA756" s="236">
        <v>1245</v>
      </c>
      <c r="DB756" s="236">
        <v>575</v>
      </c>
      <c r="DC756" s="236">
        <v>13701</v>
      </c>
      <c r="DD756" s="236">
        <v>16707</v>
      </c>
      <c r="DE756" s="236">
        <v>13686</v>
      </c>
      <c r="DF756" s="236">
        <v>7294</v>
      </c>
      <c r="DG756" s="235">
        <f t="shared" si="1977"/>
        <v>810717</v>
      </c>
      <c r="DH756" s="238">
        <f t="shared" si="1978"/>
        <v>14816</v>
      </c>
      <c r="DI756" s="239">
        <v>4518</v>
      </c>
      <c r="DJ756" s="240">
        <v>9104</v>
      </c>
      <c r="DK756" s="240">
        <v>1194</v>
      </c>
      <c r="DL756" s="238">
        <f t="shared" si="1979"/>
        <v>5988</v>
      </c>
      <c r="DM756" s="239">
        <v>5770</v>
      </c>
      <c r="DN756" s="241">
        <v>218</v>
      </c>
      <c r="DO756" s="235">
        <f t="shared" si="1980"/>
        <v>831521</v>
      </c>
      <c r="DP756" s="4"/>
      <c r="DQ756" s="4"/>
      <c r="DR756" s="4"/>
      <c r="DS756" s="4"/>
      <c r="DT756" s="4"/>
      <c r="DU756" s="4"/>
      <c r="DV756" s="4"/>
      <c r="DW756" s="4"/>
      <c r="DX756" s="4"/>
      <c r="DY756" s="4"/>
      <c r="DZ756" s="133"/>
      <c r="EA756" s="133"/>
      <c r="EB756" s="133"/>
      <c r="EC756" s="133"/>
      <c r="ED756" s="1"/>
    </row>
    <row r="757" spans="1:134" s="48" customFormat="1" ht="17.100000000000001" customHeight="1" x14ac:dyDescent="0.2">
      <c r="A757" s="66" t="s">
        <v>336</v>
      </c>
      <c r="B757" s="235">
        <f t="shared" si="1964"/>
        <v>158903</v>
      </c>
      <c r="C757" s="236">
        <v>10271</v>
      </c>
      <c r="D757" s="236">
        <v>5269</v>
      </c>
      <c r="E757" s="236">
        <v>3039</v>
      </c>
      <c r="F757" s="236">
        <v>2504</v>
      </c>
      <c r="G757" s="236">
        <v>8253</v>
      </c>
      <c r="H757" s="236">
        <v>25833</v>
      </c>
      <c r="I757" s="236">
        <v>11562</v>
      </c>
      <c r="J757" s="236">
        <v>2754</v>
      </c>
      <c r="K757" s="236">
        <v>16135</v>
      </c>
      <c r="L757" s="236">
        <v>52201</v>
      </c>
      <c r="M757" s="236">
        <v>7528</v>
      </c>
      <c r="N757" s="236">
        <v>13554</v>
      </c>
      <c r="O757" s="235">
        <f t="shared" si="1965"/>
        <v>54020</v>
      </c>
      <c r="P757" s="236">
        <v>11780</v>
      </c>
      <c r="Q757" s="236">
        <v>13683</v>
      </c>
      <c r="R757" s="236">
        <v>6353</v>
      </c>
      <c r="S757" s="236">
        <v>3391</v>
      </c>
      <c r="T757" s="236">
        <v>4945</v>
      </c>
      <c r="U757" s="236">
        <v>5122</v>
      </c>
      <c r="V757" s="236">
        <v>5919</v>
      </c>
      <c r="W757" s="236">
        <v>2827</v>
      </c>
      <c r="X757" s="235">
        <f t="shared" si="1966"/>
        <v>59356</v>
      </c>
      <c r="Y757" s="236">
        <v>10732</v>
      </c>
      <c r="Z757" s="236">
        <v>16811</v>
      </c>
      <c r="AA757" s="236">
        <v>22446</v>
      </c>
      <c r="AB757" s="236">
        <v>9367</v>
      </c>
      <c r="AC757" s="235">
        <f t="shared" si="1967"/>
        <v>41471</v>
      </c>
      <c r="AD757" s="236">
        <v>3920</v>
      </c>
      <c r="AE757" s="236">
        <v>5653</v>
      </c>
      <c r="AF757" s="236">
        <v>2967</v>
      </c>
      <c r="AG757" s="236">
        <v>10921</v>
      </c>
      <c r="AH757" s="236">
        <v>4581</v>
      </c>
      <c r="AI757" s="236">
        <v>13429</v>
      </c>
      <c r="AJ757" s="235">
        <f t="shared" si="1968"/>
        <v>2888</v>
      </c>
      <c r="AK757" s="236">
        <v>792</v>
      </c>
      <c r="AL757" s="236">
        <v>2096</v>
      </c>
      <c r="AM757" s="235">
        <f t="shared" si="1969"/>
        <v>86603</v>
      </c>
      <c r="AN757" s="236">
        <v>3863</v>
      </c>
      <c r="AO757" s="236">
        <v>4734</v>
      </c>
      <c r="AP757" s="236">
        <v>7493</v>
      </c>
      <c r="AQ757" s="236">
        <v>2135</v>
      </c>
      <c r="AR757" s="236">
        <v>16583</v>
      </c>
      <c r="AS757" s="236">
        <v>2720</v>
      </c>
      <c r="AT757" s="236">
        <v>15113</v>
      </c>
      <c r="AU757" s="236">
        <v>11649</v>
      </c>
      <c r="AV757" s="236">
        <v>14149</v>
      </c>
      <c r="AW757" s="236">
        <v>8164</v>
      </c>
      <c r="AX757" s="235">
        <f t="shared" si="1970"/>
        <v>82949</v>
      </c>
      <c r="AY757" s="236">
        <v>5534</v>
      </c>
      <c r="AZ757" s="236">
        <v>42112</v>
      </c>
      <c r="BA757" s="236">
        <v>13684</v>
      </c>
      <c r="BB757" s="236">
        <v>16467</v>
      </c>
      <c r="BC757" s="236">
        <v>5152</v>
      </c>
      <c r="BD757" s="235">
        <f t="shared" si="1971"/>
        <v>274165</v>
      </c>
      <c r="BE757" s="236">
        <v>70985</v>
      </c>
      <c r="BF757" s="236">
        <v>21661</v>
      </c>
      <c r="BG757" s="236">
        <v>31698</v>
      </c>
      <c r="BH757" s="236">
        <v>28876</v>
      </c>
      <c r="BI757" s="236">
        <v>34973</v>
      </c>
      <c r="BJ757" s="236">
        <v>33563</v>
      </c>
      <c r="BK757" s="236">
        <v>28441</v>
      </c>
      <c r="BL757" s="236">
        <v>23968</v>
      </c>
      <c r="BM757" s="235">
        <f t="shared" si="1972"/>
        <v>55410</v>
      </c>
      <c r="BN757" s="236">
        <v>10742</v>
      </c>
      <c r="BO757" s="236">
        <v>11598</v>
      </c>
      <c r="BP757" s="236">
        <v>9547</v>
      </c>
      <c r="BQ757" s="236">
        <v>1638</v>
      </c>
      <c r="BR757" s="236">
        <v>21885</v>
      </c>
      <c r="BS757" s="235">
        <f t="shared" si="1973"/>
        <v>128760</v>
      </c>
      <c r="BT757" s="237">
        <v>4681</v>
      </c>
      <c r="BU757" s="236">
        <v>10693</v>
      </c>
      <c r="BV757" s="236">
        <v>3187</v>
      </c>
      <c r="BW757" s="236">
        <v>1047</v>
      </c>
      <c r="BX757" s="236">
        <v>7864</v>
      </c>
      <c r="BY757" s="236">
        <v>43037</v>
      </c>
      <c r="BZ757" s="236">
        <v>15528</v>
      </c>
      <c r="CA757" s="236">
        <v>6779</v>
      </c>
      <c r="CB757" s="236">
        <v>10819</v>
      </c>
      <c r="CC757" s="236">
        <v>8737</v>
      </c>
      <c r="CD757" s="236">
        <v>11248</v>
      </c>
      <c r="CE757" s="236">
        <v>5140</v>
      </c>
      <c r="CF757" s="235">
        <f t="shared" si="1974"/>
        <v>186560</v>
      </c>
      <c r="CG757" s="236">
        <v>4590</v>
      </c>
      <c r="CH757" s="236">
        <v>10854</v>
      </c>
      <c r="CI757" s="236">
        <v>3721</v>
      </c>
      <c r="CJ757" s="236">
        <v>17222</v>
      </c>
      <c r="CK757" s="236">
        <v>72721</v>
      </c>
      <c r="CL757" s="236">
        <v>5514</v>
      </c>
      <c r="CM757" s="236">
        <v>33741</v>
      </c>
      <c r="CN757" s="236">
        <v>3394</v>
      </c>
      <c r="CO757" s="236">
        <v>591</v>
      </c>
      <c r="CP757" s="236">
        <v>4684</v>
      </c>
      <c r="CQ757" s="236">
        <v>13894</v>
      </c>
      <c r="CR757" s="236">
        <v>9898</v>
      </c>
      <c r="CS757" s="236">
        <v>5736</v>
      </c>
      <c r="CT757" s="235">
        <f t="shared" si="1975"/>
        <v>88645</v>
      </c>
      <c r="CU757" s="236">
        <v>34515</v>
      </c>
      <c r="CV757" s="236">
        <v>24109</v>
      </c>
      <c r="CW757" s="236">
        <v>9164</v>
      </c>
      <c r="CX757" s="236">
        <v>9257</v>
      </c>
      <c r="CY757" s="236">
        <v>11600</v>
      </c>
      <c r="CZ757" s="235">
        <f t="shared" si="1976"/>
        <v>89638</v>
      </c>
      <c r="DA757" s="236">
        <v>2718</v>
      </c>
      <c r="DB757" s="236">
        <v>926</v>
      </c>
      <c r="DC757" s="236">
        <v>20285</v>
      </c>
      <c r="DD757" s="236">
        <v>32491</v>
      </c>
      <c r="DE757" s="236">
        <v>21287</v>
      </c>
      <c r="DF757" s="236">
        <v>11931</v>
      </c>
      <c r="DG757" s="235">
        <f t="shared" si="1977"/>
        <v>1309368</v>
      </c>
      <c r="DH757" s="238">
        <f t="shared" si="1978"/>
        <v>25043</v>
      </c>
      <c r="DI757" s="239">
        <v>8950</v>
      </c>
      <c r="DJ757" s="240">
        <v>14816</v>
      </c>
      <c r="DK757" s="240">
        <v>1277</v>
      </c>
      <c r="DL757" s="238">
        <f t="shared" si="1979"/>
        <v>11918</v>
      </c>
      <c r="DM757" s="239">
        <v>11069</v>
      </c>
      <c r="DN757" s="241">
        <v>849</v>
      </c>
      <c r="DO757" s="235">
        <f t="shared" si="1980"/>
        <v>1346329</v>
      </c>
      <c r="DP757" s="4"/>
      <c r="DQ757" s="4"/>
      <c r="DR757" s="4"/>
      <c r="DS757" s="4"/>
      <c r="DT757" s="4"/>
      <c r="DU757" s="4"/>
      <c r="DV757" s="4"/>
      <c r="DW757" s="4"/>
      <c r="DX757" s="4"/>
      <c r="DY757" s="4"/>
      <c r="DZ757" s="133"/>
      <c r="EA757" s="133"/>
      <c r="EB757" s="133"/>
      <c r="EC757" s="133"/>
      <c r="ED757" s="1"/>
    </row>
    <row r="758" spans="1:134" s="48" customFormat="1" ht="17.100000000000001" customHeight="1" x14ac:dyDescent="0.2">
      <c r="A758" s="66" t="s">
        <v>335</v>
      </c>
      <c r="B758" s="235">
        <f t="shared" si="1964"/>
        <v>8333</v>
      </c>
      <c r="C758" s="236">
        <v>431</v>
      </c>
      <c r="D758" s="236">
        <v>333</v>
      </c>
      <c r="E758" s="236">
        <v>532</v>
      </c>
      <c r="F758" s="236">
        <v>178</v>
      </c>
      <c r="G758" s="236">
        <v>769</v>
      </c>
      <c r="H758" s="236">
        <v>1601</v>
      </c>
      <c r="I758" s="236">
        <v>1265</v>
      </c>
      <c r="J758" s="236">
        <v>227</v>
      </c>
      <c r="K758" s="236">
        <v>504</v>
      </c>
      <c r="L758" s="236">
        <v>1503</v>
      </c>
      <c r="M758" s="236">
        <v>595</v>
      </c>
      <c r="N758" s="236">
        <v>395</v>
      </c>
      <c r="O758" s="235">
        <f t="shared" si="1965"/>
        <v>3285</v>
      </c>
      <c r="P758" s="236">
        <v>483</v>
      </c>
      <c r="Q758" s="236">
        <v>541</v>
      </c>
      <c r="R758" s="236">
        <v>237</v>
      </c>
      <c r="S758" s="236">
        <v>394</v>
      </c>
      <c r="T758" s="236">
        <v>313</v>
      </c>
      <c r="U758" s="236">
        <v>617</v>
      </c>
      <c r="V758" s="236">
        <v>442</v>
      </c>
      <c r="W758" s="236">
        <v>258</v>
      </c>
      <c r="X758" s="235">
        <f t="shared" si="1966"/>
        <v>4500</v>
      </c>
      <c r="Y758" s="236">
        <v>512</v>
      </c>
      <c r="Z758" s="236">
        <v>1369</v>
      </c>
      <c r="AA758" s="236">
        <v>1607</v>
      </c>
      <c r="AB758" s="236">
        <v>1012</v>
      </c>
      <c r="AC758" s="235">
        <f t="shared" si="1967"/>
        <v>2157</v>
      </c>
      <c r="AD758" s="236">
        <v>111</v>
      </c>
      <c r="AE758" s="236">
        <v>207</v>
      </c>
      <c r="AF758" s="236">
        <v>162</v>
      </c>
      <c r="AG758" s="236">
        <v>504</v>
      </c>
      <c r="AH758" s="236">
        <v>485</v>
      </c>
      <c r="AI758" s="236">
        <v>688</v>
      </c>
      <c r="AJ758" s="235">
        <f t="shared" si="1968"/>
        <v>134</v>
      </c>
      <c r="AK758" s="236">
        <v>110</v>
      </c>
      <c r="AL758" s="236">
        <v>24</v>
      </c>
      <c r="AM758" s="235">
        <f t="shared" si="1969"/>
        <v>4422</v>
      </c>
      <c r="AN758" s="236">
        <v>351</v>
      </c>
      <c r="AO758" s="236">
        <v>211</v>
      </c>
      <c r="AP758" s="236">
        <v>283</v>
      </c>
      <c r="AQ758" s="236">
        <v>185</v>
      </c>
      <c r="AR758" s="236">
        <v>689</v>
      </c>
      <c r="AS758" s="236">
        <v>118</v>
      </c>
      <c r="AT758" s="236">
        <v>895</v>
      </c>
      <c r="AU758" s="236">
        <v>620</v>
      </c>
      <c r="AV758" s="236">
        <v>652</v>
      </c>
      <c r="AW758" s="236">
        <v>418</v>
      </c>
      <c r="AX758" s="235">
        <f t="shared" si="1970"/>
        <v>7421</v>
      </c>
      <c r="AY758" s="236">
        <v>406</v>
      </c>
      <c r="AZ758" s="236">
        <v>4599</v>
      </c>
      <c r="BA758" s="236">
        <v>482</v>
      </c>
      <c r="BB758" s="236">
        <v>1717</v>
      </c>
      <c r="BC758" s="236">
        <v>217</v>
      </c>
      <c r="BD758" s="235">
        <f t="shared" si="1971"/>
        <v>12453</v>
      </c>
      <c r="BE758" s="236">
        <v>1098</v>
      </c>
      <c r="BF758" s="236">
        <v>911</v>
      </c>
      <c r="BG758" s="236">
        <v>1695</v>
      </c>
      <c r="BH758" s="236">
        <v>1610</v>
      </c>
      <c r="BI758" s="236">
        <v>1433</v>
      </c>
      <c r="BJ758" s="236">
        <v>2531</v>
      </c>
      <c r="BK758" s="236">
        <v>1948</v>
      </c>
      <c r="BL758" s="236">
        <v>1227</v>
      </c>
      <c r="BM758" s="235">
        <f t="shared" si="1972"/>
        <v>4166</v>
      </c>
      <c r="BN758" s="236">
        <v>993</v>
      </c>
      <c r="BO758" s="236">
        <v>1105</v>
      </c>
      <c r="BP758" s="236">
        <v>712</v>
      </c>
      <c r="BQ758" s="236">
        <v>218</v>
      </c>
      <c r="BR758" s="236">
        <v>1138</v>
      </c>
      <c r="BS758" s="235">
        <f t="shared" si="1973"/>
        <v>6547</v>
      </c>
      <c r="BT758" s="237">
        <v>431</v>
      </c>
      <c r="BU758" s="236">
        <v>924</v>
      </c>
      <c r="BV758" s="236">
        <v>118</v>
      </c>
      <c r="BW758" s="236">
        <v>95</v>
      </c>
      <c r="BX758" s="236">
        <v>131</v>
      </c>
      <c r="BY758" s="236">
        <v>2217</v>
      </c>
      <c r="BZ758" s="236">
        <v>399</v>
      </c>
      <c r="CA758" s="236">
        <v>231</v>
      </c>
      <c r="CB758" s="236">
        <v>859</v>
      </c>
      <c r="CC758" s="236">
        <v>282</v>
      </c>
      <c r="CD758" s="236">
        <v>554</v>
      </c>
      <c r="CE758" s="236">
        <v>306</v>
      </c>
      <c r="CF758" s="235">
        <f t="shared" si="1974"/>
        <v>9046</v>
      </c>
      <c r="CG758" s="236">
        <v>192</v>
      </c>
      <c r="CH758" s="236">
        <v>662</v>
      </c>
      <c r="CI758" s="236">
        <v>497</v>
      </c>
      <c r="CJ758" s="236">
        <v>654</v>
      </c>
      <c r="CK758" s="236">
        <v>2878</v>
      </c>
      <c r="CL758" s="236">
        <v>206</v>
      </c>
      <c r="CM758" s="236">
        <v>1344</v>
      </c>
      <c r="CN758" s="236">
        <v>342</v>
      </c>
      <c r="CO758" s="236">
        <v>136</v>
      </c>
      <c r="CP758" s="236">
        <v>182</v>
      </c>
      <c r="CQ758" s="236">
        <v>1195</v>
      </c>
      <c r="CR758" s="236">
        <v>502</v>
      </c>
      <c r="CS758" s="236">
        <v>256</v>
      </c>
      <c r="CT758" s="235">
        <f t="shared" si="1975"/>
        <v>6285</v>
      </c>
      <c r="CU758" s="236">
        <v>2373</v>
      </c>
      <c r="CV758" s="236">
        <v>1726</v>
      </c>
      <c r="CW758" s="236">
        <v>478</v>
      </c>
      <c r="CX758" s="236">
        <v>449</v>
      </c>
      <c r="CY758" s="236">
        <v>1259</v>
      </c>
      <c r="CZ758" s="235">
        <f t="shared" si="1976"/>
        <v>7176</v>
      </c>
      <c r="DA758" s="236">
        <v>204</v>
      </c>
      <c r="DB758" s="236">
        <v>177</v>
      </c>
      <c r="DC758" s="236">
        <v>908</v>
      </c>
      <c r="DD758" s="236">
        <v>3618</v>
      </c>
      <c r="DE758" s="236">
        <v>1050</v>
      </c>
      <c r="DF758" s="236">
        <v>1219</v>
      </c>
      <c r="DG758" s="235">
        <f t="shared" si="1977"/>
        <v>75925</v>
      </c>
      <c r="DH758" s="238">
        <f t="shared" si="1978"/>
        <v>643</v>
      </c>
      <c r="DI758" s="239">
        <v>378</v>
      </c>
      <c r="DJ758" s="240">
        <v>152</v>
      </c>
      <c r="DK758" s="240">
        <v>113</v>
      </c>
      <c r="DL758" s="238">
        <f t="shared" si="1979"/>
        <v>361</v>
      </c>
      <c r="DM758" s="239">
        <v>264</v>
      </c>
      <c r="DN758" s="241">
        <v>97</v>
      </c>
      <c r="DO758" s="235">
        <f t="shared" si="1980"/>
        <v>76929</v>
      </c>
      <c r="DP758" s="4"/>
      <c r="DQ758" s="4"/>
      <c r="DR758" s="4"/>
      <c r="DS758" s="4"/>
      <c r="DT758" s="4"/>
      <c r="DU758" s="4"/>
      <c r="DV758" s="4"/>
      <c r="DW758" s="4"/>
      <c r="DX758" s="4"/>
      <c r="DY758" s="4"/>
      <c r="DZ758" s="133"/>
      <c r="EA758" s="133"/>
      <c r="EB758" s="133"/>
      <c r="EC758" s="133"/>
      <c r="ED758" s="1"/>
    </row>
    <row r="759" spans="1:134" s="48" customFormat="1" ht="17.100000000000001" customHeight="1" x14ac:dyDescent="0.2">
      <c r="A759" s="66" t="s">
        <v>431</v>
      </c>
      <c r="B759" s="235">
        <f t="shared" si="1964"/>
        <v>797</v>
      </c>
      <c r="C759" s="236">
        <v>88</v>
      </c>
      <c r="D759" s="236">
        <v>19</v>
      </c>
      <c r="E759" s="236">
        <v>15</v>
      </c>
      <c r="F759" s="236">
        <v>3</v>
      </c>
      <c r="G759" s="236">
        <v>13</v>
      </c>
      <c r="H759" s="236">
        <v>256</v>
      </c>
      <c r="I759" s="236">
        <v>80</v>
      </c>
      <c r="J759" s="236">
        <v>76</v>
      </c>
      <c r="K759" s="236">
        <v>51</v>
      </c>
      <c r="L759" s="236">
        <v>162</v>
      </c>
      <c r="M759" s="236">
        <v>19</v>
      </c>
      <c r="N759" s="236">
        <v>15</v>
      </c>
      <c r="O759" s="235">
        <f t="shared" si="1965"/>
        <v>447</v>
      </c>
      <c r="P759" s="236">
        <v>7</v>
      </c>
      <c r="Q759" s="236">
        <v>120</v>
      </c>
      <c r="R759" s="236">
        <v>173</v>
      </c>
      <c r="S759" s="236">
        <v>32</v>
      </c>
      <c r="T759" s="236">
        <v>34</v>
      </c>
      <c r="U759" s="236">
        <v>31</v>
      </c>
      <c r="V759" s="236">
        <v>36</v>
      </c>
      <c r="W759" s="236">
        <v>14</v>
      </c>
      <c r="X759" s="235">
        <f t="shared" si="1966"/>
        <v>844</v>
      </c>
      <c r="Y759" s="236">
        <v>91</v>
      </c>
      <c r="Z759" s="236">
        <v>549</v>
      </c>
      <c r="AA759" s="236">
        <v>151</v>
      </c>
      <c r="AB759" s="236">
        <v>53</v>
      </c>
      <c r="AC759" s="235">
        <f t="shared" si="1967"/>
        <v>136</v>
      </c>
      <c r="AD759" s="236">
        <v>8</v>
      </c>
      <c r="AE759" s="236">
        <v>19</v>
      </c>
      <c r="AF759" s="236">
        <v>22</v>
      </c>
      <c r="AG759" s="236">
        <v>41</v>
      </c>
      <c r="AH759" s="236">
        <v>21</v>
      </c>
      <c r="AI759" s="236">
        <v>25</v>
      </c>
      <c r="AJ759" s="235">
        <f t="shared" si="1968"/>
        <v>3</v>
      </c>
      <c r="AK759" s="236">
        <v>2</v>
      </c>
      <c r="AL759" s="236">
        <v>1</v>
      </c>
      <c r="AM759" s="235">
        <f t="shared" si="1969"/>
        <v>419</v>
      </c>
      <c r="AN759" s="236">
        <v>24</v>
      </c>
      <c r="AO759" s="236">
        <v>61</v>
      </c>
      <c r="AP759" s="236">
        <v>26</v>
      </c>
      <c r="AQ759" s="236">
        <v>5</v>
      </c>
      <c r="AR759" s="236">
        <v>38</v>
      </c>
      <c r="AS759" s="236">
        <v>3</v>
      </c>
      <c r="AT759" s="236">
        <v>66</v>
      </c>
      <c r="AU759" s="236">
        <v>45</v>
      </c>
      <c r="AV759" s="236">
        <v>59</v>
      </c>
      <c r="AW759" s="236">
        <v>92</v>
      </c>
      <c r="AX759" s="235">
        <f t="shared" si="1970"/>
        <v>320</v>
      </c>
      <c r="AY759" s="236">
        <v>16</v>
      </c>
      <c r="AZ759" s="236">
        <v>165</v>
      </c>
      <c r="BA759" s="236">
        <v>23</v>
      </c>
      <c r="BB759" s="236">
        <v>70</v>
      </c>
      <c r="BC759" s="236">
        <v>46</v>
      </c>
      <c r="BD759" s="235">
        <f t="shared" si="1971"/>
        <v>2014</v>
      </c>
      <c r="BE759" s="236">
        <v>783</v>
      </c>
      <c r="BF759" s="236">
        <v>87</v>
      </c>
      <c r="BG759" s="236">
        <v>87</v>
      </c>
      <c r="BH759" s="236">
        <v>103</v>
      </c>
      <c r="BI759" s="236">
        <v>353</v>
      </c>
      <c r="BJ759" s="236">
        <v>254</v>
      </c>
      <c r="BK759" s="236">
        <v>109</v>
      </c>
      <c r="BL759" s="236">
        <v>238</v>
      </c>
      <c r="BM759" s="235">
        <f t="shared" si="1972"/>
        <v>141</v>
      </c>
      <c r="BN759" s="236">
        <v>20</v>
      </c>
      <c r="BO759" s="236">
        <v>50</v>
      </c>
      <c r="BP759" s="236">
        <v>9</v>
      </c>
      <c r="BQ759" s="236">
        <v>13</v>
      </c>
      <c r="BR759" s="236">
        <v>49</v>
      </c>
      <c r="BS759" s="235">
        <f t="shared" si="1973"/>
        <v>871</v>
      </c>
      <c r="BT759" s="237">
        <v>38</v>
      </c>
      <c r="BU759" s="236">
        <v>126</v>
      </c>
      <c r="BV759" s="236">
        <v>32</v>
      </c>
      <c r="BW759" s="236">
        <v>4</v>
      </c>
      <c r="BX759" s="236">
        <v>45</v>
      </c>
      <c r="BY759" s="236">
        <v>96</v>
      </c>
      <c r="BZ759" s="236">
        <v>84</v>
      </c>
      <c r="CA759" s="236">
        <v>31</v>
      </c>
      <c r="CB759" s="236">
        <v>183</v>
      </c>
      <c r="CC759" s="236">
        <v>61</v>
      </c>
      <c r="CD759" s="236">
        <v>127</v>
      </c>
      <c r="CE759" s="236">
        <v>44</v>
      </c>
      <c r="CF759" s="235">
        <f t="shared" si="1974"/>
        <v>1828</v>
      </c>
      <c r="CG759" s="236">
        <v>5</v>
      </c>
      <c r="CH759" s="236">
        <v>23</v>
      </c>
      <c r="CI759" s="236">
        <v>37</v>
      </c>
      <c r="CJ759" s="236">
        <v>107</v>
      </c>
      <c r="CK759" s="236">
        <v>882</v>
      </c>
      <c r="CL759" s="236">
        <v>15</v>
      </c>
      <c r="CM759" s="236">
        <v>253</v>
      </c>
      <c r="CN759" s="236">
        <v>19</v>
      </c>
      <c r="CO759" s="236">
        <v>1</v>
      </c>
      <c r="CP759" s="236">
        <v>21</v>
      </c>
      <c r="CQ759" s="236">
        <v>301</v>
      </c>
      <c r="CR759" s="236">
        <v>128</v>
      </c>
      <c r="CS759" s="236">
        <v>36</v>
      </c>
      <c r="CT759" s="235">
        <f t="shared" si="1975"/>
        <v>871</v>
      </c>
      <c r="CU759" s="236">
        <v>397</v>
      </c>
      <c r="CV759" s="236">
        <v>141</v>
      </c>
      <c r="CW759" s="236">
        <v>97</v>
      </c>
      <c r="CX759" s="236">
        <v>63</v>
      </c>
      <c r="CY759" s="236">
        <v>173</v>
      </c>
      <c r="CZ759" s="235">
        <f t="shared" si="1976"/>
        <v>466</v>
      </c>
      <c r="DA759" s="236">
        <v>10</v>
      </c>
      <c r="DB759" s="236">
        <v>2</v>
      </c>
      <c r="DC759" s="236">
        <v>138</v>
      </c>
      <c r="DD759" s="236">
        <v>212</v>
      </c>
      <c r="DE759" s="236">
        <v>78</v>
      </c>
      <c r="DF759" s="236">
        <v>26</v>
      </c>
      <c r="DG759" s="235">
        <f t="shared" si="1977"/>
        <v>9157</v>
      </c>
      <c r="DH759" s="238">
        <f t="shared" si="1978"/>
        <v>128</v>
      </c>
      <c r="DI759" s="239">
        <v>17</v>
      </c>
      <c r="DJ759" s="240">
        <v>83</v>
      </c>
      <c r="DK759" s="240">
        <v>28</v>
      </c>
      <c r="DL759" s="238">
        <f t="shared" si="1979"/>
        <v>20</v>
      </c>
      <c r="DM759" s="239">
        <v>4</v>
      </c>
      <c r="DN759" s="241">
        <v>16</v>
      </c>
      <c r="DO759" s="235">
        <f t="shared" si="1980"/>
        <v>9305</v>
      </c>
      <c r="DP759" s="4"/>
      <c r="DQ759" s="4"/>
      <c r="DR759" s="4"/>
      <c r="DS759" s="4"/>
      <c r="DT759" s="4"/>
      <c r="DU759" s="4"/>
      <c r="DV759" s="4"/>
      <c r="DW759" s="4"/>
      <c r="DX759" s="4"/>
      <c r="DY759" s="4"/>
      <c r="DZ759" s="133"/>
      <c r="EA759" s="133"/>
      <c r="EB759" s="133"/>
      <c r="EC759" s="133"/>
      <c r="ED759" s="1"/>
    </row>
    <row r="760" spans="1:134" s="48" customFormat="1" ht="17.100000000000001" customHeight="1" x14ac:dyDescent="0.15">
      <c r="A760" s="467" t="s">
        <v>732</v>
      </c>
      <c r="B760" s="235"/>
      <c r="C760" s="236"/>
      <c r="D760" s="236"/>
      <c r="E760" s="236"/>
      <c r="F760" s="236"/>
      <c r="G760" s="236"/>
      <c r="H760" s="236"/>
      <c r="I760" s="236"/>
      <c r="J760" s="236"/>
      <c r="K760" s="236"/>
      <c r="L760" s="236"/>
      <c r="M760" s="236"/>
      <c r="N760" s="236"/>
      <c r="O760" s="235"/>
      <c r="P760" s="236"/>
      <c r="Q760" s="236"/>
      <c r="R760" s="236"/>
      <c r="S760" s="236"/>
      <c r="T760" s="236"/>
      <c r="U760" s="236"/>
      <c r="V760" s="236"/>
      <c r="W760" s="236"/>
      <c r="X760" s="235"/>
      <c r="Y760" s="236"/>
      <c r="Z760" s="236"/>
      <c r="AA760" s="236"/>
      <c r="AB760" s="236"/>
      <c r="AC760" s="235"/>
      <c r="AD760" s="236"/>
      <c r="AE760" s="236"/>
      <c r="AF760" s="236"/>
      <c r="AG760" s="236"/>
      <c r="AH760" s="236"/>
      <c r="AI760" s="236"/>
      <c r="AJ760" s="235"/>
      <c r="AK760" s="236"/>
      <c r="AL760" s="236"/>
      <c r="AM760" s="235"/>
      <c r="AN760" s="236"/>
      <c r="AO760" s="236"/>
      <c r="AP760" s="236"/>
      <c r="AQ760" s="236"/>
      <c r="AR760" s="236"/>
      <c r="AS760" s="236"/>
      <c r="AT760" s="236"/>
      <c r="AU760" s="236"/>
      <c r="AV760" s="236"/>
      <c r="AW760" s="236"/>
      <c r="AX760" s="235"/>
      <c r="AY760" s="236"/>
      <c r="AZ760" s="236"/>
      <c r="BA760" s="236"/>
      <c r="BB760" s="236"/>
      <c r="BC760" s="236"/>
      <c r="BD760" s="235"/>
      <c r="BE760" s="236"/>
      <c r="BF760" s="236"/>
      <c r="BG760" s="236"/>
      <c r="BH760" s="236"/>
      <c r="BI760" s="236"/>
      <c r="BJ760" s="236"/>
      <c r="BK760" s="236"/>
      <c r="BL760" s="236"/>
      <c r="BM760" s="235"/>
      <c r="BN760" s="236"/>
      <c r="BO760" s="236"/>
      <c r="BP760" s="236"/>
      <c r="BQ760" s="236"/>
      <c r="BR760" s="236"/>
      <c r="BS760" s="235"/>
      <c r="BT760" s="237"/>
      <c r="BU760" s="236"/>
      <c r="BV760" s="236"/>
      <c r="BW760" s="236"/>
      <c r="BX760" s="236"/>
      <c r="BY760" s="236"/>
      <c r="BZ760" s="236"/>
      <c r="CA760" s="236"/>
      <c r="CB760" s="236"/>
      <c r="CC760" s="236"/>
      <c r="CD760" s="236"/>
      <c r="CE760" s="236"/>
      <c r="CF760" s="235"/>
      <c r="CG760" s="236"/>
      <c r="CH760" s="236"/>
      <c r="CI760" s="236"/>
      <c r="CJ760" s="236"/>
      <c r="CK760" s="236"/>
      <c r="CL760" s="236"/>
      <c r="CM760" s="236"/>
      <c r="CN760" s="236"/>
      <c r="CO760" s="236"/>
      <c r="CP760" s="236"/>
      <c r="CQ760" s="236"/>
      <c r="CR760" s="236"/>
      <c r="CS760" s="236"/>
      <c r="CT760" s="235"/>
      <c r="CU760" s="236"/>
      <c r="CV760" s="236"/>
      <c r="CW760" s="236"/>
      <c r="CX760" s="236"/>
      <c r="CY760" s="236"/>
      <c r="CZ760" s="235"/>
      <c r="DA760" s="236"/>
      <c r="DB760" s="236"/>
      <c r="DC760" s="236"/>
      <c r="DD760" s="236"/>
      <c r="DE760" s="236"/>
      <c r="DF760" s="236"/>
      <c r="DG760" s="235"/>
      <c r="DH760" s="238"/>
      <c r="DI760" s="239"/>
      <c r="DJ760" s="240"/>
      <c r="DK760" s="240"/>
      <c r="DL760" s="238"/>
      <c r="DM760" s="239"/>
      <c r="DN760" s="241"/>
      <c r="DO760" s="235"/>
    </row>
    <row r="761" spans="1:134" s="48" customFormat="1" ht="17.100000000000001" customHeight="1" x14ac:dyDescent="0.2">
      <c r="A761" s="56" t="s">
        <v>430</v>
      </c>
      <c r="B761" s="235">
        <f t="shared" ref="B761:B767" si="1981">SUM(C761:N761)</f>
        <v>972</v>
      </c>
      <c r="C761" s="236">
        <v>117</v>
      </c>
      <c r="D761" s="236">
        <v>60</v>
      </c>
      <c r="E761" s="236">
        <v>46</v>
      </c>
      <c r="F761" s="236">
        <v>19</v>
      </c>
      <c r="G761" s="236">
        <v>69</v>
      </c>
      <c r="H761" s="236">
        <v>166</v>
      </c>
      <c r="I761" s="236">
        <v>81</v>
      </c>
      <c r="J761" s="236">
        <v>47</v>
      </c>
      <c r="K761" s="236">
        <v>104</v>
      </c>
      <c r="L761" s="236">
        <v>129</v>
      </c>
      <c r="M761" s="236">
        <v>41</v>
      </c>
      <c r="N761" s="236">
        <v>93</v>
      </c>
      <c r="O761" s="235">
        <f t="shared" ref="O761:O767" si="1982">SUM(P761:W761)</f>
        <v>538</v>
      </c>
      <c r="P761" s="236">
        <v>67</v>
      </c>
      <c r="Q761" s="236">
        <v>126</v>
      </c>
      <c r="R761" s="236">
        <v>70</v>
      </c>
      <c r="S761" s="236">
        <v>41</v>
      </c>
      <c r="T761" s="236">
        <v>78</v>
      </c>
      <c r="U761" s="236">
        <v>66</v>
      </c>
      <c r="V761" s="236">
        <v>65</v>
      </c>
      <c r="W761" s="236">
        <v>25</v>
      </c>
      <c r="X761" s="235">
        <f t="shared" ref="X761:X767" si="1983">SUM(Y761:AB761)</f>
        <v>537</v>
      </c>
      <c r="Y761" s="236">
        <v>93</v>
      </c>
      <c r="Z761" s="236">
        <v>151</v>
      </c>
      <c r="AA761" s="236">
        <v>174</v>
      </c>
      <c r="AB761" s="236">
        <v>119</v>
      </c>
      <c r="AC761" s="235">
        <f t="shared" ref="AC761:AC767" si="1984">SUM(AD761:AI761)</f>
        <v>455</v>
      </c>
      <c r="AD761" s="236">
        <v>47</v>
      </c>
      <c r="AE761" s="236">
        <v>78</v>
      </c>
      <c r="AF761" s="236">
        <v>53</v>
      </c>
      <c r="AG761" s="236">
        <v>97</v>
      </c>
      <c r="AH761" s="236">
        <v>74</v>
      </c>
      <c r="AI761" s="236">
        <v>106</v>
      </c>
      <c r="AJ761" s="235">
        <f t="shared" ref="AJ761:AJ767" si="1985">SUM(AK761:AL761)</f>
        <v>30</v>
      </c>
      <c r="AK761" s="236">
        <v>13</v>
      </c>
      <c r="AL761" s="236">
        <v>17</v>
      </c>
      <c r="AM761" s="235">
        <f t="shared" ref="AM761:AM767" si="1986">SUM(AN761:AW761)</f>
        <v>833</v>
      </c>
      <c r="AN761" s="236">
        <v>44</v>
      </c>
      <c r="AO761" s="236">
        <v>59</v>
      </c>
      <c r="AP761" s="236">
        <v>82</v>
      </c>
      <c r="AQ761" s="236">
        <v>27</v>
      </c>
      <c r="AR761" s="236">
        <v>139</v>
      </c>
      <c r="AS761" s="236">
        <v>30</v>
      </c>
      <c r="AT761" s="236">
        <v>154</v>
      </c>
      <c r="AU761" s="236">
        <v>112</v>
      </c>
      <c r="AV761" s="236">
        <v>122</v>
      </c>
      <c r="AW761" s="236">
        <v>64</v>
      </c>
      <c r="AX761" s="235">
        <f t="shared" ref="AX761:AX767" si="1987">SUM(AY761:BC761)</f>
        <v>655</v>
      </c>
      <c r="AY761" s="236">
        <v>47</v>
      </c>
      <c r="AZ761" s="236">
        <v>226</v>
      </c>
      <c r="BA761" s="236">
        <v>189</v>
      </c>
      <c r="BB761" s="236">
        <v>131</v>
      </c>
      <c r="BC761" s="236">
        <v>62</v>
      </c>
      <c r="BD761" s="235">
        <f t="shared" ref="BD761:BD767" si="1988">SUM(BE761:BL761)</f>
        <v>636</v>
      </c>
      <c r="BE761" s="236">
        <v>1</v>
      </c>
      <c r="BF761" s="236">
        <v>163</v>
      </c>
      <c r="BG761" s="236">
        <v>145</v>
      </c>
      <c r="BH761" s="236">
        <v>111</v>
      </c>
      <c r="BI761" s="236">
        <v>35</v>
      </c>
      <c r="BJ761" s="236">
        <v>40</v>
      </c>
      <c r="BK761" s="236">
        <v>47</v>
      </c>
      <c r="BL761" s="236">
        <v>94</v>
      </c>
      <c r="BM761" s="235">
        <f t="shared" ref="BM761:BM767" si="1989">SUM(BN761:BR761)</f>
        <v>438</v>
      </c>
      <c r="BN761" s="236">
        <v>88</v>
      </c>
      <c r="BO761" s="236">
        <v>112</v>
      </c>
      <c r="BP761" s="236">
        <v>77</v>
      </c>
      <c r="BQ761" s="236">
        <v>43</v>
      </c>
      <c r="BR761" s="236">
        <v>118</v>
      </c>
      <c r="BS761" s="235">
        <f t="shared" ref="BS761:BS767" si="1990">SUM(BT761:CE761)</f>
        <v>1010</v>
      </c>
      <c r="BT761" s="237">
        <v>51</v>
      </c>
      <c r="BU761" s="236">
        <v>131</v>
      </c>
      <c r="BV761" s="236">
        <v>42</v>
      </c>
      <c r="BW761" s="236">
        <v>23</v>
      </c>
      <c r="BX761" s="236">
        <v>87</v>
      </c>
      <c r="BY761" s="236">
        <v>183</v>
      </c>
      <c r="BZ761" s="236">
        <v>135</v>
      </c>
      <c r="CA761" s="236">
        <v>57</v>
      </c>
      <c r="CB761" s="236">
        <v>86</v>
      </c>
      <c r="CC761" s="236">
        <v>96</v>
      </c>
      <c r="CD761" s="236">
        <v>70</v>
      </c>
      <c r="CE761" s="236">
        <v>49</v>
      </c>
      <c r="CF761" s="235">
        <f t="shared" ref="CF761:CF767" si="1991">SUM(CG761:CS761)</f>
        <v>1031</v>
      </c>
      <c r="CG761" s="236">
        <v>70</v>
      </c>
      <c r="CH761" s="236">
        <v>82</v>
      </c>
      <c r="CI761" s="236">
        <v>56</v>
      </c>
      <c r="CJ761" s="236">
        <v>92</v>
      </c>
      <c r="CK761" s="236">
        <v>215</v>
      </c>
      <c r="CL761" s="236">
        <v>71</v>
      </c>
      <c r="CM761" s="236">
        <v>133</v>
      </c>
      <c r="CN761" s="236">
        <v>43</v>
      </c>
      <c r="CO761" s="236">
        <v>20</v>
      </c>
      <c r="CP761" s="236">
        <v>40</v>
      </c>
      <c r="CQ761" s="236">
        <v>78</v>
      </c>
      <c r="CR761" s="236">
        <v>67</v>
      </c>
      <c r="CS761" s="236">
        <v>64</v>
      </c>
      <c r="CT761" s="235">
        <f t="shared" ref="CT761:CT767" si="1992">SUM(CU761:CY761)</f>
        <v>598</v>
      </c>
      <c r="CU761" s="236">
        <v>164</v>
      </c>
      <c r="CV761" s="236">
        <v>115</v>
      </c>
      <c r="CW761" s="236">
        <v>91</v>
      </c>
      <c r="CX761" s="236">
        <v>80</v>
      </c>
      <c r="CY761" s="236">
        <v>148</v>
      </c>
      <c r="CZ761" s="235">
        <f t="shared" ref="CZ761:CZ767" si="1993">SUM(DA761:DF761)</f>
        <v>396</v>
      </c>
      <c r="DA761" s="236">
        <v>39</v>
      </c>
      <c r="DB761" s="236">
        <v>24</v>
      </c>
      <c r="DC761" s="236">
        <v>69</v>
      </c>
      <c r="DD761" s="236">
        <v>93</v>
      </c>
      <c r="DE761" s="236">
        <v>104</v>
      </c>
      <c r="DF761" s="236">
        <v>67</v>
      </c>
      <c r="DG761" s="235">
        <f t="shared" ref="DG761:DG767" si="1994">AM761+BS761+B761+O761+X761+AC761+AJ761+BD761+CF761+AX761+BM761+CT761+CZ761</f>
        <v>8129</v>
      </c>
      <c r="DH761" s="238">
        <f t="shared" ref="DH761:DH767" si="1995">SUM(DI761:DK761)</f>
        <v>49</v>
      </c>
      <c r="DI761" s="239">
        <v>22</v>
      </c>
      <c r="DJ761" s="240">
        <v>21</v>
      </c>
      <c r="DK761" s="240">
        <v>6</v>
      </c>
      <c r="DL761" s="238">
        <f t="shared" ref="DL761:DL767" si="1996">SUM(DM761:DN761)</f>
        <v>26</v>
      </c>
      <c r="DM761" s="239">
        <v>18</v>
      </c>
      <c r="DN761" s="241">
        <v>8</v>
      </c>
      <c r="DO761" s="235">
        <f t="shared" ref="DO761:DO767" si="1997">DG761+DH761+DL761</f>
        <v>8204</v>
      </c>
      <c r="DP761" s="4"/>
      <c r="DQ761" s="4"/>
      <c r="DR761" s="4"/>
      <c r="DS761" s="4"/>
      <c r="DT761" s="4"/>
      <c r="DU761" s="4"/>
      <c r="DV761" s="4"/>
      <c r="DW761" s="4"/>
      <c r="DX761" s="4"/>
      <c r="DY761" s="4"/>
      <c r="DZ761" s="133"/>
      <c r="EA761" s="133"/>
      <c r="EB761" s="133"/>
      <c r="EC761" s="133"/>
      <c r="ED761" s="1"/>
    </row>
    <row r="762" spans="1:134" s="48" customFormat="1" ht="17.100000000000001" customHeight="1" x14ac:dyDescent="0.2">
      <c r="A762" s="56" t="s">
        <v>260</v>
      </c>
      <c r="B762" s="235">
        <f t="shared" si="1981"/>
        <v>1749</v>
      </c>
      <c r="C762" s="236">
        <v>147</v>
      </c>
      <c r="D762" s="236">
        <v>86</v>
      </c>
      <c r="E762" s="236">
        <v>61</v>
      </c>
      <c r="F762" s="236">
        <v>26</v>
      </c>
      <c r="G762" s="236">
        <v>120</v>
      </c>
      <c r="H762" s="236">
        <v>293</v>
      </c>
      <c r="I762" s="236">
        <v>153</v>
      </c>
      <c r="J762" s="236">
        <v>54</v>
      </c>
      <c r="K762" s="236">
        <v>169</v>
      </c>
      <c r="L762" s="236">
        <v>392</v>
      </c>
      <c r="M762" s="236">
        <v>69</v>
      </c>
      <c r="N762" s="236">
        <v>179</v>
      </c>
      <c r="O762" s="235">
        <f t="shared" si="1982"/>
        <v>750</v>
      </c>
      <c r="P762" s="236">
        <v>115</v>
      </c>
      <c r="Q762" s="236">
        <v>164</v>
      </c>
      <c r="R762" s="236">
        <v>95</v>
      </c>
      <c r="S762" s="236">
        <v>57</v>
      </c>
      <c r="T762" s="236">
        <v>93</v>
      </c>
      <c r="U762" s="236">
        <v>92</v>
      </c>
      <c r="V762" s="236">
        <v>91</v>
      </c>
      <c r="W762" s="236">
        <v>43</v>
      </c>
      <c r="X762" s="235">
        <f t="shared" si="1983"/>
        <v>965</v>
      </c>
      <c r="Y762" s="236">
        <v>130</v>
      </c>
      <c r="Z762" s="236">
        <v>285</v>
      </c>
      <c r="AA762" s="236">
        <v>357</v>
      </c>
      <c r="AB762" s="236">
        <v>193</v>
      </c>
      <c r="AC762" s="235">
        <f t="shared" si="1984"/>
        <v>731</v>
      </c>
      <c r="AD762" s="236">
        <v>64</v>
      </c>
      <c r="AE762" s="236">
        <v>119</v>
      </c>
      <c r="AF762" s="236">
        <v>75</v>
      </c>
      <c r="AG762" s="236">
        <v>170</v>
      </c>
      <c r="AH762" s="236">
        <v>107</v>
      </c>
      <c r="AI762" s="236">
        <v>196</v>
      </c>
      <c r="AJ762" s="235">
        <f t="shared" si="1985"/>
        <v>46</v>
      </c>
      <c r="AK762" s="236">
        <v>25</v>
      </c>
      <c r="AL762" s="236">
        <v>21</v>
      </c>
      <c r="AM762" s="235">
        <f t="shared" si="1986"/>
        <v>1185</v>
      </c>
      <c r="AN762" s="236">
        <v>55</v>
      </c>
      <c r="AO762" s="236">
        <v>87</v>
      </c>
      <c r="AP762" s="236">
        <v>108</v>
      </c>
      <c r="AQ762" s="236">
        <v>36</v>
      </c>
      <c r="AR762" s="236">
        <v>210</v>
      </c>
      <c r="AS762" s="236">
        <v>38</v>
      </c>
      <c r="AT762" s="236">
        <v>200</v>
      </c>
      <c r="AU762" s="236">
        <v>198</v>
      </c>
      <c r="AV762" s="236">
        <v>171</v>
      </c>
      <c r="AW762" s="236">
        <v>82</v>
      </c>
      <c r="AX762" s="235">
        <f t="shared" si="1987"/>
        <v>1285</v>
      </c>
      <c r="AY762" s="236">
        <v>68</v>
      </c>
      <c r="AZ762" s="236">
        <v>624</v>
      </c>
      <c r="BA762" s="236">
        <v>241</v>
      </c>
      <c r="BB762" s="236">
        <v>242</v>
      </c>
      <c r="BC762" s="236">
        <v>110</v>
      </c>
      <c r="BD762" s="235">
        <f t="shared" si="1988"/>
        <v>3962</v>
      </c>
      <c r="BE762" s="236">
        <v>723</v>
      </c>
      <c r="BF762" s="236">
        <v>334</v>
      </c>
      <c r="BG762" s="236">
        <v>513</v>
      </c>
      <c r="BH762" s="236">
        <v>407</v>
      </c>
      <c r="BI762" s="236">
        <v>576</v>
      </c>
      <c r="BJ762" s="236">
        <v>595</v>
      </c>
      <c r="BK762" s="236">
        <v>494</v>
      </c>
      <c r="BL762" s="236">
        <v>320</v>
      </c>
      <c r="BM762" s="235">
        <f t="shared" si="1989"/>
        <v>797</v>
      </c>
      <c r="BN762" s="236">
        <v>149</v>
      </c>
      <c r="BO762" s="236">
        <v>180</v>
      </c>
      <c r="BP762" s="236">
        <v>150</v>
      </c>
      <c r="BQ762" s="236">
        <v>56</v>
      </c>
      <c r="BR762" s="236">
        <v>262</v>
      </c>
      <c r="BS762" s="235">
        <f t="shared" si="1990"/>
        <v>1936</v>
      </c>
      <c r="BT762" s="237">
        <v>84</v>
      </c>
      <c r="BU762" s="236">
        <v>206</v>
      </c>
      <c r="BV762" s="236">
        <v>53</v>
      </c>
      <c r="BW762" s="236">
        <v>29</v>
      </c>
      <c r="BX762" s="236">
        <v>119</v>
      </c>
      <c r="BY762" s="236">
        <v>563</v>
      </c>
      <c r="BZ762" s="236">
        <v>198</v>
      </c>
      <c r="CA762" s="236">
        <v>84</v>
      </c>
      <c r="CB762" s="236">
        <v>147</v>
      </c>
      <c r="CC762" s="236">
        <v>183</v>
      </c>
      <c r="CD762" s="236">
        <v>193</v>
      </c>
      <c r="CE762" s="236">
        <v>77</v>
      </c>
      <c r="CF762" s="235">
        <f t="shared" si="1991"/>
        <v>2034</v>
      </c>
      <c r="CG762" s="236">
        <v>93</v>
      </c>
      <c r="CH762" s="236">
        <v>122</v>
      </c>
      <c r="CI762" s="236">
        <v>79</v>
      </c>
      <c r="CJ762" s="236">
        <v>135</v>
      </c>
      <c r="CK762" s="236">
        <v>727</v>
      </c>
      <c r="CL762" s="236">
        <v>103</v>
      </c>
      <c r="CM762" s="236">
        <v>282</v>
      </c>
      <c r="CN762" s="236">
        <v>60</v>
      </c>
      <c r="CO762" s="236">
        <v>24</v>
      </c>
      <c r="CP762" s="236">
        <v>54</v>
      </c>
      <c r="CQ762" s="236">
        <v>157</v>
      </c>
      <c r="CR762" s="236">
        <v>109</v>
      </c>
      <c r="CS762" s="236">
        <v>89</v>
      </c>
      <c r="CT762" s="235">
        <f t="shared" si="1992"/>
        <v>1265</v>
      </c>
      <c r="CU762" s="236">
        <v>428</v>
      </c>
      <c r="CV762" s="236">
        <v>325</v>
      </c>
      <c r="CW762" s="236">
        <v>155</v>
      </c>
      <c r="CX762" s="236">
        <v>122</v>
      </c>
      <c r="CY762" s="236">
        <v>235</v>
      </c>
      <c r="CZ762" s="235">
        <f t="shared" si="1993"/>
        <v>1141</v>
      </c>
      <c r="DA762" s="236">
        <v>51</v>
      </c>
      <c r="DB762" s="236">
        <v>31</v>
      </c>
      <c r="DC762" s="236">
        <v>231</v>
      </c>
      <c r="DD762" s="236">
        <v>433</v>
      </c>
      <c r="DE762" s="236">
        <v>252</v>
      </c>
      <c r="DF762" s="236">
        <v>143</v>
      </c>
      <c r="DG762" s="235">
        <f t="shared" si="1994"/>
        <v>17846</v>
      </c>
      <c r="DH762" s="238">
        <f t="shared" si="1995"/>
        <v>204</v>
      </c>
      <c r="DI762" s="239">
        <v>86</v>
      </c>
      <c r="DJ762" s="240">
        <v>78</v>
      </c>
      <c r="DK762" s="240">
        <v>40</v>
      </c>
      <c r="DL762" s="238">
        <f t="shared" si="1996"/>
        <v>195</v>
      </c>
      <c r="DM762" s="239">
        <v>183</v>
      </c>
      <c r="DN762" s="241">
        <v>12</v>
      </c>
      <c r="DO762" s="235">
        <f t="shared" si="1997"/>
        <v>18245</v>
      </c>
      <c r="DP762" s="4"/>
      <c r="DQ762" s="4"/>
      <c r="DR762" s="4"/>
      <c r="DS762" s="4"/>
      <c r="DT762" s="4"/>
      <c r="DU762" s="4"/>
      <c r="DV762" s="4"/>
      <c r="DW762" s="4"/>
      <c r="DX762" s="4"/>
      <c r="DY762" s="4"/>
      <c r="DZ762" s="133"/>
      <c r="EA762" s="133"/>
      <c r="EB762" s="133"/>
      <c r="EC762" s="133"/>
      <c r="ED762" s="1"/>
    </row>
    <row r="763" spans="1:134" s="48" customFormat="1" ht="17.100000000000001" customHeight="1" x14ac:dyDescent="0.2">
      <c r="A763" s="56" t="s">
        <v>261</v>
      </c>
      <c r="B763" s="235">
        <f t="shared" si="1981"/>
        <v>144765</v>
      </c>
      <c r="C763" s="236">
        <v>12980</v>
      </c>
      <c r="D763" s="236">
        <v>4977</v>
      </c>
      <c r="E763" s="236">
        <v>3040</v>
      </c>
      <c r="F763" s="236">
        <v>2347</v>
      </c>
      <c r="G763" s="236">
        <v>6345</v>
      </c>
      <c r="H763" s="236">
        <v>23926</v>
      </c>
      <c r="I763" s="236">
        <v>10042</v>
      </c>
      <c r="J763" s="236">
        <v>2310</v>
      </c>
      <c r="K763" s="236">
        <v>15284</v>
      </c>
      <c r="L763" s="236">
        <v>41553</v>
      </c>
      <c r="M763" s="236">
        <v>5606</v>
      </c>
      <c r="N763" s="236">
        <v>16355</v>
      </c>
      <c r="O763" s="235">
        <f t="shared" si="1982"/>
        <v>54044</v>
      </c>
      <c r="P763" s="236">
        <v>11362</v>
      </c>
      <c r="Q763" s="236">
        <v>11664</v>
      </c>
      <c r="R763" s="236">
        <v>6712</v>
      </c>
      <c r="S763" s="236">
        <v>3755</v>
      </c>
      <c r="T763" s="236">
        <v>5535</v>
      </c>
      <c r="U763" s="236">
        <v>5481</v>
      </c>
      <c r="V763" s="236">
        <v>6266</v>
      </c>
      <c r="W763" s="236">
        <v>3269</v>
      </c>
      <c r="X763" s="235">
        <f t="shared" si="1983"/>
        <v>69018</v>
      </c>
      <c r="Y763" s="236">
        <v>6393</v>
      </c>
      <c r="Z763" s="236">
        <v>21860</v>
      </c>
      <c r="AA763" s="236">
        <v>29872</v>
      </c>
      <c r="AB763" s="236">
        <v>10893</v>
      </c>
      <c r="AC763" s="235">
        <f t="shared" si="1984"/>
        <v>42398</v>
      </c>
      <c r="AD763" s="236">
        <v>3085</v>
      </c>
      <c r="AE763" s="236">
        <v>5967</v>
      </c>
      <c r="AF763" s="236">
        <v>3094</v>
      </c>
      <c r="AG763" s="236">
        <v>13213</v>
      </c>
      <c r="AH763" s="236">
        <v>5348</v>
      </c>
      <c r="AI763" s="236">
        <v>11691</v>
      </c>
      <c r="AJ763" s="235">
        <f t="shared" si="1985"/>
        <v>2553</v>
      </c>
      <c r="AK763" s="236">
        <v>1165</v>
      </c>
      <c r="AL763" s="236">
        <v>1388</v>
      </c>
      <c r="AM763" s="235">
        <f t="shared" si="1986"/>
        <v>70682</v>
      </c>
      <c r="AN763" s="236">
        <v>3520</v>
      </c>
      <c r="AO763" s="236">
        <v>4812</v>
      </c>
      <c r="AP763" s="236">
        <v>5334</v>
      </c>
      <c r="AQ763" s="236">
        <v>1786</v>
      </c>
      <c r="AR763" s="236">
        <v>13353</v>
      </c>
      <c r="AS763" s="236">
        <v>1275</v>
      </c>
      <c r="AT763" s="236">
        <v>12183</v>
      </c>
      <c r="AU763" s="236">
        <v>11501</v>
      </c>
      <c r="AV763" s="236">
        <v>13466</v>
      </c>
      <c r="AW763" s="236">
        <v>3452</v>
      </c>
      <c r="AX763" s="235">
        <f t="shared" si="1987"/>
        <v>78623</v>
      </c>
      <c r="AY763" s="236">
        <v>4604</v>
      </c>
      <c r="AZ763" s="236">
        <v>41710</v>
      </c>
      <c r="BA763" s="236">
        <v>13087</v>
      </c>
      <c r="BB763" s="236">
        <v>13954</v>
      </c>
      <c r="BC763" s="236">
        <v>5268</v>
      </c>
      <c r="BD763" s="235">
        <f t="shared" si="1988"/>
        <v>401433</v>
      </c>
      <c r="BE763" s="236">
        <v>115339</v>
      </c>
      <c r="BF763" s="236">
        <v>24975</v>
      </c>
      <c r="BG763" s="236">
        <v>41124</v>
      </c>
      <c r="BH763" s="236">
        <v>30701</v>
      </c>
      <c r="BI763" s="236">
        <v>62260</v>
      </c>
      <c r="BJ763" s="236">
        <v>56250</v>
      </c>
      <c r="BK763" s="236">
        <v>47359</v>
      </c>
      <c r="BL763" s="236">
        <v>23425</v>
      </c>
      <c r="BM763" s="235">
        <f t="shared" si="1989"/>
        <v>55561</v>
      </c>
      <c r="BN763" s="236">
        <v>9943</v>
      </c>
      <c r="BO763" s="236">
        <v>13274</v>
      </c>
      <c r="BP763" s="236">
        <v>8252</v>
      </c>
      <c r="BQ763" s="236">
        <v>2527</v>
      </c>
      <c r="BR763" s="236">
        <v>21565</v>
      </c>
      <c r="BS763" s="235">
        <f t="shared" si="1990"/>
        <v>146909</v>
      </c>
      <c r="BT763" s="237">
        <v>5820</v>
      </c>
      <c r="BU763" s="236">
        <v>12372</v>
      </c>
      <c r="BV763" s="236">
        <v>3790</v>
      </c>
      <c r="BW763" s="236">
        <v>1194</v>
      </c>
      <c r="BX763" s="236">
        <v>7911</v>
      </c>
      <c r="BY763" s="236">
        <v>49289</v>
      </c>
      <c r="BZ763" s="236">
        <v>16265</v>
      </c>
      <c r="CA763" s="236">
        <v>6662</v>
      </c>
      <c r="CB763" s="236">
        <v>10971</v>
      </c>
      <c r="CC763" s="236">
        <v>10861</v>
      </c>
      <c r="CD763" s="236">
        <v>15354</v>
      </c>
      <c r="CE763" s="236">
        <v>6420</v>
      </c>
      <c r="CF763" s="235">
        <f t="shared" si="1991"/>
        <v>202806</v>
      </c>
      <c r="CG763" s="236">
        <v>5513</v>
      </c>
      <c r="CH763" s="236">
        <v>7022</v>
      </c>
      <c r="CI763" s="236">
        <v>4057</v>
      </c>
      <c r="CJ763" s="236">
        <v>8662</v>
      </c>
      <c r="CK763" s="236">
        <v>110811</v>
      </c>
      <c r="CL763" s="236">
        <v>6290</v>
      </c>
      <c r="CM763" s="236">
        <v>22860</v>
      </c>
      <c r="CN763" s="236">
        <v>3452</v>
      </c>
      <c r="CO763" s="236">
        <v>700</v>
      </c>
      <c r="CP763" s="236">
        <v>2885</v>
      </c>
      <c r="CQ763" s="236">
        <v>11286</v>
      </c>
      <c r="CR763" s="236">
        <v>11610</v>
      </c>
      <c r="CS763" s="236">
        <v>7658</v>
      </c>
      <c r="CT763" s="235">
        <f t="shared" si="1992"/>
        <v>103026</v>
      </c>
      <c r="CU763" s="236">
        <v>46352</v>
      </c>
      <c r="CV763" s="236">
        <v>19005</v>
      </c>
      <c r="CW763" s="236">
        <v>11615</v>
      </c>
      <c r="CX763" s="236">
        <v>9505</v>
      </c>
      <c r="CY763" s="236">
        <v>16549</v>
      </c>
      <c r="CZ763" s="235">
        <f t="shared" si="1993"/>
        <v>83461</v>
      </c>
      <c r="DA763" s="236">
        <v>3242</v>
      </c>
      <c r="DB763" s="236">
        <v>1152</v>
      </c>
      <c r="DC763" s="236">
        <v>18423</v>
      </c>
      <c r="DD763" s="236">
        <v>32330</v>
      </c>
      <c r="DE763" s="236">
        <v>19027</v>
      </c>
      <c r="DF763" s="236">
        <v>9287</v>
      </c>
      <c r="DG763" s="235">
        <f t="shared" si="1994"/>
        <v>1455279</v>
      </c>
      <c r="DH763" s="238">
        <f t="shared" si="1995"/>
        <v>18250</v>
      </c>
      <c r="DI763" s="239">
        <v>7143</v>
      </c>
      <c r="DJ763" s="240">
        <v>8911</v>
      </c>
      <c r="DK763" s="240">
        <v>2196</v>
      </c>
      <c r="DL763" s="238">
        <f t="shared" si="1996"/>
        <v>12100</v>
      </c>
      <c r="DM763" s="239">
        <v>11473</v>
      </c>
      <c r="DN763" s="241">
        <v>627</v>
      </c>
      <c r="DO763" s="235">
        <f t="shared" si="1997"/>
        <v>1485629</v>
      </c>
      <c r="DP763" s="4"/>
      <c r="DQ763" s="4"/>
      <c r="DR763" s="4"/>
      <c r="DS763" s="4"/>
      <c r="DT763" s="4"/>
      <c r="DU763" s="4"/>
      <c r="DV763" s="4"/>
      <c r="DW763" s="4"/>
      <c r="DX763" s="4"/>
      <c r="DY763" s="4"/>
      <c r="DZ763" s="133"/>
      <c r="EA763" s="133"/>
      <c r="EB763" s="133"/>
      <c r="EC763" s="133"/>
      <c r="ED763" s="1"/>
    </row>
    <row r="764" spans="1:134" s="48" customFormat="1" ht="17.100000000000001" customHeight="1" x14ac:dyDescent="0.2">
      <c r="A764" s="66" t="s">
        <v>262</v>
      </c>
      <c r="B764" s="235">
        <f t="shared" si="1981"/>
        <v>50221</v>
      </c>
      <c r="C764" s="236">
        <v>4659</v>
      </c>
      <c r="D764" s="236">
        <v>1469</v>
      </c>
      <c r="E764" s="236">
        <v>884</v>
      </c>
      <c r="F764" s="236">
        <v>785</v>
      </c>
      <c r="G764" s="236">
        <v>2071</v>
      </c>
      <c r="H764" s="236">
        <v>7889</v>
      </c>
      <c r="I764" s="236">
        <v>3292</v>
      </c>
      <c r="J764" s="236">
        <v>774</v>
      </c>
      <c r="K764" s="236">
        <v>5567</v>
      </c>
      <c r="L764" s="236">
        <v>14713</v>
      </c>
      <c r="M764" s="236">
        <v>1824</v>
      </c>
      <c r="N764" s="236">
        <v>6294</v>
      </c>
      <c r="O764" s="235">
        <f t="shared" si="1982"/>
        <v>17788</v>
      </c>
      <c r="P764" s="236">
        <v>4185</v>
      </c>
      <c r="Q764" s="236">
        <v>3679</v>
      </c>
      <c r="R764" s="236">
        <v>2250</v>
      </c>
      <c r="S764" s="236">
        <v>885</v>
      </c>
      <c r="T764" s="236">
        <v>1815</v>
      </c>
      <c r="U764" s="236">
        <v>1708</v>
      </c>
      <c r="V764" s="236">
        <v>2199</v>
      </c>
      <c r="W764" s="236">
        <v>1067</v>
      </c>
      <c r="X764" s="235">
        <f t="shared" si="1983"/>
        <v>26557</v>
      </c>
      <c r="Y764" s="236">
        <v>2374</v>
      </c>
      <c r="Z764" s="236">
        <v>8391</v>
      </c>
      <c r="AA764" s="236">
        <v>11528</v>
      </c>
      <c r="AB764" s="236">
        <v>4264</v>
      </c>
      <c r="AC764" s="235">
        <f t="shared" si="1984"/>
        <v>15819</v>
      </c>
      <c r="AD764" s="236">
        <v>1118</v>
      </c>
      <c r="AE764" s="236">
        <v>2371</v>
      </c>
      <c r="AF764" s="236">
        <v>1107</v>
      </c>
      <c r="AG764" s="236">
        <v>5153</v>
      </c>
      <c r="AH764" s="236">
        <v>1798</v>
      </c>
      <c r="AI764" s="236">
        <v>4272</v>
      </c>
      <c r="AJ764" s="235">
        <f t="shared" si="1985"/>
        <v>833</v>
      </c>
      <c r="AK764" s="236">
        <v>370</v>
      </c>
      <c r="AL764" s="236">
        <v>463</v>
      </c>
      <c r="AM764" s="235">
        <f t="shared" si="1986"/>
        <v>24865</v>
      </c>
      <c r="AN764" s="236">
        <v>1071</v>
      </c>
      <c r="AO764" s="236">
        <v>1828</v>
      </c>
      <c r="AP764" s="236">
        <v>2022</v>
      </c>
      <c r="AQ764" s="236">
        <v>587</v>
      </c>
      <c r="AR764" s="236">
        <v>4662</v>
      </c>
      <c r="AS764" s="236">
        <v>449</v>
      </c>
      <c r="AT764" s="236">
        <v>4318</v>
      </c>
      <c r="AU764" s="236">
        <v>4097</v>
      </c>
      <c r="AV764" s="236">
        <v>4703</v>
      </c>
      <c r="AW764" s="236">
        <v>1128</v>
      </c>
      <c r="AX764" s="235">
        <f t="shared" si="1987"/>
        <v>27186</v>
      </c>
      <c r="AY764" s="236">
        <v>1409</v>
      </c>
      <c r="AZ764" s="236">
        <v>14394</v>
      </c>
      <c r="BA764" s="236">
        <v>5040</v>
      </c>
      <c r="BB764" s="236">
        <v>4353</v>
      </c>
      <c r="BC764" s="236">
        <v>1990</v>
      </c>
      <c r="BD764" s="235">
        <f t="shared" si="1988"/>
        <v>168504</v>
      </c>
      <c r="BE764" s="236">
        <v>43500</v>
      </c>
      <c r="BF764" s="236">
        <v>10491</v>
      </c>
      <c r="BG764" s="236">
        <v>16963</v>
      </c>
      <c r="BH764" s="236">
        <v>12278</v>
      </c>
      <c r="BI764" s="236">
        <v>28921</v>
      </c>
      <c r="BJ764" s="236">
        <v>25368</v>
      </c>
      <c r="BK764" s="236">
        <v>21072</v>
      </c>
      <c r="BL764" s="236">
        <v>9911</v>
      </c>
      <c r="BM764" s="235">
        <f t="shared" si="1989"/>
        <v>18853</v>
      </c>
      <c r="BN764" s="236">
        <v>3126</v>
      </c>
      <c r="BO764" s="236">
        <v>4538</v>
      </c>
      <c r="BP764" s="236">
        <v>2684</v>
      </c>
      <c r="BQ764" s="236">
        <v>959</v>
      </c>
      <c r="BR764" s="236">
        <v>7546</v>
      </c>
      <c r="BS764" s="235">
        <f t="shared" si="1990"/>
        <v>54372</v>
      </c>
      <c r="BT764" s="237">
        <v>2201</v>
      </c>
      <c r="BU764" s="236">
        <v>4404</v>
      </c>
      <c r="BV764" s="236">
        <v>1537</v>
      </c>
      <c r="BW764" s="236">
        <v>391</v>
      </c>
      <c r="BX764" s="236">
        <v>2981</v>
      </c>
      <c r="BY764" s="236">
        <v>18781</v>
      </c>
      <c r="BZ764" s="236">
        <v>6197</v>
      </c>
      <c r="CA764" s="236">
        <v>2499</v>
      </c>
      <c r="CB764" s="236">
        <v>3709</v>
      </c>
      <c r="CC764" s="236">
        <v>3743</v>
      </c>
      <c r="CD764" s="236">
        <v>5681</v>
      </c>
      <c r="CE764" s="236">
        <v>2248</v>
      </c>
      <c r="CF764" s="235">
        <f t="shared" si="1991"/>
        <v>71707</v>
      </c>
      <c r="CG764" s="236">
        <v>1852</v>
      </c>
      <c r="CH764" s="236">
        <v>2353</v>
      </c>
      <c r="CI764" s="236">
        <v>1363</v>
      </c>
      <c r="CJ764" s="236">
        <v>3112</v>
      </c>
      <c r="CK764" s="236">
        <v>40023</v>
      </c>
      <c r="CL764" s="236">
        <v>2341</v>
      </c>
      <c r="CM764" s="236">
        <v>8296</v>
      </c>
      <c r="CN764" s="236">
        <v>1258</v>
      </c>
      <c r="CO764" s="236">
        <v>231</v>
      </c>
      <c r="CP764" s="236">
        <v>1112</v>
      </c>
      <c r="CQ764" s="236">
        <v>3385</v>
      </c>
      <c r="CR764" s="236">
        <v>3827</v>
      </c>
      <c r="CS764" s="236">
        <v>2554</v>
      </c>
      <c r="CT764" s="235">
        <f t="shared" si="1992"/>
        <v>39038</v>
      </c>
      <c r="CU764" s="236">
        <v>17944</v>
      </c>
      <c r="CV764" s="236">
        <v>7132</v>
      </c>
      <c r="CW764" s="236">
        <v>4533</v>
      </c>
      <c r="CX764" s="236">
        <v>3155</v>
      </c>
      <c r="CY764" s="236">
        <v>6274</v>
      </c>
      <c r="CZ764" s="235">
        <f t="shared" si="1993"/>
        <v>30450</v>
      </c>
      <c r="DA764" s="236">
        <v>1120</v>
      </c>
      <c r="DB764" s="236">
        <v>416</v>
      </c>
      <c r="DC764" s="236">
        <v>7791</v>
      </c>
      <c r="DD764" s="236">
        <v>10900</v>
      </c>
      <c r="DE764" s="236">
        <v>6922</v>
      </c>
      <c r="DF764" s="236">
        <v>3301</v>
      </c>
      <c r="DG764" s="235">
        <f t="shared" si="1994"/>
        <v>546193</v>
      </c>
      <c r="DH764" s="238">
        <f t="shared" si="1995"/>
        <v>6714</v>
      </c>
      <c r="DI764" s="239">
        <v>2327</v>
      </c>
      <c r="DJ764" s="240">
        <v>3395</v>
      </c>
      <c r="DK764" s="240">
        <v>992</v>
      </c>
      <c r="DL764" s="238">
        <f t="shared" si="1996"/>
        <v>4466</v>
      </c>
      <c r="DM764" s="239">
        <v>4436</v>
      </c>
      <c r="DN764" s="241">
        <v>30</v>
      </c>
      <c r="DO764" s="235">
        <f t="shared" si="1997"/>
        <v>557373</v>
      </c>
      <c r="DP764" s="4"/>
      <c r="DQ764" s="4"/>
      <c r="DR764" s="4"/>
      <c r="DS764" s="4"/>
      <c r="DT764" s="4"/>
      <c r="DU764" s="4"/>
      <c r="DV764" s="4"/>
      <c r="DW764" s="4"/>
      <c r="DX764" s="4"/>
      <c r="DY764" s="4"/>
      <c r="DZ764" s="133"/>
      <c r="EA764" s="133"/>
      <c r="EB764" s="133"/>
      <c r="EC764" s="133"/>
      <c r="ED764" s="1"/>
    </row>
    <row r="765" spans="1:134" s="48" customFormat="1" ht="17.100000000000001" customHeight="1" x14ac:dyDescent="0.2">
      <c r="A765" s="66" t="s">
        <v>336</v>
      </c>
      <c r="B765" s="235">
        <f t="shared" si="1981"/>
        <v>87895</v>
      </c>
      <c r="C765" s="236">
        <v>7936</v>
      </c>
      <c r="D765" s="236">
        <v>3289</v>
      </c>
      <c r="E765" s="236">
        <v>1796</v>
      </c>
      <c r="F765" s="236">
        <v>1384</v>
      </c>
      <c r="G765" s="236">
        <v>3620</v>
      </c>
      <c r="H765" s="236">
        <v>14686</v>
      </c>
      <c r="I765" s="236">
        <v>5726</v>
      </c>
      <c r="J765" s="236">
        <v>1392</v>
      </c>
      <c r="K765" s="236">
        <v>9394</v>
      </c>
      <c r="L765" s="236">
        <v>25476</v>
      </c>
      <c r="M765" s="236">
        <v>3420</v>
      </c>
      <c r="N765" s="236">
        <v>9776</v>
      </c>
      <c r="O765" s="235">
        <f t="shared" si="1982"/>
        <v>33380</v>
      </c>
      <c r="P765" s="236">
        <v>6749</v>
      </c>
      <c r="Q765" s="236">
        <v>7509</v>
      </c>
      <c r="R765" s="236">
        <v>4279</v>
      </c>
      <c r="S765" s="236">
        <v>2524</v>
      </c>
      <c r="T765" s="236">
        <v>3450</v>
      </c>
      <c r="U765" s="236">
        <v>3166</v>
      </c>
      <c r="V765" s="236">
        <v>3740</v>
      </c>
      <c r="W765" s="236">
        <v>1963</v>
      </c>
      <c r="X765" s="235">
        <f t="shared" si="1983"/>
        <v>38883</v>
      </c>
      <c r="Y765" s="236">
        <v>3648</v>
      </c>
      <c r="Z765" s="236">
        <v>12351</v>
      </c>
      <c r="AA765" s="236">
        <v>16859</v>
      </c>
      <c r="AB765" s="236">
        <v>6025</v>
      </c>
      <c r="AC765" s="235">
        <f t="shared" si="1984"/>
        <v>24556</v>
      </c>
      <c r="AD765" s="236">
        <v>1856</v>
      </c>
      <c r="AE765" s="236">
        <v>3411</v>
      </c>
      <c r="AF765" s="236">
        <v>1825</v>
      </c>
      <c r="AG765" s="236">
        <v>7596</v>
      </c>
      <c r="AH765" s="236">
        <v>3114</v>
      </c>
      <c r="AI765" s="236">
        <v>6754</v>
      </c>
      <c r="AJ765" s="235">
        <f t="shared" si="1985"/>
        <v>1586</v>
      </c>
      <c r="AK765" s="236">
        <v>685</v>
      </c>
      <c r="AL765" s="236">
        <v>901</v>
      </c>
      <c r="AM765" s="235">
        <f t="shared" si="1986"/>
        <v>42674</v>
      </c>
      <c r="AN765" s="236">
        <v>2164</v>
      </c>
      <c r="AO765" s="236">
        <v>2773</v>
      </c>
      <c r="AP765" s="236">
        <v>3115</v>
      </c>
      <c r="AQ765" s="236">
        <v>1111</v>
      </c>
      <c r="AR765" s="236">
        <v>8187</v>
      </c>
      <c r="AS765" s="236">
        <v>708</v>
      </c>
      <c r="AT765" s="236">
        <v>7349</v>
      </c>
      <c r="AU765" s="236">
        <v>6947</v>
      </c>
      <c r="AV765" s="236">
        <v>8223</v>
      </c>
      <c r="AW765" s="236">
        <v>2097</v>
      </c>
      <c r="AX765" s="235">
        <f t="shared" si="1987"/>
        <v>45260</v>
      </c>
      <c r="AY765" s="236">
        <v>2865</v>
      </c>
      <c r="AZ765" s="236">
        <v>23446</v>
      </c>
      <c r="BA765" s="236">
        <v>7733</v>
      </c>
      <c r="BB765" s="236">
        <v>8120</v>
      </c>
      <c r="BC765" s="236">
        <v>3096</v>
      </c>
      <c r="BD765" s="235">
        <f t="shared" si="1988"/>
        <v>222133</v>
      </c>
      <c r="BE765" s="236">
        <v>70886</v>
      </c>
      <c r="BF765" s="236">
        <v>13918</v>
      </c>
      <c r="BG765" s="236">
        <v>22728</v>
      </c>
      <c r="BH765" s="236">
        <v>16963</v>
      </c>
      <c r="BI765" s="236">
        <v>32195</v>
      </c>
      <c r="BJ765" s="236">
        <v>28642</v>
      </c>
      <c r="BK765" s="236">
        <v>24470</v>
      </c>
      <c r="BL765" s="236">
        <v>12331</v>
      </c>
      <c r="BM765" s="235">
        <f t="shared" si="1989"/>
        <v>33123</v>
      </c>
      <c r="BN765" s="236">
        <v>5942</v>
      </c>
      <c r="BO765" s="236">
        <v>7793</v>
      </c>
      <c r="BP765" s="236">
        <v>4978</v>
      </c>
      <c r="BQ765" s="236">
        <v>1400</v>
      </c>
      <c r="BR765" s="236">
        <v>13010</v>
      </c>
      <c r="BS765" s="235">
        <f t="shared" si="1990"/>
        <v>86719</v>
      </c>
      <c r="BT765" s="237">
        <v>3249</v>
      </c>
      <c r="BU765" s="236">
        <v>7129</v>
      </c>
      <c r="BV765" s="236">
        <v>2137</v>
      </c>
      <c r="BW765" s="236">
        <v>729</v>
      </c>
      <c r="BX765" s="236">
        <v>4811</v>
      </c>
      <c r="BY765" s="236">
        <v>28521</v>
      </c>
      <c r="BZ765" s="236">
        <v>9746</v>
      </c>
      <c r="CA765" s="236">
        <v>3956</v>
      </c>
      <c r="CB765" s="236">
        <v>6448</v>
      </c>
      <c r="CC765" s="236">
        <v>6863</v>
      </c>
      <c r="CD765" s="236">
        <v>9193</v>
      </c>
      <c r="CE765" s="236">
        <v>3937</v>
      </c>
      <c r="CF765" s="235">
        <f t="shared" si="1991"/>
        <v>123844</v>
      </c>
      <c r="CG765" s="236">
        <v>3541</v>
      </c>
      <c r="CH765" s="236">
        <v>4087</v>
      </c>
      <c r="CI765" s="236">
        <v>2202</v>
      </c>
      <c r="CJ765" s="236">
        <v>5017</v>
      </c>
      <c r="CK765" s="236">
        <v>68760</v>
      </c>
      <c r="CL765" s="236">
        <v>3797</v>
      </c>
      <c r="CM765" s="236">
        <v>13505</v>
      </c>
      <c r="CN765" s="236">
        <v>1903</v>
      </c>
      <c r="CO765" s="236">
        <v>353</v>
      </c>
      <c r="CP765" s="236">
        <v>1631</v>
      </c>
      <c r="CQ765" s="236">
        <v>6864</v>
      </c>
      <c r="CR765" s="236">
        <v>7318</v>
      </c>
      <c r="CS765" s="236">
        <v>4866</v>
      </c>
      <c r="CT765" s="235">
        <f t="shared" si="1992"/>
        <v>59068</v>
      </c>
      <c r="CU765" s="236">
        <v>26776</v>
      </c>
      <c r="CV765" s="236">
        <v>10451</v>
      </c>
      <c r="CW765" s="236">
        <v>6722</v>
      </c>
      <c r="CX765" s="236">
        <v>5964</v>
      </c>
      <c r="CY765" s="236">
        <v>9155</v>
      </c>
      <c r="CZ765" s="235">
        <f t="shared" si="1993"/>
        <v>46748</v>
      </c>
      <c r="DA765" s="236">
        <v>1968</v>
      </c>
      <c r="DB765" s="236">
        <v>620</v>
      </c>
      <c r="DC765" s="236">
        <v>10053</v>
      </c>
      <c r="DD765" s="236">
        <v>18072</v>
      </c>
      <c r="DE765" s="236">
        <v>11227</v>
      </c>
      <c r="DF765" s="236">
        <v>4808</v>
      </c>
      <c r="DG765" s="235">
        <f t="shared" si="1994"/>
        <v>845869</v>
      </c>
      <c r="DH765" s="238">
        <f t="shared" si="1995"/>
        <v>10936</v>
      </c>
      <c r="DI765" s="239">
        <v>4481</v>
      </c>
      <c r="DJ765" s="240">
        <v>5364</v>
      </c>
      <c r="DK765" s="240">
        <v>1091</v>
      </c>
      <c r="DL765" s="238">
        <f t="shared" si="1996"/>
        <v>7273</v>
      </c>
      <c r="DM765" s="239">
        <v>6773</v>
      </c>
      <c r="DN765" s="241">
        <v>500</v>
      </c>
      <c r="DO765" s="235">
        <f t="shared" si="1997"/>
        <v>864078</v>
      </c>
      <c r="DP765" s="4"/>
      <c r="DQ765" s="4"/>
      <c r="DR765" s="4"/>
      <c r="DS765" s="4"/>
      <c r="DT765" s="4"/>
      <c r="DU765" s="4"/>
      <c r="DV765" s="4"/>
      <c r="DW765" s="4"/>
      <c r="DX765" s="4"/>
      <c r="DY765" s="4"/>
      <c r="DZ765" s="133"/>
      <c r="EA765" s="133"/>
      <c r="EB765" s="133"/>
      <c r="EC765" s="133"/>
      <c r="ED765" s="1"/>
    </row>
    <row r="766" spans="1:134" s="48" customFormat="1" ht="17.100000000000001" customHeight="1" x14ac:dyDescent="0.2">
      <c r="A766" s="66" t="s">
        <v>335</v>
      </c>
      <c r="B766" s="235">
        <f t="shared" si="1981"/>
        <v>6649</v>
      </c>
      <c r="C766" s="236">
        <v>385</v>
      </c>
      <c r="D766" s="236">
        <v>219</v>
      </c>
      <c r="E766" s="236">
        <v>360</v>
      </c>
      <c r="F766" s="236">
        <v>178</v>
      </c>
      <c r="G766" s="236">
        <v>654</v>
      </c>
      <c r="H766" s="236">
        <v>1351</v>
      </c>
      <c r="I766" s="236">
        <v>1024</v>
      </c>
      <c r="J766" s="236">
        <v>144</v>
      </c>
      <c r="K766" s="236">
        <v>323</v>
      </c>
      <c r="L766" s="236">
        <v>1364</v>
      </c>
      <c r="M766" s="236">
        <v>362</v>
      </c>
      <c r="N766" s="236">
        <v>285</v>
      </c>
      <c r="O766" s="235">
        <f t="shared" si="1982"/>
        <v>2876</v>
      </c>
      <c r="P766" s="236">
        <v>428</v>
      </c>
      <c r="Q766" s="236">
        <v>476</v>
      </c>
      <c r="R766" s="236">
        <v>183</v>
      </c>
      <c r="S766" s="236">
        <v>346</v>
      </c>
      <c r="T766" s="236">
        <v>270</v>
      </c>
      <c r="U766" s="236">
        <v>607</v>
      </c>
      <c r="V766" s="236">
        <v>327</v>
      </c>
      <c r="W766" s="236">
        <v>239</v>
      </c>
      <c r="X766" s="235">
        <f t="shared" si="1983"/>
        <v>3578</v>
      </c>
      <c r="Y766" s="236">
        <v>371</v>
      </c>
      <c r="Z766" s="236">
        <v>1118</v>
      </c>
      <c r="AA766" s="236">
        <v>1485</v>
      </c>
      <c r="AB766" s="236">
        <v>604</v>
      </c>
      <c r="AC766" s="235">
        <f t="shared" si="1984"/>
        <v>2023</v>
      </c>
      <c r="AD766" s="236">
        <v>111</v>
      </c>
      <c r="AE766" s="236">
        <v>185</v>
      </c>
      <c r="AF766" s="236">
        <v>162</v>
      </c>
      <c r="AG766" s="236">
        <v>464</v>
      </c>
      <c r="AH766" s="236">
        <v>436</v>
      </c>
      <c r="AI766" s="236">
        <v>665</v>
      </c>
      <c r="AJ766" s="235">
        <f t="shared" si="1985"/>
        <v>134</v>
      </c>
      <c r="AK766" s="236">
        <v>110</v>
      </c>
      <c r="AL766" s="236">
        <v>24</v>
      </c>
      <c r="AM766" s="235">
        <f t="shared" si="1986"/>
        <v>3143</v>
      </c>
      <c r="AN766" s="236">
        <v>285</v>
      </c>
      <c r="AO766" s="236">
        <v>211</v>
      </c>
      <c r="AP766" s="236">
        <v>197</v>
      </c>
      <c r="AQ766" s="236">
        <v>88</v>
      </c>
      <c r="AR766" s="236">
        <v>504</v>
      </c>
      <c r="AS766" s="236">
        <v>118</v>
      </c>
      <c r="AT766" s="236">
        <v>516</v>
      </c>
      <c r="AU766" s="236">
        <v>457</v>
      </c>
      <c r="AV766" s="236">
        <v>540</v>
      </c>
      <c r="AW766" s="236">
        <v>227</v>
      </c>
      <c r="AX766" s="235">
        <f t="shared" si="1987"/>
        <v>6177</v>
      </c>
      <c r="AY766" s="236">
        <v>330</v>
      </c>
      <c r="AZ766" s="236">
        <v>3870</v>
      </c>
      <c r="BA766" s="236">
        <v>314</v>
      </c>
      <c r="BB766" s="236">
        <v>1481</v>
      </c>
      <c r="BC766" s="236">
        <v>182</v>
      </c>
      <c r="BD766" s="235">
        <f t="shared" si="1988"/>
        <v>10796</v>
      </c>
      <c r="BE766" s="236">
        <v>953</v>
      </c>
      <c r="BF766" s="236">
        <v>566</v>
      </c>
      <c r="BG766" s="236">
        <v>1433</v>
      </c>
      <c r="BH766" s="236">
        <v>1460</v>
      </c>
      <c r="BI766" s="236">
        <v>1144</v>
      </c>
      <c r="BJ766" s="236">
        <v>2240</v>
      </c>
      <c r="BK766" s="236">
        <v>1817</v>
      </c>
      <c r="BL766" s="236">
        <v>1183</v>
      </c>
      <c r="BM766" s="235">
        <f t="shared" si="1989"/>
        <v>3585</v>
      </c>
      <c r="BN766" s="236">
        <v>875</v>
      </c>
      <c r="BO766" s="236">
        <v>943</v>
      </c>
      <c r="BP766" s="236">
        <v>590</v>
      </c>
      <c r="BQ766" s="236">
        <v>168</v>
      </c>
      <c r="BR766" s="236">
        <v>1009</v>
      </c>
      <c r="BS766" s="235">
        <f t="shared" si="1990"/>
        <v>5818</v>
      </c>
      <c r="BT766" s="237">
        <v>370</v>
      </c>
      <c r="BU766" s="236">
        <v>839</v>
      </c>
      <c r="BV766" s="236">
        <v>116</v>
      </c>
      <c r="BW766" s="236">
        <v>74</v>
      </c>
      <c r="BX766" s="236">
        <v>119</v>
      </c>
      <c r="BY766" s="236">
        <v>1987</v>
      </c>
      <c r="BZ766" s="236">
        <v>322</v>
      </c>
      <c r="CA766" s="236">
        <v>207</v>
      </c>
      <c r="CB766" s="236">
        <v>814</v>
      </c>
      <c r="CC766" s="236">
        <v>255</v>
      </c>
      <c r="CD766" s="236">
        <v>480</v>
      </c>
      <c r="CE766" s="236">
        <v>235</v>
      </c>
      <c r="CF766" s="235">
        <f t="shared" si="1991"/>
        <v>7255</v>
      </c>
      <c r="CG766" s="236">
        <v>120</v>
      </c>
      <c r="CH766" s="236">
        <v>582</v>
      </c>
      <c r="CI766" s="236">
        <v>492</v>
      </c>
      <c r="CJ766" s="236">
        <v>533</v>
      </c>
      <c r="CK766" s="236">
        <v>2028</v>
      </c>
      <c r="CL766" s="236">
        <v>152</v>
      </c>
      <c r="CM766" s="236">
        <v>1059</v>
      </c>
      <c r="CN766" s="236">
        <v>291</v>
      </c>
      <c r="CO766" s="236">
        <v>116</v>
      </c>
      <c r="CP766" s="236">
        <v>142</v>
      </c>
      <c r="CQ766" s="236">
        <v>1037</v>
      </c>
      <c r="CR766" s="236">
        <v>465</v>
      </c>
      <c r="CS766" s="236">
        <v>238</v>
      </c>
      <c r="CT766" s="235">
        <f t="shared" si="1992"/>
        <v>4920</v>
      </c>
      <c r="CU766" s="236">
        <v>1632</v>
      </c>
      <c r="CV766" s="236">
        <v>1422</v>
      </c>
      <c r="CW766" s="236">
        <v>360</v>
      </c>
      <c r="CX766" s="236">
        <v>386</v>
      </c>
      <c r="CY766" s="236">
        <v>1120</v>
      </c>
      <c r="CZ766" s="235">
        <f t="shared" si="1993"/>
        <v>6263</v>
      </c>
      <c r="DA766" s="236">
        <v>154</v>
      </c>
      <c r="DB766" s="236">
        <v>116</v>
      </c>
      <c r="DC766" s="236">
        <v>579</v>
      </c>
      <c r="DD766" s="236">
        <v>3358</v>
      </c>
      <c r="DE766" s="236">
        <v>878</v>
      </c>
      <c r="DF766" s="236">
        <v>1178</v>
      </c>
      <c r="DG766" s="235">
        <f t="shared" si="1994"/>
        <v>63217</v>
      </c>
      <c r="DH766" s="238">
        <f t="shared" si="1995"/>
        <v>600</v>
      </c>
      <c r="DI766" s="239">
        <v>335</v>
      </c>
      <c r="DJ766" s="240">
        <v>152</v>
      </c>
      <c r="DK766" s="240">
        <v>113</v>
      </c>
      <c r="DL766" s="238">
        <f t="shared" si="1996"/>
        <v>361</v>
      </c>
      <c r="DM766" s="239">
        <v>264</v>
      </c>
      <c r="DN766" s="241">
        <v>97</v>
      </c>
      <c r="DO766" s="235">
        <f t="shared" si="1997"/>
        <v>64178</v>
      </c>
      <c r="DP766" s="4"/>
      <c r="DQ766" s="4"/>
      <c r="DR766" s="4"/>
      <c r="DS766" s="4"/>
      <c r="DT766" s="4"/>
      <c r="DU766" s="4"/>
      <c r="DV766" s="4"/>
      <c r="DW766" s="4"/>
      <c r="DX766" s="4"/>
      <c r="DY766" s="4"/>
      <c r="DZ766" s="133"/>
      <c r="EA766" s="133"/>
      <c r="EB766" s="133"/>
      <c r="EC766" s="133"/>
      <c r="ED766" s="1"/>
    </row>
    <row r="767" spans="1:134" s="48" customFormat="1" ht="17.100000000000001" customHeight="1" x14ac:dyDescent="0.2">
      <c r="A767" s="66" t="s">
        <v>431</v>
      </c>
      <c r="B767" s="235">
        <f t="shared" si="1981"/>
        <v>555</v>
      </c>
      <c r="C767" s="236">
        <v>85</v>
      </c>
      <c r="D767" s="236">
        <v>8</v>
      </c>
      <c r="E767" s="236">
        <v>15</v>
      </c>
      <c r="F767" s="236">
        <v>3</v>
      </c>
      <c r="G767" s="236">
        <v>7</v>
      </c>
      <c r="H767" s="236">
        <v>171</v>
      </c>
      <c r="I767" s="236">
        <v>43</v>
      </c>
      <c r="J767" s="236">
        <v>37</v>
      </c>
      <c r="K767" s="236">
        <v>43</v>
      </c>
      <c r="L767" s="236">
        <v>116</v>
      </c>
      <c r="M767" s="236">
        <v>15</v>
      </c>
      <c r="N767" s="236">
        <v>12</v>
      </c>
      <c r="O767" s="235">
        <f t="shared" si="1982"/>
        <v>293</v>
      </c>
      <c r="P767" s="236">
        <v>2</v>
      </c>
      <c r="Q767" s="236">
        <v>56</v>
      </c>
      <c r="R767" s="236">
        <v>123</v>
      </c>
      <c r="S767" s="236">
        <v>17</v>
      </c>
      <c r="T767" s="236">
        <v>34</v>
      </c>
      <c r="U767" s="236">
        <v>17</v>
      </c>
      <c r="V767" s="236">
        <v>30</v>
      </c>
      <c r="W767" s="236">
        <v>14</v>
      </c>
      <c r="X767" s="235">
        <f t="shared" si="1983"/>
        <v>716</v>
      </c>
      <c r="Y767" s="236">
        <v>25</v>
      </c>
      <c r="Z767" s="236">
        <v>525</v>
      </c>
      <c r="AA767" s="236">
        <v>119</v>
      </c>
      <c r="AB767" s="236">
        <v>47</v>
      </c>
      <c r="AC767" s="235">
        <f t="shared" si="1984"/>
        <v>116</v>
      </c>
      <c r="AD767" s="236">
        <v>6</v>
      </c>
      <c r="AE767" s="236">
        <v>17</v>
      </c>
      <c r="AF767" s="236">
        <v>20</v>
      </c>
      <c r="AG767" s="236">
        <v>29</v>
      </c>
      <c r="AH767" s="236">
        <v>21</v>
      </c>
      <c r="AI767" s="236">
        <v>23</v>
      </c>
      <c r="AJ767" s="235">
        <f t="shared" si="1985"/>
        <v>1</v>
      </c>
      <c r="AK767" s="236">
        <v>1</v>
      </c>
      <c r="AL767" s="236">
        <v>0</v>
      </c>
      <c r="AM767" s="235">
        <f t="shared" si="1986"/>
        <v>232</v>
      </c>
      <c r="AN767" s="236">
        <v>19</v>
      </c>
      <c r="AO767" s="236">
        <v>24</v>
      </c>
      <c r="AP767" s="236">
        <v>15</v>
      </c>
      <c r="AQ767" s="236">
        <v>5</v>
      </c>
      <c r="AR767" s="236">
        <v>26</v>
      </c>
      <c r="AS767" s="236">
        <v>3</v>
      </c>
      <c r="AT767" s="236">
        <v>22</v>
      </c>
      <c r="AU767" s="236">
        <v>35</v>
      </c>
      <c r="AV767" s="236">
        <v>56</v>
      </c>
      <c r="AW767" s="236">
        <v>27</v>
      </c>
      <c r="AX767" s="235">
        <f t="shared" si="1987"/>
        <v>243</v>
      </c>
      <c r="AY767" s="236">
        <v>9</v>
      </c>
      <c r="AZ767" s="236">
        <v>136</v>
      </c>
      <c r="BA767" s="236">
        <v>21</v>
      </c>
      <c r="BB767" s="236">
        <v>36</v>
      </c>
      <c r="BC767" s="236">
        <v>41</v>
      </c>
      <c r="BD767" s="235">
        <f t="shared" si="1988"/>
        <v>1748</v>
      </c>
      <c r="BE767" s="236">
        <v>775</v>
      </c>
      <c r="BF767" s="236">
        <v>63</v>
      </c>
      <c r="BG767" s="236">
        <v>75</v>
      </c>
      <c r="BH767" s="236">
        <v>63</v>
      </c>
      <c r="BI767" s="236">
        <v>348</v>
      </c>
      <c r="BJ767" s="236">
        <v>241</v>
      </c>
      <c r="BK767" s="236">
        <v>106</v>
      </c>
      <c r="BL767" s="236">
        <v>77</v>
      </c>
      <c r="BM767" s="235">
        <f t="shared" si="1989"/>
        <v>104</v>
      </c>
      <c r="BN767" s="236">
        <v>20</v>
      </c>
      <c r="BO767" s="236">
        <v>49</v>
      </c>
      <c r="BP767" s="236">
        <v>5</v>
      </c>
      <c r="BQ767" s="236">
        <v>8</v>
      </c>
      <c r="BR767" s="236">
        <v>22</v>
      </c>
      <c r="BS767" s="235">
        <f t="shared" si="1990"/>
        <v>655</v>
      </c>
      <c r="BT767" s="237">
        <v>31</v>
      </c>
      <c r="BU767" s="236">
        <v>60</v>
      </c>
      <c r="BV767" s="236">
        <v>32</v>
      </c>
      <c r="BW767" s="236">
        <v>4</v>
      </c>
      <c r="BX767" s="236">
        <v>41</v>
      </c>
      <c r="BY767" s="236">
        <v>83</v>
      </c>
      <c r="BZ767" s="236">
        <v>60</v>
      </c>
      <c r="CA767" s="236">
        <v>27</v>
      </c>
      <c r="CB767" s="236">
        <v>149</v>
      </c>
      <c r="CC767" s="236">
        <v>37</v>
      </c>
      <c r="CD767" s="236">
        <v>94</v>
      </c>
      <c r="CE767" s="236">
        <v>37</v>
      </c>
      <c r="CF767" s="235">
        <f t="shared" si="1991"/>
        <v>1295</v>
      </c>
      <c r="CG767" s="236">
        <v>4</v>
      </c>
      <c r="CH767" s="236">
        <v>21</v>
      </c>
      <c r="CI767" s="236">
        <v>35</v>
      </c>
      <c r="CJ767" s="236">
        <v>78</v>
      </c>
      <c r="CK767" s="236">
        <v>818</v>
      </c>
      <c r="CL767" s="236">
        <v>3</v>
      </c>
      <c r="CM767" s="236">
        <v>107</v>
      </c>
      <c r="CN767" s="236">
        <v>8</v>
      </c>
      <c r="CO767" s="236">
        <v>1</v>
      </c>
      <c r="CP767" s="236">
        <v>17</v>
      </c>
      <c r="CQ767" s="236">
        <v>79</v>
      </c>
      <c r="CR767" s="236">
        <v>88</v>
      </c>
      <c r="CS767" s="236">
        <v>36</v>
      </c>
      <c r="CT767" s="235">
        <f t="shared" si="1992"/>
        <v>736</v>
      </c>
      <c r="CU767" s="236">
        <v>363</v>
      </c>
      <c r="CV767" s="236">
        <v>126</v>
      </c>
      <c r="CW767" s="236">
        <v>61</v>
      </c>
      <c r="CX767" s="236">
        <v>38</v>
      </c>
      <c r="CY767" s="236">
        <v>148</v>
      </c>
      <c r="CZ767" s="235">
        <f t="shared" si="1993"/>
        <v>347</v>
      </c>
      <c r="DA767" s="236">
        <v>10</v>
      </c>
      <c r="DB767" s="236">
        <v>2</v>
      </c>
      <c r="DC767" s="236">
        <v>77</v>
      </c>
      <c r="DD767" s="236">
        <v>182</v>
      </c>
      <c r="DE767" s="236">
        <v>58</v>
      </c>
      <c r="DF767" s="236">
        <v>18</v>
      </c>
      <c r="DG767" s="235">
        <f t="shared" si="1994"/>
        <v>7041</v>
      </c>
      <c r="DH767" s="238">
        <f t="shared" si="1995"/>
        <v>109</v>
      </c>
      <c r="DI767" s="239">
        <v>4</v>
      </c>
      <c r="DJ767" s="240">
        <v>82</v>
      </c>
      <c r="DK767" s="240">
        <v>23</v>
      </c>
      <c r="DL767" s="238">
        <f t="shared" si="1996"/>
        <v>20</v>
      </c>
      <c r="DM767" s="239">
        <v>4</v>
      </c>
      <c r="DN767" s="241">
        <v>16</v>
      </c>
      <c r="DO767" s="235">
        <f t="shared" si="1997"/>
        <v>7170</v>
      </c>
      <c r="DP767" s="4"/>
      <c r="DQ767" s="4"/>
      <c r="DR767" s="4"/>
      <c r="DS767" s="4"/>
      <c r="DT767" s="4"/>
      <c r="DU767" s="4"/>
      <c r="DV767" s="4"/>
      <c r="DW767" s="4"/>
      <c r="DX767" s="4"/>
      <c r="DY767" s="4"/>
      <c r="DZ767" s="133"/>
      <c r="EA767" s="133"/>
      <c r="EB767" s="133"/>
      <c r="EC767" s="133"/>
      <c r="ED767" s="1"/>
    </row>
    <row r="768" spans="1:134" s="48" customFormat="1" ht="17.100000000000001" customHeight="1" x14ac:dyDescent="0.15">
      <c r="A768" s="57" t="s">
        <v>733</v>
      </c>
      <c r="B768" s="235"/>
      <c r="C768" s="236"/>
      <c r="D768" s="236"/>
      <c r="E768" s="236"/>
      <c r="F768" s="236"/>
      <c r="G768" s="236"/>
      <c r="H768" s="236"/>
      <c r="I768" s="236"/>
      <c r="J768" s="236"/>
      <c r="K768" s="236"/>
      <c r="L768" s="236"/>
      <c r="M768" s="236"/>
      <c r="N768" s="236"/>
      <c r="O768" s="235"/>
      <c r="P768" s="236"/>
      <c r="Q768" s="236"/>
      <c r="R768" s="236"/>
      <c r="S768" s="236"/>
      <c r="T768" s="236"/>
      <c r="U768" s="236"/>
      <c r="V768" s="236"/>
      <c r="W768" s="236"/>
      <c r="X768" s="235"/>
      <c r="Y768" s="236"/>
      <c r="Z768" s="236"/>
      <c r="AA768" s="236"/>
      <c r="AB768" s="236"/>
      <c r="AC768" s="235"/>
      <c r="AD768" s="236"/>
      <c r="AE768" s="236"/>
      <c r="AF768" s="236"/>
      <c r="AG768" s="236"/>
      <c r="AH768" s="236"/>
      <c r="AI768" s="236"/>
      <c r="AJ768" s="235"/>
      <c r="AK768" s="236"/>
      <c r="AL768" s="236"/>
      <c r="AM768" s="235"/>
      <c r="AN768" s="236"/>
      <c r="AO768" s="236"/>
      <c r="AP768" s="236"/>
      <c r="AQ768" s="236"/>
      <c r="AR768" s="236"/>
      <c r="AS768" s="236"/>
      <c r="AT768" s="236"/>
      <c r="AU768" s="236"/>
      <c r="AV768" s="236"/>
      <c r="AW768" s="236"/>
      <c r="AX768" s="235"/>
      <c r="AY768" s="236"/>
      <c r="AZ768" s="236"/>
      <c r="BA768" s="236"/>
      <c r="BB768" s="236"/>
      <c r="BC768" s="236"/>
      <c r="BD768" s="235"/>
      <c r="BE768" s="236"/>
      <c r="BF768" s="236"/>
      <c r="BG768" s="236"/>
      <c r="BH768" s="236"/>
      <c r="BI768" s="236"/>
      <c r="BJ768" s="236"/>
      <c r="BK768" s="236"/>
      <c r="BL768" s="236"/>
      <c r="BM768" s="235"/>
      <c r="BN768" s="236"/>
      <c r="BO768" s="236"/>
      <c r="BP768" s="236"/>
      <c r="BQ768" s="236"/>
      <c r="BR768" s="236"/>
      <c r="BS768" s="235"/>
      <c r="BT768" s="237"/>
      <c r="BU768" s="236"/>
      <c r="BV768" s="236"/>
      <c r="BW768" s="236"/>
      <c r="BX768" s="236"/>
      <c r="BY768" s="236"/>
      <c r="BZ768" s="236"/>
      <c r="CA768" s="236"/>
      <c r="CB768" s="236"/>
      <c r="CC768" s="236"/>
      <c r="CD768" s="236"/>
      <c r="CE768" s="236"/>
      <c r="CF768" s="235"/>
      <c r="CG768" s="236"/>
      <c r="CH768" s="236"/>
      <c r="CI768" s="236"/>
      <c r="CJ768" s="236"/>
      <c r="CK768" s="236"/>
      <c r="CL768" s="236"/>
      <c r="CM768" s="236"/>
      <c r="CN768" s="236"/>
      <c r="CO768" s="236"/>
      <c r="CP768" s="236"/>
      <c r="CQ768" s="236"/>
      <c r="CR768" s="236"/>
      <c r="CS768" s="236"/>
      <c r="CT768" s="235"/>
      <c r="CU768" s="236"/>
      <c r="CV768" s="236"/>
      <c r="CW768" s="236"/>
      <c r="CX768" s="236"/>
      <c r="CY768" s="236"/>
      <c r="CZ768" s="235"/>
      <c r="DA768" s="236"/>
      <c r="DB768" s="236"/>
      <c r="DC768" s="236"/>
      <c r="DD768" s="236"/>
      <c r="DE768" s="236"/>
      <c r="DF768" s="236"/>
      <c r="DG768" s="235"/>
      <c r="DH768" s="238"/>
      <c r="DI768" s="239"/>
      <c r="DJ768" s="240"/>
      <c r="DK768" s="240"/>
      <c r="DL768" s="238"/>
      <c r="DM768" s="239"/>
      <c r="DN768" s="241"/>
      <c r="DO768" s="235"/>
    </row>
    <row r="769" spans="1:134" s="48" customFormat="1" ht="17.100000000000001" customHeight="1" x14ac:dyDescent="0.2">
      <c r="A769" s="56" t="s">
        <v>430</v>
      </c>
      <c r="B769" s="235">
        <f t="shared" ref="B769:B775" si="1998">SUM(C769:N769)</f>
        <v>270</v>
      </c>
      <c r="C769" s="236">
        <v>17</v>
      </c>
      <c r="D769" s="236">
        <v>8</v>
      </c>
      <c r="E769" s="236">
        <v>23</v>
      </c>
      <c r="F769" s="236">
        <v>1</v>
      </c>
      <c r="G769" s="236">
        <v>25</v>
      </c>
      <c r="H769" s="236">
        <v>43</v>
      </c>
      <c r="I769" s="236">
        <v>34</v>
      </c>
      <c r="J769" s="236">
        <v>8</v>
      </c>
      <c r="K769" s="236">
        <v>23</v>
      </c>
      <c r="L769" s="236">
        <v>30</v>
      </c>
      <c r="M769" s="236">
        <v>28</v>
      </c>
      <c r="N769" s="236">
        <v>30</v>
      </c>
      <c r="O769" s="235">
        <f t="shared" ref="O769:O775" si="1999">SUM(P769:W769)</f>
        <v>86</v>
      </c>
      <c r="P769" s="236">
        <v>9</v>
      </c>
      <c r="Q769" s="236">
        <v>19</v>
      </c>
      <c r="R769" s="236">
        <v>11</v>
      </c>
      <c r="S769" s="236">
        <v>10</v>
      </c>
      <c r="T769" s="236">
        <v>9</v>
      </c>
      <c r="U769" s="236">
        <v>12</v>
      </c>
      <c r="V769" s="236">
        <v>13</v>
      </c>
      <c r="W769" s="236">
        <v>3</v>
      </c>
      <c r="X769" s="235">
        <f t="shared" ref="X769:X775" si="2000">SUM(Y769:AB769)</f>
        <v>184</v>
      </c>
      <c r="Y769" s="236">
        <v>24</v>
      </c>
      <c r="Z769" s="236">
        <v>61</v>
      </c>
      <c r="AA769" s="236">
        <v>65</v>
      </c>
      <c r="AB769" s="236">
        <v>34</v>
      </c>
      <c r="AC769" s="235">
        <f t="shared" ref="AC769:AC775" si="2001">SUM(AD769:AI769)</f>
        <v>75</v>
      </c>
      <c r="AD769" s="236">
        <v>5</v>
      </c>
      <c r="AE769" s="236">
        <v>6</v>
      </c>
      <c r="AF769" s="236">
        <v>5</v>
      </c>
      <c r="AG769" s="236">
        <v>24</v>
      </c>
      <c r="AH769" s="236">
        <v>15</v>
      </c>
      <c r="AI769" s="236">
        <v>20</v>
      </c>
      <c r="AJ769" s="235">
        <f t="shared" ref="AJ769:AJ775" si="2002">SUM(AK769:AL769)</f>
        <v>2</v>
      </c>
      <c r="AK769" s="236">
        <v>1</v>
      </c>
      <c r="AL769" s="236">
        <v>1</v>
      </c>
      <c r="AM769" s="235">
        <f t="shared" ref="AM769:AM775" si="2003">SUM(AN769:AW769)</f>
        <v>120</v>
      </c>
      <c r="AN769" s="236">
        <v>8</v>
      </c>
      <c r="AO769" s="236">
        <v>5</v>
      </c>
      <c r="AP769" s="236">
        <v>8</v>
      </c>
      <c r="AQ769" s="236">
        <v>5</v>
      </c>
      <c r="AR769" s="236">
        <v>21</v>
      </c>
      <c r="AS769" s="236">
        <v>3</v>
      </c>
      <c r="AT769" s="236">
        <v>22</v>
      </c>
      <c r="AU769" s="236">
        <v>22</v>
      </c>
      <c r="AV769" s="236">
        <v>13</v>
      </c>
      <c r="AW769" s="236">
        <v>13</v>
      </c>
      <c r="AX769" s="235">
        <f t="shared" ref="AX769:AX775" si="2004">SUM(AY769:BC769)</f>
        <v>192</v>
      </c>
      <c r="AY769" s="236">
        <v>15</v>
      </c>
      <c r="AZ769" s="236">
        <v>105</v>
      </c>
      <c r="BA769" s="236">
        <v>14</v>
      </c>
      <c r="BB769" s="236">
        <v>52</v>
      </c>
      <c r="BC769" s="236">
        <v>6</v>
      </c>
      <c r="BD769" s="235">
        <f t="shared" ref="BD769:BD775" si="2005">SUM(BE769:BL769)</f>
        <v>222</v>
      </c>
      <c r="BE769" s="236">
        <v>1</v>
      </c>
      <c r="BF769" s="236">
        <v>30</v>
      </c>
      <c r="BG769" s="236">
        <v>46</v>
      </c>
      <c r="BH769" s="236">
        <v>46</v>
      </c>
      <c r="BI769" s="236">
        <v>25</v>
      </c>
      <c r="BJ769" s="236">
        <v>23</v>
      </c>
      <c r="BK769" s="236">
        <v>29</v>
      </c>
      <c r="BL769" s="236">
        <v>22</v>
      </c>
      <c r="BM769" s="235">
        <f t="shared" ref="BM769:BM775" si="2006">SUM(BN769:BR769)</f>
        <v>113</v>
      </c>
      <c r="BN769" s="236">
        <v>37</v>
      </c>
      <c r="BO769" s="236">
        <v>27</v>
      </c>
      <c r="BP769" s="236">
        <v>14</v>
      </c>
      <c r="BQ769" s="236">
        <v>6</v>
      </c>
      <c r="BR769" s="236">
        <v>29</v>
      </c>
      <c r="BS769" s="235">
        <f t="shared" ref="BS769:BS775" si="2007">SUM(BT769:CE769)</f>
        <v>228</v>
      </c>
      <c r="BT769" s="237">
        <v>12</v>
      </c>
      <c r="BU769" s="236">
        <v>41</v>
      </c>
      <c r="BV769" s="236">
        <v>4</v>
      </c>
      <c r="BW769" s="236">
        <v>6</v>
      </c>
      <c r="BX769" s="236">
        <v>8</v>
      </c>
      <c r="BY769" s="236">
        <v>63</v>
      </c>
      <c r="BZ769" s="236">
        <v>25</v>
      </c>
      <c r="CA769" s="236">
        <v>5</v>
      </c>
      <c r="CB769" s="236">
        <v>22</v>
      </c>
      <c r="CC769" s="236">
        <v>13</v>
      </c>
      <c r="CD769" s="236">
        <v>21</v>
      </c>
      <c r="CE769" s="236">
        <v>8</v>
      </c>
      <c r="CF769" s="235">
        <f t="shared" ref="CF769:CF775" si="2008">SUM(CG769:CS769)</f>
        <v>267</v>
      </c>
      <c r="CG769" s="236">
        <v>12</v>
      </c>
      <c r="CH769" s="236">
        <v>17</v>
      </c>
      <c r="CI769" s="236">
        <v>9</v>
      </c>
      <c r="CJ769" s="236">
        <v>22</v>
      </c>
      <c r="CK769" s="236">
        <v>71</v>
      </c>
      <c r="CL769" s="236">
        <v>6</v>
      </c>
      <c r="CM769" s="236">
        <v>49</v>
      </c>
      <c r="CN769" s="236">
        <v>6</v>
      </c>
      <c r="CO769" s="236">
        <v>4</v>
      </c>
      <c r="CP769" s="236">
        <v>7</v>
      </c>
      <c r="CQ769" s="236">
        <v>38</v>
      </c>
      <c r="CR769" s="236">
        <v>14</v>
      </c>
      <c r="CS769" s="236">
        <v>12</v>
      </c>
      <c r="CT769" s="235">
        <f t="shared" ref="CT769:CT775" si="2009">SUM(CU769:CY769)</f>
        <v>220</v>
      </c>
      <c r="CU769" s="236">
        <v>79</v>
      </c>
      <c r="CV769" s="236">
        <v>52</v>
      </c>
      <c r="CW769" s="236">
        <v>12</v>
      </c>
      <c r="CX769" s="236">
        <v>20</v>
      </c>
      <c r="CY769" s="236">
        <v>57</v>
      </c>
      <c r="CZ769" s="235">
        <f t="shared" ref="CZ769:CZ775" si="2010">SUM(DA769:DF769)</f>
        <v>157</v>
      </c>
      <c r="DA769" s="236">
        <v>16</v>
      </c>
      <c r="DB769" s="236">
        <v>8</v>
      </c>
      <c r="DC769" s="236">
        <v>24</v>
      </c>
      <c r="DD769" s="236">
        <v>35</v>
      </c>
      <c r="DE769" s="236">
        <v>40</v>
      </c>
      <c r="DF769" s="236">
        <v>34</v>
      </c>
      <c r="DG769" s="235">
        <f t="shared" ref="DG769:DG775" si="2011">AM769+BS769+B769+O769+X769+AC769+AJ769+BD769+CF769+AX769+BM769+CT769+CZ769</f>
        <v>2136</v>
      </c>
      <c r="DH769" s="238">
        <f t="shared" ref="DH769:DH775" si="2012">SUM(DI769:DK769)</f>
        <v>13</v>
      </c>
      <c r="DI769" s="239">
        <v>6</v>
      </c>
      <c r="DJ769" s="240">
        <v>4</v>
      </c>
      <c r="DK769" s="240">
        <v>3</v>
      </c>
      <c r="DL769" s="238">
        <f t="shared" ref="DL769:DL775" si="2013">SUM(DM769:DN769)</f>
        <v>7</v>
      </c>
      <c r="DM769" s="239">
        <v>3</v>
      </c>
      <c r="DN769" s="241">
        <v>4</v>
      </c>
      <c r="DO769" s="235">
        <f t="shared" ref="DO769:DO775" si="2014">DG769+DH769+DL769</f>
        <v>2156</v>
      </c>
      <c r="DP769" s="4"/>
      <c r="DQ769" s="4"/>
      <c r="DR769" s="4"/>
      <c r="DS769" s="4"/>
      <c r="DT769" s="4"/>
      <c r="DU769" s="4"/>
      <c r="DV769" s="4"/>
      <c r="DW769" s="4"/>
      <c r="DX769" s="4"/>
      <c r="DY769" s="4"/>
      <c r="DZ769" s="133"/>
      <c r="EA769" s="133"/>
      <c r="EB769" s="133"/>
      <c r="EC769" s="133"/>
      <c r="ED769" s="1"/>
    </row>
    <row r="770" spans="1:134" s="48" customFormat="1" ht="17.100000000000001" customHeight="1" x14ac:dyDescent="0.2">
      <c r="A770" s="56" t="s">
        <v>260</v>
      </c>
      <c r="B770" s="235">
        <f t="shared" si="1998"/>
        <v>356</v>
      </c>
      <c r="C770" s="236">
        <v>20</v>
      </c>
      <c r="D770" s="236">
        <v>8</v>
      </c>
      <c r="E770" s="236">
        <v>26</v>
      </c>
      <c r="F770" s="236">
        <v>1</v>
      </c>
      <c r="G770" s="236">
        <v>31</v>
      </c>
      <c r="H770" s="236">
        <v>60</v>
      </c>
      <c r="I770" s="236">
        <v>56</v>
      </c>
      <c r="J770" s="236">
        <v>11</v>
      </c>
      <c r="K770" s="236">
        <v>24</v>
      </c>
      <c r="L770" s="236">
        <v>48</v>
      </c>
      <c r="M770" s="236">
        <v>38</v>
      </c>
      <c r="N770" s="236">
        <v>33</v>
      </c>
      <c r="O770" s="235">
        <f t="shared" si="1999"/>
        <v>111</v>
      </c>
      <c r="P770" s="236">
        <v>16</v>
      </c>
      <c r="Q770" s="236">
        <v>24</v>
      </c>
      <c r="R770" s="236">
        <v>11</v>
      </c>
      <c r="S770" s="236">
        <v>14</v>
      </c>
      <c r="T770" s="236">
        <v>9</v>
      </c>
      <c r="U770" s="236">
        <v>16</v>
      </c>
      <c r="V770" s="236">
        <v>15</v>
      </c>
      <c r="W770" s="236">
        <v>6</v>
      </c>
      <c r="X770" s="235">
        <f t="shared" si="2000"/>
        <v>237</v>
      </c>
      <c r="Y770" s="236">
        <v>28</v>
      </c>
      <c r="Z770" s="236">
        <v>80</v>
      </c>
      <c r="AA770" s="236">
        <v>84</v>
      </c>
      <c r="AB770" s="236">
        <v>45</v>
      </c>
      <c r="AC770" s="235">
        <f t="shared" si="2001"/>
        <v>96</v>
      </c>
      <c r="AD770" s="236">
        <v>5</v>
      </c>
      <c r="AE770" s="236">
        <v>6</v>
      </c>
      <c r="AF770" s="236">
        <v>8</v>
      </c>
      <c r="AG770" s="236">
        <v>25</v>
      </c>
      <c r="AH770" s="236">
        <v>26</v>
      </c>
      <c r="AI770" s="236">
        <v>26</v>
      </c>
      <c r="AJ770" s="235">
        <f t="shared" si="2002"/>
        <v>2</v>
      </c>
      <c r="AK770" s="236">
        <v>1</v>
      </c>
      <c r="AL770" s="236">
        <v>1</v>
      </c>
      <c r="AM770" s="235">
        <f t="shared" si="2003"/>
        <v>160</v>
      </c>
      <c r="AN770" s="236">
        <v>10</v>
      </c>
      <c r="AO770" s="236">
        <v>5</v>
      </c>
      <c r="AP770" s="236">
        <v>13</v>
      </c>
      <c r="AQ770" s="236">
        <v>5</v>
      </c>
      <c r="AR770" s="236">
        <v>24</v>
      </c>
      <c r="AS770" s="236">
        <v>5</v>
      </c>
      <c r="AT770" s="236">
        <v>23</v>
      </c>
      <c r="AU770" s="236">
        <v>29</v>
      </c>
      <c r="AV770" s="236">
        <v>27</v>
      </c>
      <c r="AW770" s="236">
        <v>19</v>
      </c>
      <c r="AX770" s="235">
        <f t="shared" si="2004"/>
        <v>335</v>
      </c>
      <c r="AY770" s="236">
        <v>17</v>
      </c>
      <c r="AZ770" s="236">
        <v>203</v>
      </c>
      <c r="BA770" s="236">
        <v>16</v>
      </c>
      <c r="BB770" s="236">
        <v>91</v>
      </c>
      <c r="BC770" s="236">
        <v>8</v>
      </c>
      <c r="BD770" s="235">
        <f t="shared" si="2005"/>
        <v>452</v>
      </c>
      <c r="BE770" s="236">
        <v>45</v>
      </c>
      <c r="BF770" s="236">
        <v>33</v>
      </c>
      <c r="BG770" s="236">
        <v>70</v>
      </c>
      <c r="BH770" s="236">
        <v>72</v>
      </c>
      <c r="BI770" s="236">
        <v>53</v>
      </c>
      <c r="BJ770" s="236">
        <v>83</v>
      </c>
      <c r="BK770" s="236">
        <v>59</v>
      </c>
      <c r="BL770" s="236">
        <v>37</v>
      </c>
      <c r="BM770" s="235">
        <f t="shared" si="2006"/>
        <v>145</v>
      </c>
      <c r="BN770" s="236">
        <v>40</v>
      </c>
      <c r="BO770" s="236">
        <v>31</v>
      </c>
      <c r="BP770" s="236">
        <v>25</v>
      </c>
      <c r="BQ770" s="236">
        <v>8</v>
      </c>
      <c r="BR770" s="236">
        <v>41</v>
      </c>
      <c r="BS770" s="235">
        <f t="shared" si="2007"/>
        <v>318</v>
      </c>
      <c r="BT770" s="237">
        <v>17</v>
      </c>
      <c r="BU770" s="236">
        <v>53</v>
      </c>
      <c r="BV770" s="236">
        <v>4</v>
      </c>
      <c r="BW770" s="236">
        <v>6</v>
      </c>
      <c r="BX770" s="236">
        <v>9</v>
      </c>
      <c r="BY770" s="236">
        <v>97</v>
      </c>
      <c r="BZ770" s="236">
        <v>27</v>
      </c>
      <c r="CA770" s="236">
        <v>5</v>
      </c>
      <c r="CB770" s="236">
        <v>38</v>
      </c>
      <c r="CC770" s="236">
        <v>17</v>
      </c>
      <c r="CD770" s="236">
        <v>35</v>
      </c>
      <c r="CE770" s="236">
        <v>10</v>
      </c>
      <c r="CF770" s="235">
        <f t="shared" si="2008"/>
        <v>358</v>
      </c>
      <c r="CG770" s="236">
        <v>12</v>
      </c>
      <c r="CH770" s="236">
        <v>19</v>
      </c>
      <c r="CI770" s="236">
        <v>12</v>
      </c>
      <c r="CJ770" s="236">
        <v>30</v>
      </c>
      <c r="CK770" s="236">
        <v>120</v>
      </c>
      <c r="CL770" s="236">
        <v>8</v>
      </c>
      <c r="CM770" s="236">
        <v>58</v>
      </c>
      <c r="CN770" s="236">
        <v>6</v>
      </c>
      <c r="CO770" s="236">
        <v>4</v>
      </c>
      <c r="CP770" s="236">
        <v>7</v>
      </c>
      <c r="CQ770" s="236">
        <v>48</v>
      </c>
      <c r="CR770" s="236">
        <v>19</v>
      </c>
      <c r="CS770" s="236">
        <v>15</v>
      </c>
      <c r="CT770" s="235">
        <f t="shared" si="2009"/>
        <v>282</v>
      </c>
      <c r="CU770" s="236">
        <v>104</v>
      </c>
      <c r="CV770" s="236">
        <v>77</v>
      </c>
      <c r="CW770" s="236">
        <v>12</v>
      </c>
      <c r="CX770" s="236">
        <v>22</v>
      </c>
      <c r="CY770" s="236">
        <v>67</v>
      </c>
      <c r="CZ770" s="235">
        <f t="shared" si="2010"/>
        <v>251</v>
      </c>
      <c r="DA770" s="236">
        <v>16</v>
      </c>
      <c r="DB770" s="236">
        <v>8</v>
      </c>
      <c r="DC770" s="236">
        <v>31</v>
      </c>
      <c r="DD770" s="236">
        <v>99</v>
      </c>
      <c r="DE770" s="236">
        <v>56</v>
      </c>
      <c r="DF770" s="236">
        <v>41</v>
      </c>
      <c r="DG770" s="235">
        <f t="shared" si="2011"/>
        <v>3103</v>
      </c>
      <c r="DH770" s="238">
        <f t="shared" si="2012"/>
        <v>17</v>
      </c>
      <c r="DI770" s="239">
        <v>10</v>
      </c>
      <c r="DJ770" s="240">
        <v>4</v>
      </c>
      <c r="DK770" s="240">
        <v>3</v>
      </c>
      <c r="DL770" s="238">
        <f t="shared" si="2013"/>
        <v>17</v>
      </c>
      <c r="DM770" s="239">
        <v>13</v>
      </c>
      <c r="DN770" s="241">
        <v>4</v>
      </c>
      <c r="DO770" s="235">
        <f t="shared" si="2014"/>
        <v>3137</v>
      </c>
      <c r="DP770" s="4"/>
      <c r="DQ770" s="4"/>
      <c r="DR770" s="4"/>
      <c r="DS770" s="4"/>
      <c r="DT770" s="4"/>
      <c r="DU770" s="4"/>
      <c r="DV770" s="4"/>
      <c r="DW770" s="4"/>
      <c r="DX770" s="4"/>
      <c r="DY770" s="4"/>
      <c r="DZ770" s="133"/>
      <c r="EA770" s="133"/>
      <c r="EB770" s="133"/>
      <c r="EC770" s="133"/>
      <c r="ED770" s="1"/>
    </row>
    <row r="771" spans="1:134" s="48" customFormat="1" ht="17.100000000000001" customHeight="1" x14ac:dyDescent="0.2">
      <c r="A771" s="56" t="s">
        <v>261</v>
      </c>
      <c r="B771" s="235">
        <f t="shared" si="1998"/>
        <v>13226</v>
      </c>
      <c r="C771" s="236">
        <v>659</v>
      </c>
      <c r="D771" s="236">
        <v>217</v>
      </c>
      <c r="E771" s="236">
        <v>915</v>
      </c>
      <c r="F771" s="236">
        <v>24</v>
      </c>
      <c r="G771" s="236">
        <v>1111</v>
      </c>
      <c r="H771" s="236">
        <v>2836</v>
      </c>
      <c r="I771" s="236">
        <v>1968</v>
      </c>
      <c r="J771" s="236">
        <v>437</v>
      </c>
      <c r="K771" s="236">
        <v>1134</v>
      </c>
      <c r="L771" s="236">
        <v>1435</v>
      </c>
      <c r="M771" s="236">
        <v>1407</v>
      </c>
      <c r="N771" s="236">
        <v>1083</v>
      </c>
      <c r="O771" s="235">
        <f t="shared" si="1999"/>
        <v>5187</v>
      </c>
      <c r="P771" s="236">
        <v>1188</v>
      </c>
      <c r="Q771" s="236">
        <v>1136</v>
      </c>
      <c r="R771" s="236">
        <v>186</v>
      </c>
      <c r="S771" s="236">
        <v>555</v>
      </c>
      <c r="T771" s="236">
        <v>557</v>
      </c>
      <c r="U771" s="236">
        <v>505</v>
      </c>
      <c r="V771" s="236">
        <v>826</v>
      </c>
      <c r="W771" s="236">
        <v>234</v>
      </c>
      <c r="X771" s="235">
        <f t="shared" si="2000"/>
        <v>7082</v>
      </c>
      <c r="Y771" s="236">
        <v>812</v>
      </c>
      <c r="Z771" s="236">
        <v>2565</v>
      </c>
      <c r="AA771" s="236">
        <v>2433</v>
      </c>
      <c r="AB771" s="236">
        <v>1272</v>
      </c>
      <c r="AC771" s="235">
        <f t="shared" si="2001"/>
        <v>2785</v>
      </c>
      <c r="AD771" s="236">
        <v>120</v>
      </c>
      <c r="AE771" s="236">
        <v>160</v>
      </c>
      <c r="AF771" s="236">
        <v>136</v>
      </c>
      <c r="AG771" s="236">
        <v>693</v>
      </c>
      <c r="AH771" s="236">
        <v>817</v>
      </c>
      <c r="AI771" s="236">
        <v>859</v>
      </c>
      <c r="AJ771" s="235">
        <f t="shared" si="2002"/>
        <v>108</v>
      </c>
      <c r="AK771" s="236">
        <v>60</v>
      </c>
      <c r="AL771" s="236">
        <v>48</v>
      </c>
      <c r="AM771" s="235">
        <f t="shared" si="2003"/>
        <v>6016</v>
      </c>
      <c r="AN771" s="236">
        <v>540</v>
      </c>
      <c r="AO771" s="236">
        <v>164</v>
      </c>
      <c r="AP771" s="236">
        <v>551</v>
      </c>
      <c r="AQ771" s="236">
        <v>328</v>
      </c>
      <c r="AR771" s="236">
        <v>847</v>
      </c>
      <c r="AS771" s="236">
        <v>184</v>
      </c>
      <c r="AT771" s="236">
        <v>539</v>
      </c>
      <c r="AU771" s="236">
        <v>1069</v>
      </c>
      <c r="AV771" s="236">
        <v>1092</v>
      </c>
      <c r="AW771" s="236">
        <v>702</v>
      </c>
      <c r="AX771" s="235">
        <f t="shared" si="2004"/>
        <v>12617</v>
      </c>
      <c r="AY771" s="236">
        <v>498</v>
      </c>
      <c r="AZ771" s="236">
        <v>8284</v>
      </c>
      <c r="BA771" s="236">
        <v>448</v>
      </c>
      <c r="BB771" s="236">
        <v>3215</v>
      </c>
      <c r="BC771" s="236">
        <v>172</v>
      </c>
      <c r="BD771" s="235">
        <f t="shared" si="2005"/>
        <v>19837</v>
      </c>
      <c r="BE771" s="236">
        <v>2810</v>
      </c>
      <c r="BF771" s="236">
        <v>1224</v>
      </c>
      <c r="BG771" s="236">
        <v>3123</v>
      </c>
      <c r="BH771" s="236">
        <v>2492</v>
      </c>
      <c r="BI771" s="236">
        <v>2708</v>
      </c>
      <c r="BJ771" s="236">
        <v>3116</v>
      </c>
      <c r="BK771" s="236">
        <v>2864</v>
      </c>
      <c r="BL771" s="236">
        <v>1500</v>
      </c>
      <c r="BM771" s="235">
        <f t="shared" si="2006"/>
        <v>5296</v>
      </c>
      <c r="BN771" s="236">
        <v>1309</v>
      </c>
      <c r="BO771" s="236">
        <v>1523</v>
      </c>
      <c r="BP771" s="236">
        <v>712</v>
      </c>
      <c r="BQ771" s="236">
        <v>234</v>
      </c>
      <c r="BR771" s="236">
        <v>1518</v>
      </c>
      <c r="BS771" s="235">
        <f t="shared" si="2007"/>
        <v>10848</v>
      </c>
      <c r="BT771" s="237">
        <v>527</v>
      </c>
      <c r="BU771" s="236">
        <v>1558</v>
      </c>
      <c r="BV771" s="236">
        <v>86</v>
      </c>
      <c r="BW771" s="236">
        <v>237</v>
      </c>
      <c r="BX771" s="236">
        <v>166</v>
      </c>
      <c r="BY771" s="236">
        <v>3500</v>
      </c>
      <c r="BZ771" s="236">
        <v>1197</v>
      </c>
      <c r="CA771" s="236">
        <v>299</v>
      </c>
      <c r="CB771" s="236">
        <v>1668</v>
      </c>
      <c r="CC771" s="236">
        <v>410</v>
      </c>
      <c r="CD771" s="236">
        <v>930</v>
      </c>
      <c r="CE771" s="236">
        <v>270</v>
      </c>
      <c r="CF771" s="235">
        <f t="shared" si="2008"/>
        <v>13761</v>
      </c>
      <c r="CG771" s="236">
        <v>256</v>
      </c>
      <c r="CH771" s="236">
        <v>587</v>
      </c>
      <c r="CI771" s="236">
        <v>515</v>
      </c>
      <c r="CJ771" s="236">
        <v>1256</v>
      </c>
      <c r="CK771" s="236">
        <v>4625</v>
      </c>
      <c r="CL771" s="236">
        <v>274</v>
      </c>
      <c r="CM771" s="236">
        <v>2094</v>
      </c>
      <c r="CN771" s="236">
        <v>147</v>
      </c>
      <c r="CO771" s="236">
        <v>116</v>
      </c>
      <c r="CP771" s="236">
        <v>109</v>
      </c>
      <c r="CQ771" s="236">
        <v>1660</v>
      </c>
      <c r="CR771" s="236">
        <v>1310</v>
      </c>
      <c r="CS771" s="236">
        <v>812</v>
      </c>
      <c r="CT771" s="235">
        <f t="shared" si="2009"/>
        <v>8905</v>
      </c>
      <c r="CU771" s="236">
        <v>3624</v>
      </c>
      <c r="CV771" s="236">
        <v>2518</v>
      </c>
      <c r="CW771" s="236">
        <v>425</v>
      </c>
      <c r="CX771" s="236">
        <v>448</v>
      </c>
      <c r="CY771" s="236">
        <v>1890</v>
      </c>
      <c r="CZ771" s="235">
        <f t="shared" si="2010"/>
        <v>9416</v>
      </c>
      <c r="DA771" s="236">
        <v>315</v>
      </c>
      <c r="DB771" s="236">
        <v>209</v>
      </c>
      <c r="DC771" s="236">
        <v>1206</v>
      </c>
      <c r="DD771" s="236">
        <v>4784</v>
      </c>
      <c r="DE771" s="236">
        <v>1615</v>
      </c>
      <c r="DF771" s="236">
        <v>1287</v>
      </c>
      <c r="DG771" s="235">
        <f t="shared" si="2011"/>
        <v>115084</v>
      </c>
      <c r="DH771" s="238">
        <f t="shared" si="2012"/>
        <v>1544</v>
      </c>
      <c r="DI771" s="239">
        <v>1025</v>
      </c>
      <c r="DJ771" s="240">
        <v>258</v>
      </c>
      <c r="DK771" s="240">
        <v>261</v>
      </c>
      <c r="DL771" s="238">
        <f t="shared" si="2013"/>
        <v>867</v>
      </c>
      <c r="DM771" s="239">
        <v>774</v>
      </c>
      <c r="DN771" s="241">
        <v>93</v>
      </c>
      <c r="DO771" s="235">
        <f t="shared" si="2014"/>
        <v>117495</v>
      </c>
      <c r="DP771" s="4"/>
      <c r="DQ771" s="4"/>
      <c r="DR771" s="4"/>
      <c r="DS771" s="4"/>
      <c r="DT771" s="4"/>
      <c r="DU771" s="4"/>
      <c r="DV771" s="4"/>
      <c r="DW771" s="4"/>
      <c r="DX771" s="4"/>
      <c r="DY771" s="4"/>
      <c r="DZ771" s="133"/>
      <c r="EA771" s="133"/>
      <c r="EB771" s="133"/>
      <c r="EC771" s="133"/>
      <c r="ED771" s="1"/>
    </row>
    <row r="772" spans="1:134" s="48" customFormat="1" ht="17.100000000000001" customHeight="1" x14ac:dyDescent="0.2">
      <c r="A772" s="66" t="s">
        <v>262</v>
      </c>
      <c r="B772" s="235">
        <f t="shared" si="1998"/>
        <v>1823</v>
      </c>
      <c r="C772" s="236">
        <v>103</v>
      </c>
      <c r="D772" s="236">
        <v>28</v>
      </c>
      <c r="E772" s="236">
        <v>108</v>
      </c>
      <c r="F772" s="236">
        <v>0</v>
      </c>
      <c r="G772" s="236">
        <v>70</v>
      </c>
      <c r="H772" s="236">
        <v>597</v>
      </c>
      <c r="I772" s="236">
        <v>236</v>
      </c>
      <c r="J772" s="236">
        <v>28</v>
      </c>
      <c r="K772" s="236">
        <v>148</v>
      </c>
      <c r="L772" s="236">
        <v>12</v>
      </c>
      <c r="M772" s="236">
        <v>251</v>
      </c>
      <c r="N772" s="236">
        <v>242</v>
      </c>
      <c r="O772" s="235">
        <f t="shared" si="1999"/>
        <v>984</v>
      </c>
      <c r="P772" s="236">
        <v>304</v>
      </c>
      <c r="Q772" s="236">
        <v>247</v>
      </c>
      <c r="R772" s="236">
        <v>0</v>
      </c>
      <c r="S772" s="236">
        <v>68</v>
      </c>
      <c r="T772" s="236">
        <v>126</v>
      </c>
      <c r="U772" s="236">
        <v>18</v>
      </c>
      <c r="V772" s="236">
        <v>157</v>
      </c>
      <c r="W772" s="236">
        <v>64</v>
      </c>
      <c r="X772" s="235">
        <f t="shared" si="2000"/>
        <v>753</v>
      </c>
      <c r="Y772" s="236">
        <v>109</v>
      </c>
      <c r="Z772" s="236">
        <v>302</v>
      </c>
      <c r="AA772" s="236">
        <v>263</v>
      </c>
      <c r="AB772" s="236">
        <v>79</v>
      </c>
      <c r="AC772" s="235">
        <f t="shared" si="2001"/>
        <v>237</v>
      </c>
      <c r="AD772" s="236">
        <v>10</v>
      </c>
      <c r="AE772" s="236">
        <v>20</v>
      </c>
      <c r="AF772" s="236">
        <v>0</v>
      </c>
      <c r="AG772" s="236">
        <v>160</v>
      </c>
      <c r="AH772" s="236">
        <v>47</v>
      </c>
      <c r="AI772" s="236">
        <v>0</v>
      </c>
      <c r="AJ772" s="235">
        <f t="shared" si="2002"/>
        <v>12</v>
      </c>
      <c r="AK772" s="236">
        <v>0</v>
      </c>
      <c r="AL772" s="236">
        <v>12</v>
      </c>
      <c r="AM772" s="235">
        <f t="shared" si="2003"/>
        <v>669</v>
      </c>
      <c r="AN772" s="236">
        <v>88</v>
      </c>
      <c r="AO772" s="236">
        <v>16</v>
      </c>
      <c r="AP772" s="236">
        <v>165</v>
      </c>
      <c r="AQ772" s="236">
        <v>44</v>
      </c>
      <c r="AR772" s="236">
        <v>128</v>
      </c>
      <c r="AS772" s="236">
        <v>16</v>
      </c>
      <c r="AT772" s="236">
        <v>30</v>
      </c>
      <c r="AU772" s="236">
        <v>18</v>
      </c>
      <c r="AV772" s="236">
        <v>50</v>
      </c>
      <c r="AW772" s="236">
        <v>114</v>
      </c>
      <c r="AX772" s="235">
        <f t="shared" si="2004"/>
        <v>1675</v>
      </c>
      <c r="AY772" s="236">
        <v>64</v>
      </c>
      <c r="AZ772" s="236">
        <v>971</v>
      </c>
      <c r="BA772" s="236">
        <v>34</v>
      </c>
      <c r="BB772" s="236">
        <v>556</v>
      </c>
      <c r="BC772" s="236">
        <v>50</v>
      </c>
      <c r="BD772" s="235">
        <f t="shared" si="2005"/>
        <v>2567</v>
      </c>
      <c r="BE772" s="236">
        <v>544</v>
      </c>
      <c r="BF772" s="236">
        <v>166</v>
      </c>
      <c r="BG772" s="236">
        <v>574</v>
      </c>
      <c r="BH772" s="236">
        <v>208</v>
      </c>
      <c r="BI772" s="236">
        <v>559</v>
      </c>
      <c r="BJ772" s="236">
        <v>154</v>
      </c>
      <c r="BK772" s="236">
        <v>120</v>
      </c>
      <c r="BL772" s="236">
        <v>242</v>
      </c>
      <c r="BM772" s="235">
        <f t="shared" si="2006"/>
        <v>783</v>
      </c>
      <c r="BN772" s="236">
        <v>197</v>
      </c>
      <c r="BO772" s="236">
        <v>292</v>
      </c>
      <c r="BP772" s="236">
        <v>35</v>
      </c>
      <c r="BQ772" s="236">
        <v>21</v>
      </c>
      <c r="BR772" s="236">
        <v>238</v>
      </c>
      <c r="BS772" s="235">
        <f t="shared" si="2007"/>
        <v>945</v>
      </c>
      <c r="BT772" s="237">
        <v>30</v>
      </c>
      <c r="BU772" s="236">
        <v>261</v>
      </c>
      <c r="BV772" s="236">
        <v>15</v>
      </c>
      <c r="BW772" s="236">
        <v>0</v>
      </c>
      <c r="BX772" s="236">
        <v>0</v>
      </c>
      <c r="BY772" s="236">
        <v>84</v>
      </c>
      <c r="BZ772" s="236">
        <v>105</v>
      </c>
      <c r="CA772" s="236">
        <v>0</v>
      </c>
      <c r="CB772" s="236">
        <v>299</v>
      </c>
      <c r="CC772" s="236">
        <v>0</v>
      </c>
      <c r="CD772" s="236">
        <v>123</v>
      </c>
      <c r="CE772" s="236">
        <v>28</v>
      </c>
      <c r="CF772" s="235">
        <f t="shared" si="2008"/>
        <v>1324</v>
      </c>
      <c r="CG772" s="236">
        <v>0</v>
      </c>
      <c r="CH772" s="236">
        <v>65</v>
      </c>
      <c r="CI772" s="236">
        <v>58</v>
      </c>
      <c r="CJ772" s="236">
        <v>164</v>
      </c>
      <c r="CK772" s="236">
        <v>413</v>
      </c>
      <c r="CL772" s="236">
        <v>0</v>
      </c>
      <c r="CM772" s="236">
        <v>235</v>
      </c>
      <c r="CN772" s="236">
        <v>0</v>
      </c>
      <c r="CO772" s="236">
        <v>0</v>
      </c>
      <c r="CP772" s="236">
        <v>9</v>
      </c>
      <c r="CQ772" s="236">
        <v>130</v>
      </c>
      <c r="CR772" s="236">
        <v>151</v>
      </c>
      <c r="CS772" s="236">
        <v>99</v>
      </c>
      <c r="CT772" s="235">
        <f t="shared" si="2009"/>
        <v>297</v>
      </c>
      <c r="CU772" s="236">
        <v>88</v>
      </c>
      <c r="CV772" s="236">
        <v>68</v>
      </c>
      <c r="CW772" s="236">
        <v>76</v>
      </c>
      <c r="CX772" s="236">
        <v>0</v>
      </c>
      <c r="CY772" s="236">
        <v>65</v>
      </c>
      <c r="CZ772" s="235">
        <f t="shared" si="2010"/>
        <v>849</v>
      </c>
      <c r="DA772" s="236">
        <v>8</v>
      </c>
      <c r="DB772" s="236">
        <v>7</v>
      </c>
      <c r="DC772" s="236">
        <v>127</v>
      </c>
      <c r="DD772" s="236">
        <v>635</v>
      </c>
      <c r="DE772" s="236">
        <v>0</v>
      </c>
      <c r="DF772" s="236">
        <v>72</v>
      </c>
      <c r="DG772" s="235">
        <f t="shared" si="2011"/>
        <v>12918</v>
      </c>
      <c r="DH772" s="238">
        <f t="shared" si="2012"/>
        <v>462</v>
      </c>
      <c r="DI772" s="239">
        <v>366</v>
      </c>
      <c r="DJ772" s="240">
        <v>31</v>
      </c>
      <c r="DK772" s="240">
        <v>65</v>
      </c>
      <c r="DL772" s="238">
        <f t="shared" si="2013"/>
        <v>280</v>
      </c>
      <c r="DM772" s="239">
        <v>250</v>
      </c>
      <c r="DN772" s="241">
        <v>30</v>
      </c>
      <c r="DO772" s="235">
        <f t="shared" si="2014"/>
        <v>13660</v>
      </c>
      <c r="DP772" s="4"/>
      <c r="DQ772" s="4"/>
      <c r="DR772" s="4"/>
      <c r="DS772" s="4"/>
      <c r="DT772" s="4"/>
      <c r="DU772" s="4"/>
      <c r="DV772" s="4"/>
      <c r="DW772" s="4"/>
      <c r="DX772" s="4"/>
      <c r="DY772" s="4"/>
      <c r="DZ772" s="133"/>
      <c r="EA772" s="133"/>
      <c r="EB772" s="133"/>
      <c r="EC772" s="133"/>
      <c r="ED772" s="1"/>
    </row>
    <row r="773" spans="1:134" s="48" customFormat="1" ht="17.100000000000001" customHeight="1" x14ac:dyDescent="0.2">
      <c r="A773" s="66" t="s">
        <v>336</v>
      </c>
      <c r="B773" s="235">
        <f t="shared" si="1998"/>
        <v>6909</v>
      </c>
      <c r="C773" s="236">
        <v>368</v>
      </c>
      <c r="D773" s="236">
        <v>111</v>
      </c>
      <c r="E773" s="236">
        <v>395</v>
      </c>
      <c r="F773" s="236">
        <v>12</v>
      </c>
      <c r="G773" s="236">
        <v>508</v>
      </c>
      <c r="H773" s="236">
        <v>1515</v>
      </c>
      <c r="I773" s="236">
        <v>966</v>
      </c>
      <c r="J773" s="236">
        <v>253</v>
      </c>
      <c r="K773" s="236">
        <v>660</v>
      </c>
      <c r="L773" s="236">
        <v>824</v>
      </c>
      <c r="M773" s="236">
        <v>751</v>
      </c>
      <c r="N773" s="236">
        <v>546</v>
      </c>
      <c r="O773" s="235">
        <f t="shared" si="1999"/>
        <v>2653</v>
      </c>
      <c r="P773" s="236">
        <v>617</v>
      </c>
      <c r="Q773" s="236">
        <v>691</v>
      </c>
      <c r="R773" s="236">
        <v>102</v>
      </c>
      <c r="S773" s="236">
        <v>250</v>
      </c>
      <c r="T773" s="236">
        <v>277</v>
      </c>
      <c r="U773" s="236">
        <v>138</v>
      </c>
      <c r="V773" s="236">
        <v>466</v>
      </c>
      <c r="W773" s="236">
        <v>112</v>
      </c>
      <c r="X773" s="235">
        <f t="shared" si="2000"/>
        <v>3384</v>
      </c>
      <c r="Y773" s="236">
        <v>429</v>
      </c>
      <c r="Z773" s="236">
        <v>1268</v>
      </c>
      <c r="AA773" s="236">
        <v>1122</v>
      </c>
      <c r="AB773" s="236">
        <v>565</v>
      </c>
      <c r="AC773" s="235">
        <f t="shared" si="2001"/>
        <v>1351</v>
      </c>
      <c r="AD773" s="236">
        <v>54</v>
      </c>
      <c r="AE773" s="236">
        <v>82</v>
      </c>
      <c r="AF773" s="236">
        <v>24</v>
      </c>
      <c r="AG773" s="236">
        <v>229</v>
      </c>
      <c r="AH773" s="236">
        <v>448</v>
      </c>
      <c r="AI773" s="236">
        <v>514</v>
      </c>
      <c r="AJ773" s="235">
        <f t="shared" si="2002"/>
        <v>66</v>
      </c>
      <c r="AK773" s="236">
        <v>30</v>
      </c>
      <c r="AL773" s="236">
        <v>36</v>
      </c>
      <c r="AM773" s="235">
        <f t="shared" si="2003"/>
        <v>3436</v>
      </c>
      <c r="AN773" s="236">
        <v>311</v>
      </c>
      <c r="AO773" s="236">
        <v>53</v>
      </c>
      <c r="AP773" s="236">
        <v>277</v>
      </c>
      <c r="AQ773" s="236">
        <v>190</v>
      </c>
      <c r="AR773" s="236">
        <v>401</v>
      </c>
      <c r="AS773" s="236">
        <v>74</v>
      </c>
      <c r="AT773" s="236">
        <v>272</v>
      </c>
      <c r="AU773" s="236">
        <v>752</v>
      </c>
      <c r="AV773" s="236">
        <v>740</v>
      </c>
      <c r="AW773" s="236">
        <v>366</v>
      </c>
      <c r="AX773" s="235">
        <f t="shared" si="2004"/>
        <v>6278</v>
      </c>
      <c r="AY773" s="236">
        <v>223</v>
      </c>
      <c r="AZ773" s="236">
        <v>4305</v>
      </c>
      <c r="BA773" s="236">
        <v>197</v>
      </c>
      <c r="BB773" s="236">
        <v>1504</v>
      </c>
      <c r="BC773" s="236">
        <v>49</v>
      </c>
      <c r="BD773" s="235">
        <f t="shared" si="2005"/>
        <v>10209</v>
      </c>
      <c r="BE773" s="236">
        <v>1487</v>
      </c>
      <c r="BF773" s="236">
        <v>634</v>
      </c>
      <c r="BG773" s="236">
        <v>1690</v>
      </c>
      <c r="BH773" s="236">
        <v>1294</v>
      </c>
      <c r="BI773" s="236">
        <v>1501</v>
      </c>
      <c r="BJ773" s="236">
        <v>1303</v>
      </c>
      <c r="BK773" s="236">
        <v>1615</v>
      </c>
      <c r="BL773" s="236">
        <v>685</v>
      </c>
      <c r="BM773" s="235">
        <f t="shared" si="2006"/>
        <v>2556</v>
      </c>
      <c r="BN773" s="236">
        <v>605</v>
      </c>
      <c r="BO773" s="236">
        <v>783</v>
      </c>
      <c r="BP773" s="236">
        <v>308</v>
      </c>
      <c r="BQ773" s="236">
        <v>106</v>
      </c>
      <c r="BR773" s="236">
        <v>754</v>
      </c>
      <c r="BS773" s="235">
        <f t="shared" si="2007"/>
        <v>6243</v>
      </c>
      <c r="BT773" s="237">
        <v>304</v>
      </c>
      <c r="BU773" s="236">
        <v>829</v>
      </c>
      <c r="BV773" s="236">
        <v>40</v>
      </c>
      <c r="BW773" s="236">
        <v>164</v>
      </c>
      <c r="BX773" s="236">
        <v>91</v>
      </c>
      <c r="BY773" s="236">
        <v>2084</v>
      </c>
      <c r="BZ773" s="236">
        <v>832</v>
      </c>
      <c r="CA773" s="236">
        <v>244</v>
      </c>
      <c r="CB773" s="236">
        <v>826</v>
      </c>
      <c r="CC773" s="236">
        <v>164</v>
      </c>
      <c r="CD773" s="236">
        <v>530</v>
      </c>
      <c r="CE773" s="236">
        <v>135</v>
      </c>
      <c r="CF773" s="235">
        <f t="shared" si="2008"/>
        <v>7584</v>
      </c>
      <c r="CG773" s="236">
        <v>107</v>
      </c>
      <c r="CH773" s="236">
        <v>213</v>
      </c>
      <c r="CI773" s="236">
        <v>240</v>
      </c>
      <c r="CJ773" s="236">
        <v>666</v>
      </c>
      <c r="CK773" s="236">
        <v>2562</v>
      </c>
      <c r="CL773" s="236">
        <v>186</v>
      </c>
      <c r="CM773" s="236">
        <v>1141</v>
      </c>
      <c r="CN773" s="236">
        <v>55</v>
      </c>
      <c r="CO773" s="236">
        <v>32</v>
      </c>
      <c r="CP773" s="236">
        <v>61</v>
      </c>
      <c r="CQ773" s="236">
        <v>847</v>
      </c>
      <c r="CR773" s="236">
        <v>887</v>
      </c>
      <c r="CS773" s="236">
        <v>587</v>
      </c>
      <c r="CT773" s="235">
        <f t="shared" si="2009"/>
        <v>3877</v>
      </c>
      <c r="CU773" s="236">
        <v>1593</v>
      </c>
      <c r="CV773" s="236">
        <v>1065</v>
      </c>
      <c r="CW773" s="236">
        <v>225</v>
      </c>
      <c r="CX773" s="236">
        <v>183</v>
      </c>
      <c r="CY773" s="236">
        <v>811</v>
      </c>
      <c r="CZ773" s="235">
        <f t="shared" si="2010"/>
        <v>4439</v>
      </c>
      <c r="DA773" s="236">
        <v>164</v>
      </c>
      <c r="DB773" s="236">
        <v>101</v>
      </c>
      <c r="DC773" s="236">
        <v>643</v>
      </c>
      <c r="DD773" s="236">
        <v>2325</v>
      </c>
      <c r="DE773" s="236">
        <v>894</v>
      </c>
      <c r="DF773" s="236">
        <v>312</v>
      </c>
      <c r="DG773" s="235">
        <f t="shared" si="2011"/>
        <v>58985</v>
      </c>
      <c r="DH773" s="238">
        <f t="shared" si="2012"/>
        <v>957</v>
      </c>
      <c r="DI773" s="239">
        <v>612</v>
      </c>
      <c r="DJ773" s="240">
        <v>204</v>
      </c>
      <c r="DK773" s="240">
        <v>141</v>
      </c>
      <c r="DL773" s="238">
        <f t="shared" si="2013"/>
        <v>324</v>
      </c>
      <c r="DM773" s="239">
        <v>292</v>
      </c>
      <c r="DN773" s="241">
        <v>32</v>
      </c>
      <c r="DO773" s="235">
        <f t="shared" si="2014"/>
        <v>60266</v>
      </c>
      <c r="DP773" s="4"/>
      <c r="DQ773" s="4"/>
      <c r="DR773" s="4"/>
      <c r="DS773" s="4"/>
      <c r="DT773" s="4"/>
      <c r="DU773" s="4"/>
      <c r="DV773" s="4"/>
      <c r="DW773" s="4"/>
      <c r="DX773" s="4"/>
      <c r="DY773" s="4"/>
      <c r="DZ773" s="133"/>
      <c r="EA773" s="133"/>
      <c r="EB773" s="133"/>
      <c r="EC773" s="133"/>
      <c r="ED773" s="1"/>
    </row>
    <row r="774" spans="1:134" s="48" customFormat="1" ht="17.100000000000001" customHeight="1" x14ac:dyDescent="0.2">
      <c r="A774" s="66" t="s">
        <v>335</v>
      </c>
      <c r="B774" s="235">
        <f t="shared" si="1998"/>
        <v>4494</v>
      </c>
      <c r="C774" s="236">
        <v>188</v>
      </c>
      <c r="D774" s="236">
        <v>78</v>
      </c>
      <c r="E774" s="236">
        <v>412</v>
      </c>
      <c r="F774" s="236">
        <v>12</v>
      </c>
      <c r="G774" s="236">
        <v>533</v>
      </c>
      <c r="H774" s="236">
        <v>724</v>
      </c>
      <c r="I774" s="236">
        <v>766</v>
      </c>
      <c r="J774" s="236">
        <v>156</v>
      </c>
      <c r="K774" s="236">
        <v>326</v>
      </c>
      <c r="L774" s="236">
        <v>599</v>
      </c>
      <c r="M774" s="236">
        <v>405</v>
      </c>
      <c r="N774" s="236">
        <v>295</v>
      </c>
      <c r="O774" s="235">
        <f t="shared" si="1999"/>
        <v>1550</v>
      </c>
      <c r="P774" s="236">
        <v>267</v>
      </c>
      <c r="Q774" s="236">
        <v>198</v>
      </c>
      <c r="R774" s="236">
        <v>84</v>
      </c>
      <c r="S774" s="236">
        <v>237</v>
      </c>
      <c r="T774" s="236">
        <v>154</v>
      </c>
      <c r="U774" s="236">
        <v>349</v>
      </c>
      <c r="V774" s="236">
        <v>203</v>
      </c>
      <c r="W774" s="236">
        <v>58</v>
      </c>
      <c r="X774" s="235">
        <f t="shared" si="2000"/>
        <v>2945</v>
      </c>
      <c r="Y774" s="236">
        <v>274</v>
      </c>
      <c r="Z774" s="236">
        <v>995</v>
      </c>
      <c r="AA774" s="236">
        <v>1048</v>
      </c>
      <c r="AB774" s="236">
        <v>628</v>
      </c>
      <c r="AC774" s="235">
        <f t="shared" si="2001"/>
        <v>1197</v>
      </c>
      <c r="AD774" s="236">
        <v>56</v>
      </c>
      <c r="AE774" s="236">
        <v>58</v>
      </c>
      <c r="AF774" s="236">
        <v>112</v>
      </c>
      <c r="AG774" s="236">
        <v>304</v>
      </c>
      <c r="AH774" s="236">
        <v>322</v>
      </c>
      <c r="AI774" s="236">
        <v>345</v>
      </c>
      <c r="AJ774" s="235">
        <f t="shared" si="2002"/>
        <v>30</v>
      </c>
      <c r="AK774" s="236">
        <v>30</v>
      </c>
      <c r="AL774" s="236">
        <v>0</v>
      </c>
      <c r="AM774" s="235">
        <f t="shared" si="2003"/>
        <v>1911</v>
      </c>
      <c r="AN774" s="236">
        <v>141</v>
      </c>
      <c r="AO774" s="236">
        <v>95</v>
      </c>
      <c r="AP774" s="236">
        <v>109</v>
      </c>
      <c r="AQ774" s="236">
        <v>94</v>
      </c>
      <c r="AR774" s="236">
        <v>318</v>
      </c>
      <c r="AS774" s="236">
        <v>94</v>
      </c>
      <c r="AT774" s="236">
        <v>237</v>
      </c>
      <c r="AU774" s="236">
        <v>299</v>
      </c>
      <c r="AV774" s="236">
        <v>302</v>
      </c>
      <c r="AW774" s="236">
        <v>222</v>
      </c>
      <c r="AX774" s="235">
        <f t="shared" si="2004"/>
        <v>4664</v>
      </c>
      <c r="AY774" s="236">
        <v>211</v>
      </c>
      <c r="AZ774" s="236">
        <v>3008</v>
      </c>
      <c r="BA774" s="236">
        <v>217</v>
      </c>
      <c r="BB774" s="236">
        <v>1155</v>
      </c>
      <c r="BC774" s="236">
        <v>73</v>
      </c>
      <c r="BD774" s="235">
        <f t="shared" si="2005"/>
        <v>7061</v>
      </c>
      <c r="BE774" s="236">
        <v>779</v>
      </c>
      <c r="BF774" s="236">
        <v>424</v>
      </c>
      <c r="BG774" s="236">
        <v>859</v>
      </c>
      <c r="BH774" s="236">
        <v>990</v>
      </c>
      <c r="BI774" s="236">
        <v>648</v>
      </c>
      <c r="BJ774" s="236">
        <v>1659</v>
      </c>
      <c r="BK774" s="236">
        <v>1129</v>
      </c>
      <c r="BL774" s="236">
        <v>573</v>
      </c>
      <c r="BM774" s="235">
        <f t="shared" si="2006"/>
        <v>1957</v>
      </c>
      <c r="BN774" s="236">
        <v>507</v>
      </c>
      <c r="BO774" s="236">
        <v>448</v>
      </c>
      <c r="BP774" s="236">
        <v>369</v>
      </c>
      <c r="BQ774" s="236">
        <v>107</v>
      </c>
      <c r="BR774" s="236">
        <v>526</v>
      </c>
      <c r="BS774" s="235">
        <f t="shared" si="2007"/>
        <v>3660</v>
      </c>
      <c r="BT774" s="237">
        <v>193</v>
      </c>
      <c r="BU774" s="236">
        <v>468</v>
      </c>
      <c r="BV774" s="236">
        <v>31</v>
      </c>
      <c r="BW774" s="236">
        <v>73</v>
      </c>
      <c r="BX774" s="236">
        <v>75</v>
      </c>
      <c r="BY774" s="236">
        <v>1332</v>
      </c>
      <c r="BZ774" s="236">
        <v>260</v>
      </c>
      <c r="CA774" s="236">
        <v>55</v>
      </c>
      <c r="CB774" s="236">
        <v>543</v>
      </c>
      <c r="CC774" s="236">
        <v>246</v>
      </c>
      <c r="CD774" s="236">
        <v>277</v>
      </c>
      <c r="CE774" s="236">
        <v>107</v>
      </c>
      <c r="CF774" s="235">
        <f t="shared" si="2008"/>
        <v>4853</v>
      </c>
      <c r="CG774" s="236">
        <v>149</v>
      </c>
      <c r="CH774" s="236">
        <v>309</v>
      </c>
      <c r="CI774" s="236">
        <v>217</v>
      </c>
      <c r="CJ774" s="236">
        <v>426</v>
      </c>
      <c r="CK774" s="236">
        <v>1650</v>
      </c>
      <c r="CL774" s="236">
        <v>88</v>
      </c>
      <c r="CM774" s="236">
        <v>718</v>
      </c>
      <c r="CN774" s="236">
        <v>92</v>
      </c>
      <c r="CO774" s="236">
        <v>84</v>
      </c>
      <c r="CP774" s="236">
        <v>39</v>
      </c>
      <c r="CQ774" s="236">
        <v>683</v>
      </c>
      <c r="CR774" s="236">
        <v>272</v>
      </c>
      <c r="CS774" s="236">
        <v>126</v>
      </c>
      <c r="CT774" s="235">
        <f t="shared" si="2009"/>
        <v>4731</v>
      </c>
      <c r="CU774" s="236">
        <v>1943</v>
      </c>
      <c r="CV774" s="236">
        <v>1385</v>
      </c>
      <c r="CW774" s="236">
        <v>124</v>
      </c>
      <c r="CX774" s="236">
        <v>265</v>
      </c>
      <c r="CY774" s="236">
        <v>1014</v>
      </c>
      <c r="CZ774" s="235">
        <f t="shared" si="2010"/>
        <v>4128</v>
      </c>
      <c r="DA774" s="236">
        <v>143</v>
      </c>
      <c r="DB774" s="236">
        <v>101</v>
      </c>
      <c r="DC774" s="236">
        <v>436</v>
      </c>
      <c r="DD774" s="236">
        <v>1824</v>
      </c>
      <c r="DE774" s="236">
        <v>721</v>
      </c>
      <c r="DF774" s="236">
        <v>903</v>
      </c>
      <c r="DG774" s="235">
        <f t="shared" si="2011"/>
        <v>43181</v>
      </c>
      <c r="DH774" s="238">
        <f t="shared" si="2012"/>
        <v>125</v>
      </c>
      <c r="DI774" s="239">
        <v>47</v>
      </c>
      <c r="DJ774" s="240">
        <v>23</v>
      </c>
      <c r="DK774" s="240">
        <v>55</v>
      </c>
      <c r="DL774" s="238">
        <f t="shared" si="2013"/>
        <v>263</v>
      </c>
      <c r="DM774" s="239">
        <v>232</v>
      </c>
      <c r="DN774" s="241">
        <v>31</v>
      </c>
      <c r="DO774" s="235">
        <f t="shared" si="2014"/>
        <v>43569</v>
      </c>
      <c r="DP774" s="4"/>
      <c r="DQ774" s="4"/>
      <c r="DR774" s="4"/>
      <c r="DS774" s="4"/>
      <c r="DT774" s="4"/>
      <c r="DU774" s="4"/>
      <c r="DV774" s="4"/>
      <c r="DW774" s="4"/>
      <c r="DX774" s="4"/>
      <c r="DY774" s="4"/>
      <c r="DZ774" s="133"/>
      <c r="EA774" s="133"/>
      <c r="EB774" s="133"/>
      <c r="EC774" s="133"/>
      <c r="ED774" s="1"/>
    </row>
    <row r="775" spans="1:134" s="48" customFormat="1" ht="17.100000000000001" customHeight="1" x14ac:dyDescent="0.2">
      <c r="A775" s="66" t="s">
        <v>431</v>
      </c>
      <c r="B775" s="235">
        <f t="shared" si="1998"/>
        <v>65</v>
      </c>
      <c r="C775" s="236">
        <v>3</v>
      </c>
      <c r="D775" s="236">
        <v>0</v>
      </c>
      <c r="E775" s="236">
        <v>3</v>
      </c>
      <c r="F775" s="236">
        <v>0</v>
      </c>
      <c r="G775" s="236">
        <v>3</v>
      </c>
      <c r="H775" s="236">
        <v>24</v>
      </c>
      <c r="I775" s="236">
        <v>18</v>
      </c>
      <c r="J775" s="236">
        <v>7</v>
      </c>
      <c r="K775" s="236">
        <v>0</v>
      </c>
      <c r="L775" s="236">
        <v>5</v>
      </c>
      <c r="M775" s="236">
        <v>2</v>
      </c>
      <c r="N775" s="236">
        <v>0</v>
      </c>
      <c r="O775" s="235">
        <f t="shared" si="1999"/>
        <v>42</v>
      </c>
      <c r="P775" s="236">
        <v>1</v>
      </c>
      <c r="Q775" s="236">
        <v>30</v>
      </c>
      <c r="R775" s="236">
        <v>0</v>
      </c>
      <c r="S775" s="236">
        <v>6</v>
      </c>
      <c r="T775" s="236">
        <v>3</v>
      </c>
      <c r="U775" s="236">
        <v>0</v>
      </c>
      <c r="V775" s="236">
        <v>2</v>
      </c>
      <c r="W775" s="236">
        <v>0</v>
      </c>
      <c r="X775" s="235">
        <f t="shared" si="2000"/>
        <v>83</v>
      </c>
      <c r="Y775" s="236">
        <v>17</v>
      </c>
      <c r="Z775" s="236">
        <v>47</v>
      </c>
      <c r="AA775" s="236">
        <v>10</v>
      </c>
      <c r="AB775" s="236">
        <v>9</v>
      </c>
      <c r="AC775" s="235">
        <f t="shared" si="2001"/>
        <v>11</v>
      </c>
      <c r="AD775" s="236">
        <v>0</v>
      </c>
      <c r="AE775" s="236">
        <v>1</v>
      </c>
      <c r="AF775" s="236">
        <v>0</v>
      </c>
      <c r="AG775" s="236">
        <v>10</v>
      </c>
      <c r="AH775" s="236">
        <v>0</v>
      </c>
      <c r="AI775" s="236">
        <v>0</v>
      </c>
      <c r="AJ775" s="235">
        <f t="shared" si="2002"/>
        <v>0</v>
      </c>
      <c r="AK775" s="236">
        <v>0</v>
      </c>
      <c r="AL775" s="236">
        <v>0</v>
      </c>
      <c r="AM775" s="235">
        <f t="shared" si="2003"/>
        <v>26</v>
      </c>
      <c r="AN775" s="236">
        <v>1</v>
      </c>
      <c r="AO775" s="236">
        <v>3</v>
      </c>
      <c r="AP775" s="236">
        <v>3</v>
      </c>
      <c r="AQ775" s="236">
        <v>2</v>
      </c>
      <c r="AR775" s="236">
        <v>2</v>
      </c>
      <c r="AS775" s="236">
        <v>0</v>
      </c>
      <c r="AT775" s="236">
        <v>3</v>
      </c>
      <c r="AU775" s="236">
        <v>0</v>
      </c>
      <c r="AV775" s="236">
        <v>10</v>
      </c>
      <c r="AW775" s="236">
        <v>2</v>
      </c>
      <c r="AX775" s="235">
        <f t="shared" si="2004"/>
        <v>54</v>
      </c>
      <c r="AY775" s="236">
        <v>0</v>
      </c>
      <c r="AZ775" s="236">
        <v>39</v>
      </c>
      <c r="BA775" s="236">
        <v>2</v>
      </c>
      <c r="BB775" s="236">
        <v>12</v>
      </c>
      <c r="BC775" s="236">
        <v>1</v>
      </c>
      <c r="BD775" s="235">
        <f t="shared" si="2005"/>
        <v>75</v>
      </c>
      <c r="BE775" s="236">
        <v>25</v>
      </c>
      <c r="BF775" s="236">
        <v>1</v>
      </c>
      <c r="BG775" s="236">
        <v>4</v>
      </c>
      <c r="BH775" s="236">
        <v>3</v>
      </c>
      <c r="BI775" s="236">
        <v>33</v>
      </c>
      <c r="BJ775" s="236">
        <v>1</v>
      </c>
      <c r="BK775" s="236">
        <v>8</v>
      </c>
      <c r="BL775" s="236">
        <v>0</v>
      </c>
      <c r="BM775" s="235">
        <f t="shared" si="2006"/>
        <v>23</v>
      </c>
      <c r="BN775" s="236">
        <v>1</v>
      </c>
      <c r="BO775" s="236">
        <v>15</v>
      </c>
      <c r="BP775" s="236">
        <v>3</v>
      </c>
      <c r="BQ775" s="236">
        <v>0</v>
      </c>
      <c r="BR775" s="236">
        <v>4</v>
      </c>
      <c r="BS775" s="235">
        <f t="shared" si="2007"/>
        <v>74</v>
      </c>
      <c r="BT775" s="237">
        <v>5</v>
      </c>
      <c r="BU775" s="236">
        <v>4</v>
      </c>
      <c r="BV775" s="236">
        <v>0</v>
      </c>
      <c r="BW775" s="236">
        <v>0</v>
      </c>
      <c r="BX775" s="236">
        <v>0</v>
      </c>
      <c r="BY775" s="236">
        <v>1</v>
      </c>
      <c r="BZ775" s="236">
        <v>4</v>
      </c>
      <c r="CA775" s="236">
        <v>0</v>
      </c>
      <c r="CB775" s="236">
        <v>21</v>
      </c>
      <c r="CC775" s="236">
        <v>6</v>
      </c>
      <c r="CD775" s="236">
        <v>29</v>
      </c>
      <c r="CE775" s="236">
        <v>4</v>
      </c>
      <c r="CF775" s="235">
        <f t="shared" si="2008"/>
        <v>89</v>
      </c>
      <c r="CG775" s="236">
        <v>0</v>
      </c>
      <c r="CH775" s="236">
        <v>0</v>
      </c>
      <c r="CI775" s="236">
        <v>1</v>
      </c>
      <c r="CJ775" s="236">
        <v>16</v>
      </c>
      <c r="CK775" s="236">
        <v>29</v>
      </c>
      <c r="CL775" s="236">
        <v>0</v>
      </c>
      <c r="CM775" s="236">
        <v>13</v>
      </c>
      <c r="CN775" s="236">
        <v>0</v>
      </c>
      <c r="CO775" s="236">
        <v>0</v>
      </c>
      <c r="CP775" s="236">
        <v>0</v>
      </c>
      <c r="CQ775" s="236">
        <v>9</v>
      </c>
      <c r="CR775" s="236">
        <v>15</v>
      </c>
      <c r="CS775" s="236">
        <v>6</v>
      </c>
      <c r="CT775" s="235">
        <f t="shared" si="2009"/>
        <v>40</v>
      </c>
      <c r="CU775" s="236">
        <v>17</v>
      </c>
      <c r="CV775" s="236">
        <v>12</v>
      </c>
      <c r="CW775" s="236">
        <v>0</v>
      </c>
      <c r="CX775" s="236">
        <v>8</v>
      </c>
      <c r="CY775" s="236">
        <v>3</v>
      </c>
      <c r="CZ775" s="235">
        <f t="shared" si="2010"/>
        <v>40</v>
      </c>
      <c r="DA775" s="236">
        <v>0</v>
      </c>
      <c r="DB775" s="236">
        <v>0</v>
      </c>
      <c r="DC775" s="236">
        <v>3</v>
      </c>
      <c r="DD775" s="236">
        <v>22</v>
      </c>
      <c r="DE775" s="236">
        <v>14</v>
      </c>
      <c r="DF775" s="236">
        <v>1</v>
      </c>
      <c r="DG775" s="235">
        <f t="shared" si="2011"/>
        <v>622</v>
      </c>
      <c r="DH775" s="238">
        <f t="shared" si="2012"/>
        <v>5</v>
      </c>
      <c r="DI775" s="239">
        <v>4</v>
      </c>
      <c r="DJ775" s="240">
        <v>0</v>
      </c>
      <c r="DK775" s="240">
        <v>1</v>
      </c>
      <c r="DL775" s="238">
        <f t="shared" si="2013"/>
        <v>16</v>
      </c>
      <c r="DM775" s="239">
        <v>1</v>
      </c>
      <c r="DN775" s="241">
        <v>15</v>
      </c>
      <c r="DO775" s="235">
        <f t="shared" si="2014"/>
        <v>643</v>
      </c>
      <c r="DP775" s="4"/>
      <c r="DQ775" s="4"/>
      <c r="DR775" s="4"/>
      <c r="DS775" s="4"/>
      <c r="DT775" s="4"/>
      <c r="DU775" s="4"/>
      <c r="DV775" s="4"/>
      <c r="DW775" s="4"/>
      <c r="DX775" s="4"/>
      <c r="DY775" s="4"/>
      <c r="DZ775" s="133"/>
      <c r="EA775" s="133"/>
      <c r="EB775" s="133"/>
      <c r="EC775" s="133"/>
      <c r="ED775" s="1"/>
    </row>
    <row r="776" spans="1:134" s="48" customFormat="1" ht="33" customHeight="1" x14ac:dyDescent="0.15">
      <c r="A776" s="57" t="s">
        <v>734</v>
      </c>
      <c r="B776" s="235"/>
      <c r="C776" s="236"/>
      <c r="D776" s="236"/>
      <c r="E776" s="236"/>
      <c r="F776" s="236"/>
      <c r="G776" s="236"/>
      <c r="H776" s="236"/>
      <c r="I776" s="236"/>
      <c r="J776" s="236"/>
      <c r="K776" s="236"/>
      <c r="L776" s="236"/>
      <c r="M776" s="236"/>
      <c r="N776" s="236"/>
      <c r="O776" s="235"/>
      <c r="P776" s="236"/>
      <c r="Q776" s="236"/>
      <c r="R776" s="236"/>
      <c r="S776" s="236"/>
      <c r="T776" s="236"/>
      <c r="U776" s="236"/>
      <c r="V776" s="236"/>
      <c r="W776" s="236"/>
      <c r="X776" s="235"/>
      <c r="Y776" s="236"/>
      <c r="Z776" s="236"/>
      <c r="AA776" s="236"/>
      <c r="AB776" s="236"/>
      <c r="AC776" s="235"/>
      <c r="AD776" s="236"/>
      <c r="AE776" s="236"/>
      <c r="AF776" s="236"/>
      <c r="AG776" s="236"/>
      <c r="AH776" s="236"/>
      <c r="AI776" s="236"/>
      <c r="AJ776" s="235"/>
      <c r="AK776" s="236"/>
      <c r="AL776" s="236"/>
      <c r="AM776" s="235"/>
      <c r="AN776" s="236"/>
      <c r="AO776" s="236"/>
      <c r="AP776" s="236"/>
      <c r="AQ776" s="236"/>
      <c r="AR776" s="236"/>
      <c r="AS776" s="236"/>
      <c r="AT776" s="236"/>
      <c r="AU776" s="236"/>
      <c r="AV776" s="236"/>
      <c r="AW776" s="236"/>
      <c r="AX776" s="235"/>
      <c r="AY776" s="236"/>
      <c r="AZ776" s="236"/>
      <c r="BA776" s="236"/>
      <c r="BB776" s="236"/>
      <c r="BC776" s="236"/>
      <c r="BD776" s="235"/>
      <c r="BE776" s="236"/>
      <c r="BF776" s="236"/>
      <c r="BG776" s="236"/>
      <c r="BH776" s="236"/>
      <c r="BI776" s="236"/>
      <c r="BJ776" s="236"/>
      <c r="BK776" s="236"/>
      <c r="BL776" s="236"/>
      <c r="BM776" s="235"/>
      <c r="BN776" s="236"/>
      <c r="BO776" s="236"/>
      <c r="BP776" s="236"/>
      <c r="BQ776" s="236"/>
      <c r="BR776" s="236"/>
      <c r="BS776" s="235"/>
      <c r="BT776" s="237"/>
      <c r="BU776" s="236"/>
      <c r="BV776" s="236"/>
      <c r="BW776" s="236"/>
      <c r="BX776" s="236"/>
      <c r="BY776" s="236"/>
      <c r="BZ776" s="236"/>
      <c r="CA776" s="236"/>
      <c r="CB776" s="236"/>
      <c r="CC776" s="236"/>
      <c r="CD776" s="236"/>
      <c r="CE776" s="236"/>
      <c r="CF776" s="235"/>
      <c r="CG776" s="236"/>
      <c r="CH776" s="236"/>
      <c r="CI776" s="236"/>
      <c r="CJ776" s="236"/>
      <c r="CK776" s="236"/>
      <c r="CL776" s="236"/>
      <c r="CM776" s="236"/>
      <c r="CN776" s="236"/>
      <c r="CO776" s="236"/>
      <c r="CP776" s="236"/>
      <c r="CQ776" s="236"/>
      <c r="CR776" s="236"/>
      <c r="CS776" s="236"/>
      <c r="CT776" s="235"/>
      <c r="CU776" s="236"/>
      <c r="CV776" s="236"/>
      <c r="CW776" s="236"/>
      <c r="CX776" s="236"/>
      <c r="CY776" s="236"/>
      <c r="CZ776" s="235"/>
      <c r="DA776" s="236"/>
      <c r="DB776" s="236"/>
      <c r="DC776" s="236"/>
      <c r="DD776" s="236"/>
      <c r="DE776" s="236"/>
      <c r="DF776" s="236"/>
      <c r="DG776" s="235"/>
      <c r="DH776" s="238"/>
      <c r="DI776" s="239"/>
      <c r="DJ776" s="240"/>
      <c r="DK776" s="240"/>
      <c r="DL776" s="238"/>
      <c r="DM776" s="239"/>
      <c r="DN776" s="241"/>
      <c r="DO776" s="235"/>
    </row>
    <row r="777" spans="1:134" s="48" customFormat="1" ht="17.100000000000001" customHeight="1" x14ac:dyDescent="0.2">
      <c r="A777" s="56" t="s">
        <v>430</v>
      </c>
      <c r="B777" s="235">
        <f t="shared" ref="B777:B783" si="2015">SUM(C777:N777)</f>
        <v>989</v>
      </c>
      <c r="C777" s="236">
        <v>129</v>
      </c>
      <c r="D777" s="236">
        <v>87</v>
      </c>
      <c r="E777" s="236">
        <v>37</v>
      </c>
      <c r="F777" s="236">
        <v>30</v>
      </c>
      <c r="G777" s="236">
        <v>81</v>
      </c>
      <c r="H777" s="236">
        <v>143</v>
      </c>
      <c r="I777" s="236">
        <v>104</v>
      </c>
      <c r="J777" s="236">
        <v>41</v>
      </c>
      <c r="K777" s="236">
        <v>85</v>
      </c>
      <c r="L777" s="236">
        <v>108</v>
      </c>
      <c r="M777" s="236">
        <v>51</v>
      </c>
      <c r="N777" s="236">
        <v>93</v>
      </c>
      <c r="O777" s="235">
        <f t="shared" ref="O777:O783" si="2016">SUM(P777:W777)</f>
        <v>734</v>
      </c>
      <c r="P777" s="236">
        <v>137</v>
      </c>
      <c r="Q777" s="236">
        <v>173</v>
      </c>
      <c r="R777" s="236">
        <v>102</v>
      </c>
      <c r="S777" s="236">
        <v>46</v>
      </c>
      <c r="T777" s="236">
        <v>111</v>
      </c>
      <c r="U777" s="236">
        <v>54</v>
      </c>
      <c r="V777" s="236">
        <v>76</v>
      </c>
      <c r="W777" s="236">
        <v>35</v>
      </c>
      <c r="X777" s="235">
        <f t="shared" ref="X777:X783" si="2017">SUM(Y777:AB777)</f>
        <v>420</v>
      </c>
      <c r="Y777" s="236">
        <v>161</v>
      </c>
      <c r="Z777" s="236">
        <v>108</v>
      </c>
      <c r="AA777" s="236">
        <v>69</v>
      </c>
      <c r="AB777" s="236">
        <v>82</v>
      </c>
      <c r="AC777" s="235">
        <f t="shared" ref="AC777:AC783" si="2018">SUM(AD777:AI777)</f>
        <v>456</v>
      </c>
      <c r="AD777" s="236">
        <v>63</v>
      </c>
      <c r="AE777" s="236">
        <v>86</v>
      </c>
      <c r="AF777" s="236">
        <v>58</v>
      </c>
      <c r="AG777" s="236">
        <v>75</v>
      </c>
      <c r="AH777" s="236">
        <v>57</v>
      </c>
      <c r="AI777" s="236">
        <v>117</v>
      </c>
      <c r="AJ777" s="235">
        <f t="shared" ref="AJ777:AJ783" si="2019">SUM(AK777:AL777)</f>
        <v>20</v>
      </c>
      <c r="AK777" s="236">
        <v>3</v>
      </c>
      <c r="AL777" s="236">
        <v>17</v>
      </c>
      <c r="AM777" s="235">
        <f t="shared" ref="AM777:AM783" si="2020">SUM(AN777:AW777)</f>
        <v>1174</v>
      </c>
      <c r="AN777" s="236">
        <v>76</v>
      </c>
      <c r="AO777" s="236">
        <v>53</v>
      </c>
      <c r="AP777" s="236">
        <v>78</v>
      </c>
      <c r="AQ777" s="236">
        <v>36</v>
      </c>
      <c r="AR777" s="236">
        <v>173</v>
      </c>
      <c r="AS777" s="236">
        <v>46</v>
      </c>
      <c r="AT777" s="236">
        <v>261</v>
      </c>
      <c r="AU777" s="236">
        <v>137</v>
      </c>
      <c r="AV777" s="236">
        <v>175</v>
      </c>
      <c r="AW777" s="236">
        <v>139</v>
      </c>
      <c r="AX777" s="235">
        <f t="shared" ref="AX777:AX783" si="2021">SUM(AY777:BC777)</f>
        <v>826</v>
      </c>
      <c r="AY777" s="236">
        <v>58</v>
      </c>
      <c r="AZ777" s="236">
        <v>289</v>
      </c>
      <c r="BA777" s="236">
        <v>265</v>
      </c>
      <c r="BB777" s="236">
        <v>134</v>
      </c>
      <c r="BC777" s="236">
        <v>80</v>
      </c>
      <c r="BD777" s="235">
        <f t="shared" ref="BD777:BD783" si="2022">SUM(BE777:BL777)</f>
        <v>631</v>
      </c>
      <c r="BE777" s="236">
        <v>1</v>
      </c>
      <c r="BF777" s="236">
        <v>156</v>
      </c>
      <c r="BG777" s="236">
        <v>147</v>
      </c>
      <c r="BH777" s="236">
        <v>116</v>
      </c>
      <c r="BI777" s="236">
        <v>34</v>
      </c>
      <c r="BJ777" s="236">
        <v>39</v>
      </c>
      <c r="BK777" s="236">
        <v>45</v>
      </c>
      <c r="BL777" s="236">
        <v>93</v>
      </c>
      <c r="BM777" s="235">
        <f t="shared" ref="BM777:BM783" si="2023">SUM(BN777:BR777)</f>
        <v>450</v>
      </c>
      <c r="BN777" s="236">
        <v>69</v>
      </c>
      <c r="BO777" s="236">
        <v>146</v>
      </c>
      <c r="BP777" s="236">
        <v>78</v>
      </c>
      <c r="BQ777" s="236">
        <v>15</v>
      </c>
      <c r="BR777" s="236">
        <v>142</v>
      </c>
      <c r="BS777" s="235">
        <f t="shared" ref="BS777:BS783" si="2024">SUM(BT777:CE777)</f>
        <v>1123</v>
      </c>
      <c r="BT777" s="237">
        <v>37</v>
      </c>
      <c r="BU777" s="236">
        <v>163</v>
      </c>
      <c r="BV777" s="236">
        <v>30</v>
      </c>
      <c r="BW777" s="236">
        <v>13</v>
      </c>
      <c r="BX777" s="236">
        <v>102</v>
      </c>
      <c r="BY777" s="236">
        <v>229</v>
      </c>
      <c r="BZ777" s="236">
        <v>187</v>
      </c>
      <c r="CA777" s="236">
        <v>76</v>
      </c>
      <c r="CB777" s="236">
        <v>62</v>
      </c>
      <c r="CC777" s="236">
        <v>109</v>
      </c>
      <c r="CD777" s="236">
        <v>78</v>
      </c>
      <c r="CE777" s="236">
        <v>37</v>
      </c>
      <c r="CF777" s="235">
        <f t="shared" ref="CF777:CF783" si="2025">SUM(CG777:CS777)</f>
        <v>1084</v>
      </c>
      <c r="CG777" s="236">
        <v>86</v>
      </c>
      <c r="CH777" s="236">
        <v>110</v>
      </c>
      <c r="CI777" s="236">
        <v>38</v>
      </c>
      <c r="CJ777" s="236">
        <v>81</v>
      </c>
      <c r="CK777" s="236">
        <v>228</v>
      </c>
      <c r="CL777" s="236">
        <v>100</v>
      </c>
      <c r="CM777" s="236">
        <v>139</v>
      </c>
      <c r="CN777" s="236">
        <v>36</v>
      </c>
      <c r="CO777" s="236">
        <v>7</v>
      </c>
      <c r="CP777" s="236">
        <v>52</v>
      </c>
      <c r="CQ777" s="236">
        <v>84</v>
      </c>
      <c r="CR777" s="236">
        <v>69</v>
      </c>
      <c r="CS777" s="236">
        <v>54</v>
      </c>
      <c r="CT777" s="235">
        <f t="shared" ref="CT777:CT783" si="2026">SUM(CU777:CY777)</f>
        <v>667</v>
      </c>
      <c r="CU777" s="236">
        <v>176</v>
      </c>
      <c r="CV777" s="236">
        <v>140</v>
      </c>
      <c r="CW777" s="236">
        <v>100</v>
      </c>
      <c r="CX777" s="236">
        <v>94</v>
      </c>
      <c r="CY777" s="236">
        <v>157</v>
      </c>
      <c r="CZ777" s="235">
        <f t="shared" ref="CZ777:CZ783" si="2027">SUM(DA777:DF777)</f>
        <v>346</v>
      </c>
      <c r="DA777" s="236">
        <v>36</v>
      </c>
      <c r="DB777" s="236">
        <v>17</v>
      </c>
      <c r="DC777" s="236">
        <v>72</v>
      </c>
      <c r="DD777" s="236">
        <v>70</v>
      </c>
      <c r="DE777" s="236">
        <v>86</v>
      </c>
      <c r="DF777" s="236">
        <v>65</v>
      </c>
      <c r="DG777" s="235">
        <f t="shared" ref="DG777:DG783" si="2028">AM777+BS777+B777+O777+X777+AC777+AJ777+BD777+CF777+AX777+BM777+CT777+CZ777</f>
        <v>8920</v>
      </c>
      <c r="DH777" s="238">
        <f t="shared" ref="DH777:DH783" si="2029">SUM(DI777:DK777)</f>
        <v>47</v>
      </c>
      <c r="DI777" s="239">
        <v>21</v>
      </c>
      <c r="DJ777" s="240">
        <v>21</v>
      </c>
      <c r="DK777" s="240">
        <v>5</v>
      </c>
      <c r="DL777" s="238">
        <f t="shared" ref="DL777:DL783" si="2030">SUM(DM777:DN777)</f>
        <v>21</v>
      </c>
      <c r="DM777" s="239">
        <v>15</v>
      </c>
      <c r="DN777" s="241">
        <v>6</v>
      </c>
      <c r="DO777" s="235">
        <f t="shared" ref="DO777:DO783" si="2031">DG777+DH777+DL777</f>
        <v>8988</v>
      </c>
      <c r="DP777" s="4"/>
      <c r="DQ777" s="4"/>
      <c r="DR777" s="4"/>
      <c r="DS777" s="4"/>
      <c r="DT777" s="4"/>
      <c r="DU777" s="4"/>
      <c r="DV777" s="4"/>
      <c r="DW777" s="4"/>
      <c r="DX777" s="4"/>
      <c r="DY777" s="4"/>
      <c r="DZ777" s="133"/>
      <c r="EA777" s="133"/>
      <c r="EB777" s="133"/>
      <c r="EC777" s="133"/>
      <c r="ED777" s="1"/>
    </row>
    <row r="778" spans="1:134" s="48" customFormat="1" ht="17.100000000000001" customHeight="1" x14ac:dyDescent="0.2">
      <c r="A778" s="56" t="s">
        <v>260</v>
      </c>
      <c r="B778" s="235">
        <f t="shared" si="2015"/>
        <v>1889</v>
      </c>
      <c r="C778" s="236">
        <v>153</v>
      </c>
      <c r="D778" s="236">
        <v>138</v>
      </c>
      <c r="E778" s="236">
        <v>65</v>
      </c>
      <c r="F778" s="236">
        <v>42</v>
      </c>
      <c r="G778" s="236">
        <v>136</v>
      </c>
      <c r="H778" s="236">
        <v>286</v>
      </c>
      <c r="I778" s="236">
        <v>168</v>
      </c>
      <c r="J778" s="236">
        <v>52</v>
      </c>
      <c r="K778" s="236">
        <v>151</v>
      </c>
      <c r="L778" s="236">
        <v>420</v>
      </c>
      <c r="M778" s="236">
        <v>103</v>
      </c>
      <c r="N778" s="236">
        <v>175</v>
      </c>
      <c r="O778" s="235">
        <f t="shared" si="2016"/>
        <v>981</v>
      </c>
      <c r="P778" s="236">
        <v>189</v>
      </c>
      <c r="Q778" s="236">
        <v>225</v>
      </c>
      <c r="R778" s="236">
        <v>132</v>
      </c>
      <c r="S778" s="236">
        <v>53</v>
      </c>
      <c r="T778" s="236">
        <v>132</v>
      </c>
      <c r="U778" s="236">
        <v>89</v>
      </c>
      <c r="V778" s="236">
        <v>104</v>
      </c>
      <c r="W778" s="236">
        <v>57</v>
      </c>
      <c r="X778" s="235">
        <f t="shared" si="2017"/>
        <v>798</v>
      </c>
      <c r="Y778" s="236">
        <v>266</v>
      </c>
      <c r="Z778" s="236">
        <v>220</v>
      </c>
      <c r="AA778" s="236">
        <v>160</v>
      </c>
      <c r="AB778" s="236">
        <v>152</v>
      </c>
      <c r="AC778" s="235">
        <f t="shared" si="2018"/>
        <v>858</v>
      </c>
      <c r="AD778" s="236">
        <v>111</v>
      </c>
      <c r="AE778" s="236">
        <v>124</v>
      </c>
      <c r="AF778" s="236">
        <v>84</v>
      </c>
      <c r="AG778" s="236">
        <v>166</v>
      </c>
      <c r="AH778" s="236">
        <v>101</v>
      </c>
      <c r="AI778" s="236">
        <v>272</v>
      </c>
      <c r="AJ778" s="235">
        <f t="shared" si="2019"/>
        <v>39</v>
      </c>
      <c r="AK778" s="236">
        <v>9</v>
      </c>
      <c r="AL778" s="236">
        <v>30</v>
      </c>
      <c r="AM778" s="235">
        <f t="shared" si="2020"/>
        <v>1736</v>
      </c>
      <c r="AN778" s="236">
        <v>96</v>
      </c>
      <c r="AO778" s="236">
        <v>67</v>
      </c>
      <c r="AP778" s="236">
        <v>113</v>
      </c>
      <c r="AQ778" s="236">
        <v>54</v>
      </c>
      <c r="AR778" s="236">
        <v>303</v>
      </c>
      <c r="AS778" s="236">
        <v>53</v>
      </c>
      <c r="AT778" s="236">
        <v>350</v>
      </c>
      <c r="AU778" s="236">
        <v>236</v>
      </c>
      <c r="AV778" s="236">
        <v>276</v>
      </c>
      <c r="AW778" s="236">
        <v>188</v>
      </c>
      <c r="AX778" s="235">
        <f t="shared" si="2021"/>
        <v>1749</v>
      </c>
      <c r="AY778" s="236">
        <v>99</v>
      </c>
      <c r="AZ778" s="236">
        <v>828</v>
      </c>
      <c r="BA778" s="236">
        <v>371</v>
      </c>
      <c r="BB778" s="236">
        <v>309</v>
      </c>
      <c r="BC778" s="236">
        <v>142</v>
      </c>
      <c r="BD778" s="235">
        <f t="shared" si="2022"/>
        <v>4406</v>
      </c>
      <c r="BE778" s="236">
        <v>664</v>
      </c>
      <c r="BF778" s="236">
        <v>443</v>
      </c>
      <c r="BG778" s="236">
        <v>666</v>
      </c>
      <c r="BH778" s="236">
        <v>530</v>
      </c>
      <c r="BI778" s="236">
        <v>515</v>
      </c>
      <c r="BJ778" s="236">
        <v>645</v>
      </c>
      <c r="BK778" s="236">
        <v>486</v>
      </c>
      <c r="BL778" s="236">
        <v>457</v>
      </c>
      <c r="BM778" s="235">
        <f t="shared" si="2023"/>
        <v>893</v>
      </c>
      <c r="BN778" s="236">
        <v>149</v>
      </c>
      <c r="BO778" s="236">
        <v>237</v>
      </c>
      <c r="BP778" s="236">
        <v>153</v>
      </c>
      <c r="BQ778" s="236">
        <v>20</v>
      </c>
      <c r="BR778" s="236">
        <v>334</v>
      </c>
      <c r="BS778" s="235">
        <f t="shared" si="2024"/>
        <v>2164</v>
      </c>
      <c r="BT778" s="237">
        <v>67</v>
      </c>
      <c r="BU778" s="236">
        <v>255</v>
      </c>
      <c r="BV778" s="236">
        <v>36</v>
      </c>
      <c r="BW778" s="236">
        <v>17</v>
      </c>
      <c r="BX778" s="236">
        <v>151</v>
      </c>
      <c r="BY778" s="236">
        <v>672</v>
      </c>
      <c r="BZ778" s="236">
        <v>284</v>
      </c>
      <c r="CA778" s="236">
        <v>124</v>
      </c>
      <c r="CB778" s="236">
        <v>138</v>
      </c>
      <c r="CC778" s="236">
        <v>184</v>
      </c>
      <c r="CD778" s="236">
        <v>181</v>
      </c>
      <c r="CE778" s="236">
        <v>55</v>
      </c>
      <c r="CF778" s="235">
        <f t="shared" si="2025"/>
        <v>2186</v>
      </c>
      <c r="CG778" s="236">
        <v>112</v>
      </c>
      <c r="CH778" s="236">
        <v>179</v>
      </c>
      <c r="CI778" s="236">
        <v>51</v>
      </c>
      <c r="CJ778" s="236">
        <v>171</v>
      </c>
      <c r="CK778" s="236">
        <v>676</v>
      </c>
      <c r="CL778" s="236">
        <v>132</v>
      </c>
      <c r="CM778" s="236">
        <v>346</v>
      </c>
      <c r="CN778" s="236">
        <v>52</v>
      </c>
      <c r="CO778" s="236">
        <v>7</v>
      </c>
      <c r="CP778" s="236">
        <v>84</v>
      </c>
      <c r="CQ778" s="236">
        <v>186</v>
      </c>
      <c r="CR778" s="236">
        <v>117</v>
      </c>
      <c r="CS778" s="236">
        <v>73</v>
      </c>
      <c r="CT778" s="235">
        <f t="shared" si="2026"/>
        <v>1339</v>
      </c>
      <c r="CU778" s="236">
        <v>392</v>
      </c>
      <c r="CV778" s="236">
        <v>414</v>
      </c>
      <c r="CW778" s="236">
        <v>156</v>
      </c>
      <c r="CX778" s="236">
        <v>142</v>
      </c>
      <c r="CY778" s="236">
        <v>235</v>
      </c>
      <c r="CZ778" s="235">
        <f t="shared" si="2027"/>
        <v>1166</v>
      </c>
      <c r="DA778" s="236">
        <v>43</v>
      </c>
      <c r="DB778" s="236">
        <v>19</v>
      </c>
      <c r="DC778" s="236">
        <v>267</v>
      </c>
      <c r="DD778" s="236">
        <v>324</v>
      </c>
      <c r="DE778" s="236">
        <v>368</v>
      </c>
      <c r="DF778" s="236">
        <v>145</v>
      </c>
      <c r="DG778" s="235">
        <f t="shared" si="2028"/>
        <v>20204</v>
      </c>
      <c r="DH778" s="238">
        <f t="shared" si="2029"/>
        <v>323</v>
      </c>
      <c r="DI778" s="239">
        <v>145</v>
      </c>
      <c r="DJ778" s="240">
        <v>148</v>
      </c>
      <c r="DK778" s="240">
        <v>30</v>
      </c>
      <c r="DL778" s="238">
        <f t="shared" si="2030"/>
        <v>215</v>
      </c>
      <c r="DM778" s="239">
        <v>201</v>
      </c>
      <c r="DN778" s="241">
        <v>14</v>
      </c>
      <c r="DO778" s="235">
        <f t="shared" si="2031"/>
        <v>20742</v>
      </c>
      <c r="DP778" s="4"/>
      <c r="DQ778" s="4"/>
      <c r="DR778" s="4"/>
      <c r="DS778" s="4"/>
      <c r="DT778" s="4"/>
      <c r="DU778" s="4"/>
      <c r="DV778" s="4"/>
      <c r="DW778" s="4"/>
      <c r="DX778" s="4"/>
      <c r="DY778" s="4"/>
      <c r="DZ778" s="133"/>
      <c r="EA778" s="133"/>
      <c r="EB778" s="133"/>
      <c r="EC778" s="133"/>
      <c r="ED778" s="1"/>
    </row>
    <row r="779" spans="1:134" s="48" customFormat="1" ht="17.100000000000001" customHeight="1" x14ac:dyDescent="0.2">
      <c r="A779" s="56" t="s">
        <v>261</v>
      </c>
      <c r="B779" s="235">
        <f t="shared" si="2015"/>
        <v>214067</v>
      </c>
      <c r="C779" s="236">
        <v>14917</v>
      </c>
      <c r="D779" s="236">
        <v>7078</v>
      </c>
      <c r="E779" s="236">
        <v>3674</v>
      </c>
      <c r="F779" s="236">
        <v>3928</v>
      </c>
      <c r="G779" s="236">
        <v>9325</v>
      </c>
      <c r="H779" s="236">
        <v>32109</v>
      </c>
      <c r="I779" s="236">
        <v>15649</v>
      </c>
      <c r="J779" s="236">
        <v>3344</v>
      </c>
      <c r="K779" s="236">
        <v>21499</v>
      </c>
      <c r="L779" s="236">
        <v>72122</v>
      </c>
      <c r="M779" s="236">
        <v>10831</v>
      </c>
      <c r="N779" s="236">
        <v>19591</v>
      </c>
      <c r="O779" s="235">
        <f t="shared" si="2016"/>
        <v>79703</v>
      </c>
      <c r="P779" s="236">
        <v>19552</v>
      </c>
      <c r="Q779" s="236">
        <v>19591</v>
      </c>
      <c r="R779" s="236">
        <v>9324</v>
      </c>
      <c r="S779" s="236">
        <v>4091</v>
      </c>
      <c r="T779" s="236">
        <v>7625</v>
      </c>
      <c r="U779" s="236">
        <v>6410</v>
      </c>
      <c r="V779" s="236">
        <v>8638</v>
      </c>
      <c r="W779" s="236">
        <v>4472</v>
      </c>
      <c r="X779" s="235">
        <f t="shared" si="2017"/>
        <v>71543</v>
      </c>
      <c r="Y779" s="236">
        <v>14301</v>
      </c>
      <c r="Z779" s="236">
        <v>20952</v>
      </c>
      <c r="AA779" s="236">
        <v>25744</v>
      </c>
      <c r="AB779" s="236">
        <v>10546</v>
      </c>
      <c r="AC779" s="235">
        <f t="shared" si="2018"/>
        <v>52322</v>
      </c>
      <c r="AD779" s="236">
        <v>4850</v>
      </c>
      <c r="AE779" s="236">
        <v>6832</v>
      </c>
      <c r="AF779" s="236">
        <v>4025</v>
      </c>
      <c r="AG779" s="236">
        <v>13792</v>
      </c>
      <c r="AH779" s="236">
        <v>5067</v>
      </c>
      <c r="AI779" s="236">
        <v>17756</v>
      </c>
      <c r="AJ779" s="235">
        <f t="shared" si="2019"/>
        <v>3212</v>
      </c>
      <c r="AK779" s="236">
        <v>498</v>
      </c>
      <c r="AL779" s="236">
        <v>2714</v>
      </c>
      <c r="AM779" s="235">
        <f t="shared" si="2020"/>
        <v>120664</v>
      </c>
      <c r="AN779" s="236">
        <v>5723</v>
      </c>
      <c r="AO779" s="236">
        <v>5606</v>
      </c>
      <c r="AP779" s="236">
        <v>9169</v>
      </c>
      <c r="AQ779" s="236">
        <v>2897</v>
      </c>
      <c r="AR779" s="236">
        <v>22861</v>
      </c>
      <c r="AS779" s="236">
        <v>3460</v>
      </c>
      <c r="AT779" s="236">
        <v>23487</v>
      </c>
      <c r="AU779" s="236">
        <v>14717</v>
      </c>
      <c r="AV779" s="236">
        <v>21287</v>
      </c>
      <c r="AW779" s="236">
        <v>11457</v>
      </c>
      <c r="AX779" s="235">
        <f t="shared" si="2021"/>
        <v>112783</v>
      </c>
      <c r="AY779" s="236">
        <v>7601</v>
      </c>
      <c r="AZ779" s="236">
        <v>54672</v>
      </c>
      <c r="BA779" s="236">
        <v>21245</v>
      </c>
      <c r="BB779" s="236">
        <v>22153</v>
      </c>
      <c r="BC779" s="236">
        <v>7112</v>
      </c>
      <c r="BD779" s="235">
        <f t="shared" si="2022"/>
        <v>430756</v>
      </c>
      <c r="BE779" s="236">
        <v>112850</v>
      </c>
      <c r="BF779" s="236">
        <v>33065</v>
      </c>
      <c r="BG779" s="236">
        <v>48341</v>
      </c>
      <c r="BH779" s="236">
        <v>38963</v>
      </c>
      <c r="BI779" s="236">
        <v>56079</v>
      </c>
      <c r="BJ779" s="236">
        <v>58572</v>
      </c>
      <c r="BK779" s="236">
        <v>46131</v>
      </c>
      <c r="BL779" s="236">
        <v>36755</v>
      </c>
      <c r="BM779" s="235">
        <f t="shared" si="2023"/>
        <v>71097</v>
      </c>
      <c r="BN779" s="236">
        <v>13197</v>
      </c>
      <c r="BO779" s="236">
        <v>15858</v>
      </c>
      <c r="BP779" s="236">
        <v>12334</v>
      </c>
      <c r="BQ779" s="236">
        <v>948</v>
      </c>
      <c r="BR779" s="236">
        <v>28760</v>
      </c>
      <c r="BS779" s="235">
        <f t="shared" si="2024"/>
        <v>172050</v>
      </c>
      <c r="BT779" s="237">
        <v>5652</v>
      </c>
      <c r="BU779" s="236">
        <v>15469</v>
      </c>
      <c r="BV779" s="236">
        <v>3747</v>
      </c>
      <c r="BW779" s="236">
        <v>1115</v>
      </c>
      <c r="BX779" s="236">
        <v>10336</v>
      </c>
      <c r="BY779" s="236">
        <v>58046</v>
      </c>
      <c r="BZ779" s="236">
        <v>22948</v>
      </c>
      <c r="CA779" s="236">
        <v>9178</v>
      </c>
      <c r="CB779" s="236">
        <v>13204</v>
      </c>
      <c r="CC779" s="236">
        <v>11518</v>
      </c>
      <c r="CD779" s="236">
        <v>15377</v>
      </c>
      <c r="CE779" s="236">
        <v>5460</v>
      </c>
      <c r="CF779" s="235">
        <f t="shared" si="2025"/>
        <v>260480</v>
      </c>
      <c r="CG779" s="236">
        <v>6717</v>
      </c>
      <c r="CH779" s="236">
        <v>15594</v>
      </c>
      <c r="CI779" s="236">
        <v>3816</v>
      </c>
      <c r="CJ779" s="236">
        <v>23117</v>
      </c>
      <c r="CK779" s="236">
        <v>105960</v>
      </c>
      <c r="CL779" s="236">
        <v>8181</v>
      </c>
      <c r="CM779" s="236">
        <v>46751</v>
      </c>
      <c r="CN779" s="236">
        <v>4489</v>
      </c>
      <c r="CO779" s="236">
        <v>432</v>
      </c>
      <c r="CP779" s="236">
        <v>6618</v>
      </c>
      <c r="CQ779" s="236">
        <v>17479</v>
      </c>
      <c r="CR779" s="236">
        <v>14186</v>
      </c>
      <c r="CS779" s="236">
        <v>7140</v>
      </c>
      <c r="CT779" s="235">
        <f t="shared" si="2026"/>
        <v>126073</v>
      </c>
      <c r="CU779" s="236">
        <v>49325</v>
      </c>
      <c r="CV779" s="236">
        <v>34118</v>
      </c>
      <c r="CW779" s="236">
        <v>13368</v>
      </c>
      <c r="CX779" s="236">
        <v>11984</v>
      </c>
      <c r="CY779" s="236">
        <v>17278</v>
      </c>
      <c r="CZ779" s="235">
        <f t="shared" si="2027"/>
        <v>105768</v>
      </c>
      <c r="DA779" s="236">
        <v>3240</v>
      </c>
      <c r="DB779" s="236">
        <v>932</v>
      </c>
      <c r="DC779" s="236">
        <v>25897</v>
      </c>
      <c r="DD779" s="236">
        <v>30417</v>
      </c>
      <c r="DE779" s="236">
        <v>30182</v>
      </c>
      <c r="DF779" s="236">
        <v>15100</v>
      </c>
      <c r="DG779" s="235">
        <f t="shared" si="2028"/>
        <v>1820518</v>
      </c>
      <c r="DH779" s="238">
        <f t="shared" si="2029"/>
        <v>35931</v>
      </c>
      <c r="DI779" s="239">
        <v>12266</v>
      </c>
      <c r="DJ779" s="240">
        <v>22291</v>
      </c>
      <c r="DK779" s="240">
        <v>1374</v>
      </c>
      <c r="DL779" s="238">
        <f t="shared" si="2030"/>
        <v>14665</v>
      </c>
      <c r="DM779" s="239">
        <v>13614</v>
      </c>
      <c r="DN779" s="241">
        <v>1051</v>
      </c>
      <c r="DO779" s="235">
        <f t="shared" si="2031"/>
        <v>1871114</v>
      </c>
      <c r="DP779" s="4"/>
      <c r="DQ779" s="4"/>
      <c r="DR779" s="4"/>
      <c r="DS779" s="4"/>
      <c r="DT779" s="4"/>
      <c r="DU779" s="4"/>
      <c r="DV779" s="4"/>
      <c r="DW779" s="4"/>
      <c r="DX779" s="4"/>
      <c r="DY779" s="4"/>
      <c r="DZ779" s="133"/>
      <c r="EA779" s="133"/>
      <c r="EB779" s="133"/>
      <c r="EC779" s="133"/>
      <c r="ED779" s="1"/>
    </row>
    <row r="780" spans="1:134" s="48" customFormat="1" ht="17.100000000000001" customHeight="1" x14ac:dyDescent="0.2">
      <c r="A780" s="66" t="s">
        <v>262</v>
      </c>
      <c r="B780" s="235">
        <f t="shared" si="2015"/>
        <v>75302</v>
      </c>
      <c r="C780" s="236">
        <v>5325</v>
      </c>
      <c r="D780" s="236">
        <v>2167</v>
      </c>
      <c r="E780" s="236">
        <v>1047</v>
      </c>
      <c r="F780" s="236">
        <v>1530</v>
      </c>
      <c r="G780" s="236">
        <v>3201</v>
      </c>
      <c r="H780" s="236">
        <v>10027</v>
      </c>
      <c r="I780" s="236">
        <v>5305</v>
      </c>
      <c r="J780" s="236">
        <v>1124</v>
      </c>
      <c r="K780" s="236">
        <v>7759</v>
      </c>
      <c r="L780" s="236">
        <v>26690</v>
      </c>
      <c r="M780" s="236">
        <v>3621</v>
      </c>
      <c r="N780" s="236">
        <v>7506</v>
      </c>
      <c r="O780" s="235">
        <f t="shared" si="2016"/>
        <v>28393</v>
      </c>
      <c r="P780" s="236">
        <v>8670</v>
      </c>
      <c r="Q780" s="236">
        <v>6375</v>
      </c>
      <c r="R780" s="236">
        <v>3099</v>
      </c>
      <c r="S780" s="236">
        <v>1029</v>
      </c>
      <c r="T780" s="236">
        <v>2524</v>
      </c>
      <c r="U780" s="236">
        <v>2140</v>
      </c>
      <c r="V780" s="236">
        <v>3005</v>
      </c>
      <c r="W780" s="236">
        <v>1551</v>
      </c>
      <c r="X780" s="235">
        <f t="shared" si="2017"/>
        <v>26651</v>
      </c>
      <c r="Y780" s="236">
        <v>4986</v>
      </c>
      <c r="Z780" s="236">
        <v>7505</v>
      </c>
      <c r="AA780" s="236">
        <v>10201</v>
      </c>
      <c r="AB780" s="236">
        <v>3959</v>
      </c>
      <c r="AC780" s="235">
        <f t="shared" si="2018"/>
        <v>20048</v>
      </c>
      <c r="AD780" s="236">
        <v>1683</v>
      </c>
      <c r="AE780" s="236">
        <v>2829</v>
      </c>
      <c r="AF780" s="236">
        <v>1503</v>
      </c>
      <c r="AG780" s="236">
        <v>5660</v>
      </c>
      <c r="AH780" s="236">
        <v>1701</v>
      </c>
      <c r="AI780" s="236">
        <v>6672</v>
      </c>
      <c r="AJ780" s="235">
        <f t="shared" si="2019"/>
        <v>1107</v>
      </c>
      <c r="AK780" s="236">
        <v>263</v>
      </c>
      <c r="AL780" s="236">
        <v>844</v>
      </c>
      <c r="AM780" s="235">
        <f t="shared" si="2020"/>
        <v>40260</v>
      </c>
      <c r="AN780" s="236">
        <v>1924</v>
      </c>
      <c r="AO780" s="236">
        <v>1753</v>
      </c>
      <c r="AP780" s="236">
        <v>3339</v>
      </c>
      <c r="AQ780" s="236">
        <v>969</v>
      </c>
      <c r="AR780" s="236">
        <v>7689</v>
      </c>
      <c r="AS780" s="236">
        <v>1232</v>
      </c>
      <c r="AT780" s="236">
        <v>8083</v>
      </c>
      <c r="AU780" s="236">
        <v>4085</v>
      </c>
      <c r="AV780" s="236">
        <v>7546</v>
      </c>
      <c r="AW780" s="236">
        <v>3640</v>
      </c>
      <c r="AX780" s="235">
        <f t="shared" si="2021"/>
        <v>40917</v>
      </c>
      <c r="AY780" s="236">
        <v>2432</v>
      </c>
      <c r="AZ780" s="236">
        <v>19923</v>
      </c>
      <c r="BA780" s="236">
        <v>8124</v>
      </c>
      <c r="BB780" s="236">
        <v>7583</v>
      </c>
      <c r="BC780" s="236">
        <v>2855</v>
      </c>
      <c r="BD780" s="235">
        <f t="shared" si="2022"/>
        <v>192222</v>
      </c>
      <c r="BE780" s="236">
        <v>43109</v>
      </c>
      <c r="BF780" s="236">
        <v>13975</v>
      </c>
      <c r="BG780" s="236">
        <v>22395</v>
      </c>
      <c r="BH780" s="236">
        <v>17568</v>
      </c>
      <c r="BI780" s="236">
        <v>27124</v>
      </c>
      <c r="BJ780" s="236">
        <v>27500</v>
      </c>
      <c r="BK780" s="236">
        <v>22893</v>
      </c>
      <c r="BL780" s="236">
        <v>17658</v>
      </c>
      <c r="BM780" s="235">
        <f t="shared" si="2023"/>
        <v>24434</v>
      </c>
      <c r="BN780" s="236">
        <v>4189</v>
      </c>
      <c r="BO780" s="236">
        <v>5316</v>
      </c>
      <c r="BP780" s="236">
        <v>4002</v>
      </c>
      <c r="BQ780" s="236">
        <v>340</v>
      </c>
      <c r="BR780" s="236">
        <v>10587</v>
      </c>
      <c r="BS780" s="235">
        <f t="shared" si="2024"/>
        <v>61690</v>
      </c>
      <c r="BT780" s="237">
        <v>2040</v>
      </c>
      <c r="BU780" s="236">
        <v>5451</v>
      </c>
      <c r="BV780" s="236">
        <v>1210</v>
      </c>
      <c r="BW780" s="236">
        <v>452</v>
      </c>
      <c r="BX780" s="236">
        <v>3744</v>
      </c>
      <c r="BY780" s="236">
        <v>21859</v>
      </c>
      <c r="BZ780" s="236">
        <v>8499</v>
      </c>
      <c r="CA780" s="236">
        <v>3357</v>
      </c>
      <c r="CB780" s="236">
        <v>4201</v>
      </c>
      <c r="CC780" s="236">
        <v>3876</v>
      </c>
      <c r="CD780" s="236">
        <v>5199</v>
      </c>
      <c r="CE780" s="236">
        <v>1802</v>
      </c>
      <c r="CF780" s="235">
        <f t="shared" si="2025"/>
        <v>89499</v>
      </c>
      <c r="CG780" s="236">
        <v>2251</v>
      </c>
      <c r="CH780" s="236">
        <v>5536</v>
      </c>
      <c r="CI780" s="236">
        <v>1237</v>
      </c>
      <c r="CJ780" s="236">
        <v>8016</v>
      </c>
      <c r="CK780" s="236">
        <v>37987</v>
      </c>
      <c r="CL780" s="236">
        <v>3119</v>
      </c>
      <c r="CM780" s="236">
        <v>15996</v>
      </c>
      <c r="CN780" s="236">
        <v>1432</v>
      </c>
      <c r="CO780" s="236">
        <v>160</v>
      </c>
      <c r="CP780" s="236">
        <v>2287</v>
      </c>
      <c r="CQ780" s="236">
        <v>4493</v>
      </c>
      <c r="CR780" s="236">
        <v>4761</v>
      </c>
      <c r="CS780" s="236">
        <v>2224</v>
      </c>
      <c r="CT780" s="235">
        <f t="shared" si="2026"/>
        <v>48762</v>
      </c>
      <c r="CU780" s="236">
        <v>19303</v>
      </c>
      <c r="CV780" s="236">
        <v>13431</v>
      </c>
      <c r="CW780" s="236">
        <v>5150</v>
      </c>
      <c r="CX780" s="236">
        <v>3861</v>
      </c>
      <c r="CY780" s="236">
        <v>7017</v>
      </c>
      <c r="CZ780" s="235">
        <f t="shared" si="2027"/>
        <v>37037</v>
      </c>
      <c r="DA780" s="236">
        <v>924</v>
      </c>
      <c r="DB780" s="236">
        <v>331</v>
      </c>
      <c r="DC780" s="236">
        <v>9766</v>
      </c>
      <c r="DD780" s="236">
        <v>8763</v>
      </c>
      <c r="DE780" s="236">
        <v>11674</v>
      </c>
      <c r="DF780" s="236">
        <v>5579</v>
      </c>
      <c r="DG780" s="235">
        <f t="shared" si="2028"/>
        <v>686322</v>
      </c>
      <c r="DH780" s="238">
        <f t="shared" si="2029"/>
        <v>12908</v>
      </c>
      <c r="DI780" s="239">
        <v>4013</v>
      </c>
      <c r="DJ780" s="240">
        <v>8264</v>
      </c>
      <c r="DK780" s="240">
        <v>631</v>
      </c>
      <c r="DL780" s="238">
        <f t="shared" si="2030"/>
        <v>4651</v>
      </c>
      <c r="DM780" s="239">
        <v>4433</v>
      </c>
      <c r="DN780" s="241">
        <v>218</v>
      </c>
      <c r="DO780" s="235">
        <f t="shared" si="2031"/>
        <v>703881</v>
      </c>
      <c r="DP780" s="4"/>
      <c r="DQ780" s="4"/>
      <c r="DR780" s="4"/>
      <c r="DS780" s="4"/>
      <c r="DT780" s="4"/>
      <c r="DU780" s="4"/>
      <c r="DV780" s="4"/>
      <c r="DW780" s="4"/>
      <c r="DX780" s="4"/>
      <c r="DY780" s="4"/>
      <c r="DZ780" s="133"/>
      <c r="EA780" s="133"/>
      <c r="EB780" s="133"/>
      <c r="EC780" s="133"/>
      <c r="ED780" s="1"/>
    </row>
    <row r="781" spans="1:134" s="48" customFormat="1" ht="17.100000000000001" customHeight="1" x14ac:dyDescent="0.2">
      <c r="A781" s="66" t="s">
        <v>336</v>
      </c>
      <c r="B781" s="235">
        <f t="shared" si="2015"/>
        <v>134836</v>
      </c>
      <c r="C781" s="236">
        <v>9335</v>
      </c>
      <c r="D781" s="236">
        <v>4717</v>
      </c>
      <c r="E781" s="236">
        <v>2363</v>
      </c>
      <c r="F781" s="236">
        <v>2280</v>
      </c>
      <c r="G781" s="236">
        <v>6064</v>
      </c>
      <c r="H781" s="236">
        <v>21066</v>
      </c>
      <c r="I781" s="236">
        <v>9895</v>
      </c>
      <c r="J781" s="236">
        <v>2169</v>
      </c>
      <c r="K781" s="236">
        <v>13650</v>
      </c>
      <c r="L781" s="236">
        <v>44536</v>
      </c>
      <c r="M781" s="236">
        <v>6805</v>
      </c>
      <c r="N781" s="236">
        <v>11956</v>
      </c>
      <c r="O781" s="235">
        <f t="shared" si="2016"/>
        <v>49625</v>
      </c>
      <c r="P781" s="236">
        <v>10706</v>
      </c>
      <c r="Q781" s="236">
        <v>12954</v>
      </c>
      <c r="R781" s="236">
        <v>6072</v>
      </c>
      <c r="S781" s="236">
        <v>2902</v>
      </c>
      <c r="T781" s="236">
        <v>4835</v>
      </c>
      <c r="U781" s="236">
        <v>4048</v>
      </c>
      <c r="V781" s="236">
        <v>5384</v>
      </c>
      <c r="W781" s="236">
        <v>2724</v>
      </c>
      <c r="X781" s="235">
        <f t="shared" si="2017"/>
        <v>43130</v>
      </c>
      <c r="Y781" s="236">
        <v>8957</v>
      </c>
      <c r="Z781" s="236">
        <v>12623</v>
      </c>
      <c r="AA781" s="236">
        <v>15272</v>
      </c>
      <c r="AB781" s="236">
        <v>6278</v>
      </c>
      <c r="AC781" s="235">
        <f t="shared" si="2018"/>
        <v>31108</v>
      </c>
      <c r="AD781" s="236">
        <v>3150</v>
      </c>
      <c r="AE781" s="236">
        <v>3885</v>
      </c>
      <c r="AF781" s="236">
        <v>2522</v>
      </c>
      <c r="AG781" s="236">
        <v>7929</v>
      </c>
      <c r="AH781" s="236">
        <v>3069</v>
      </c>
      <c r="AI781" s="236">
        <v>10553</v>
      </c>
      <c r="AJ781" s="235">
        <f t="shared" si="2019"/>
        <v>2075</v>
      </c>
      <c r="AK781" s="236">
        <v>205</v>
      </c>
      <c r="AL781" s="236">
        <v>1870</v>
      </c>
      <c r="AM781" s="235">
        <f t="shared" si="2020"/>
        <v>77951</v>
      </c>
      <c r="AN781" s="236">
        <v>3638</v>
      </c>
      <c r="AO781" s="236">
        <v>3823</v>
      </c>
      <c r="AP781" s="236">
        <v>5730</v>
      </c>
      <c r="AQ781" s="236">
        <v>1815</v>
      </c>
      <c r="AR781" s="236">
        <v>14902</v>
      </c>
      <c r="AS781" s="236">
        <v>2228</v>
      </c>
      <c r="AT781" s="236">
        <v>14657</v>
      </c>
      <c r="AU781" s="236">
        <v>10318</v>
      </c>
      <c r="AV781" s="236">
        <v>13322</v>
      </c>
      <c r="AW781" s="236">
        <v>7518</v>
      </c>
      <c r="AX781" s="235">
        <f t="shared" si="2021"/>
        <v>68120</v>
      </c>
      <c r="AY781" s="236">
        <v>4963</v>
      </c>
      <c r="AZ781" s="236">
        <v>32694</v>
      </c>
      <c r="BA781" s="236">
        <v>12747</v>
      </c>
      <c r="BB781" s="236">
        <v>13503</v>
      </c>
      <c r="BC781" s="236">
        <v>4213</v>
      </c>
      <c r="BD781" s="235">
        <f t="shared" si="2022"/>
        <v>230772</v>
      </c>
      <c r="BE781" s="236">
        <v>69443</v>
      </c>
      <c r="BF781" s="236">
        <v>18594</v>
      </c>
      <c r="BG781" s="236">
        <v>24862</v>
      </c>
      <c r="BH781" s="236">
        <v>20739</v>
      </c>
      <c r="BI781" s="236">
        <v>27747</v>
      </c>
      <c r="BJ781" s="236">
        <v>28983</v>
      </c>
      <c r="BK781" s="236">
        <v>21900</v>
      </c>
      <c r="BL781" s="236">
        <v>18504</v>
      </c>
      <c r="BM781" s="235">
        <f t="shared" si="2023"/>
        <v>44047</v>
      </c>
      <c r="BN781" s="236">
        <v>8217</v>
      </c>
      <c r="BO781" s="236">
        <v>9666</v>
      </c>
      <c r="BP781" s="236">
        <v>7943</v>
      </c>
      <c r="BQ781" s="236">
        <v>495</v>
      </c>
      <c r="BR781" s="236">
        <v>17726</v>
      </c>
      <c r="BS781" s="235">
        <f t="shared" si="2024"/>
        <v>106434</v>
      </c>
      <c r="BT781" s="237">
        <v>3434</v>
      </c>
      <c r="BU781" s="236">
        <v>9392</v>
      </c>
      <c r="BV781" s="236">
        <v>2501</v>
      </c>
      <c r="BW781" s="236">
        <v>642</v>
      </c>
      <c r="BX781" s="236">
        <v>6569</v>
      </c>
      <c r="BY781" s="236">
        <v>34869</v>
      </c>
      <c r="BZ781" s="236">
        <v>14233</v>
      </c>
      <c r="CA781" s="236">
        <v>5702</v>
      </c>
      <c r="CB781" s="236">
        <v>8318</v>
      </c>
      <c r="CC781" s="236">
        <v>7525</v>
      </c>
      <c r="CD781" s="236">
        <v>9775</v>
      </c>
      <c r="CE781" s="236">
        <v>3474</v>
      </c>
      <c r="CF781" s="235">
        <f t="shared" si="2025"/>
        <v>166372</v>
      </c>
      <c r="CG781" s="236">
        <v>4397</v>
      </c>
      <c r="CH781" s="236">
        <v>9846</v>
      </c>
      <c r="CI781" s="236">
        <v>2540</v>
      </c>
      <c r="CJ781" s="236">
        <v>14819</v>
      </c>
      <c r="CK781" s="236">
        <v>66389</v>
      </c>
      <c r="CL781" s="236">
        <v>5004</v>
      </c>
      <c r="CM781" s="236">
        <v>29948</v>
      </c>
      <c r="CN781" s="236">
        <v>2787</v>
      </c>
      <c r="CO781" s="236">
        <v>272</v>
      </c>
      <c r="CP781" s="236">
        <v>4200</v>
      </c>
      <c r="CQ781" s="236">
        <v>12153</v>
      </c>
      <c r="CR781" s="236">
        <v>9135</v>
      </c>
      <c r="CS781" s="236">
        <v>4882</v>
      </c>
      <c r="CT781" s="235">
        <f t="shared" si="2026"/>
        <v>75861</v>
      </c>
      <c r="CU781" s="236">
        <v>29767</v>
      </c>
      <c r="CV781" s="236">
        <v>20300</v>
      </c>
      <c r="CW781" s="236">
        <v>7986</v>
      </c>
      <c r="CX781" s="236">
        <v>7871</v>
      </c>
      <c r="CY781" s="236">
        <v>9937</v>
      </c>
      <c r="CZ781" s="235">
        <f t="shared" si="2027"/>
        <v>65961</v>
      </c>
      <c r="DA781" s="236">
        <v>2226</v>
      </c>
      <c r="DB781" s="236">
        <v>523</v>
      </c>
      <c r="DC781" s="236">
        <v>15532</v>
      </c>
      <c r="DD781" s="236">
        <v>20450</v>
      </c>
      <c r="DE781" s="236">
        <v>17905</v>
      </c>
      <c r="DF781" s="236">
        <v>9325</v>
      </c>
      <c r="DG781" s="235">
        <f t="shared" si="2028"/>
        <v>1096292</v>
      </c>
      <c r="DH781" s="238">
        <f t="shared" si="2029"/>
        <v>22701</v>
      </c>
      <c r="DI781" s="239">
        <v>8053</v>
      </c>
      <c r="DJ781" s="240">
        <v>14007</v>
      </c>
      <c r="DK781" s="240">
        <v>641</v>
      </c>
      <c r="DL781" s="238">
        <f t="shared" si="2030"/>
        <v>9704</v>
      </c>
      <c r="DM781" s="239">
        <v>8937</v>
      </c>
      <c r="DN781" s="241">
        <v>767</v>
      </c>
      <c r="DO781" s="235">
        <f t="shared" si="2031"/>
        <v>1128697</v>
      </c>
      <c r="DP781" s="4"/>
      <c r="DQ781" s="4"/>
      <c r="DR781" s="4"/>
      <c r="DS781" s="4"/>
      <c r="DT781" s="4"/>
      <c r="DU781" s="4"/>
      <c r="DV781" s="4"/>
      <c r="DW781" s="4"/>
      <c r="DX781" s="4"/>
      <c r="DY781" s="4"/>
      <c r="DZ781" s="133"/>
      <c r="EA781" s="133"/>
      <c r="EB781" s="133"/>
      <c r="EC781" s="133"/>
      <c r="ED781" s="1"/>
    </row>
    <row r="782" spans="1:134" s="48" customFormat="1" ht="17.100000000000001" customHeight="1" x14ac:dyDescent="0.2">
      <c r="A782" s="66" t="s">
        <v>335</v>
      </c>
      <c r="B782" s="235">
        <f t="shared" si="2015"/>
        <v>3929</v>
      </c>
      <c r="C782" s="236">
        <v>257</v>
      </c>
      <c r="D782" s="236">
        <v>194</v>
      </c>
      <c r="E782" s="236">
        <v>264</v>
      </c>
      <c r="F782" s="236">
        <v>118</v>
      </c>
      <c r="G782" s="236">
        <v>60</v>
      </c>
      <c r="H782" s="236">
        <v>1016</v>
      </c>
      <c r="I782" s="236">
        <v>449</v>
      </c>
      <c r="J782" s="236">
        <v>51</v>
      </c>
      <c r="K782" s="236">
        <v>90</v>
      </c>
      <c r="L782" s="236">
        <v>896</v>
      </c>
      <c r="M782" s="236">
        <v>405</v>
      </c>
      <c r="N782" s="236">
        <v>129</v>
      </c>
      <c r="O782" s="235">
        <f t="shared" si="2016"/>
        <v>1685</v>
      </c>
      <c r="P782" s="236">
        <v>176</v>
      </c>
      <c r="Q782" s="236">
        <v>262</v>
      </c>
      <c r="R782" s="236">
        <v>153</v>
      </c>
      <c r="S782" s="236">
        <v>160</v>
      </c>
      <c r="T782" s="236">
        <v>266</v>
      </c>
      <c r="U782" s="236">
        <v>222</v>
      </c>
      <c r="V782" s="236">
        <v>249</v>
      </c>
      <c r="W782" s="236">
        <v>197</v>
      </c>
      <c r="X782" s="235">
        <f t="shared" si="2017"/>
        <v>1762</v>
      </c>
      <c r="Y782" s="236">
        <v>358</v>
      </c>
      <c r="Z782" s="236">
        <v>824</v>
      </c>
      <c r="AA782" s="236">
        <v>271</v>
      </c>
      <c r="AB782" s="236">
        <v>309</v>
      </c>
      <c r="AC782" s="235">
        <f t="shared" si="2018"/>
        <v>1166</v>
      </c>
      <c r="AD782" s="236">
        <v>17</v>
      </c>
      <c r="AE782" s="236">
        <v>118</v>
      </c>
      <c r="AF782" s="236">
        <v>0</v>
      </c>
      <c r="AG782" s="236">
        <v>203</v>
      </c>
      <c r="AH782" s="236">
        <v>297</v>
      </c>
      <c r="AI782" s="236">
        <v>531</v>
      </c>
      <c r="AJ782" s="235">
        <f t="shared" si="2019"/>
        <v>30</v>
      </c>
      <c r="AK782" s="236">
        <v>30</v>
      </c>
      <c r="AL782" s="236">
        <v>0</v>
      </c>
      <c r="AM782" s="235">
        <f t="shared" si="2020"/>
        <v>2453</v>
      </c>
      <c r="AN782" s="236">
        <v>161</v>
      </c>
      <c r="AO782" s="236">
        <v>30</v>
      </c>
      <c r="AP782" s="236">
        <v>100</v>
      </c>
      <c r="AQ782" s="236">
        <v>113</v>
      </c>
      <c r="AR782" s="236">
        <v>270</v>
      </c>
      <c r="AS782" s="236">
        <v>0</v>
      </c>
      <c r="AT782" s="236">
        <v>747</v>
      </c>
      <c r="AU782" s="236">
        <v>314</v>
      </c>
      <c r="AV782" s="236">
        <v>419</v>
      </c>
      <c r="AW782" s="236">
        <v>299</v>
      </c>
      <c r="AX782" s="235">
        <f t="shared" si="2021"/>
        <v>3746</v>
      </c>
      <c r="AY782" s="236">
        <v>206</v>
      </c>
      <c r="AZ782" s="236">
        <v>2055</v>
      </c>
      <c r="BA782" s="236">
        <v>374</v>
      </c>
      <c r="BB782" s="236">
        <v>1067</v>
      </c>
      <c r="BC782" s="236">
        <v>44</v>
      </c>
      <c r="BD782" s="235">
        <f t="shared" si="2022"/>
        <v>7762</v>
      </c>
      <c r="BE782" s="236">
        <v>298</v>
      </c>
      <c r="BF782" s="236">
        <v>496</v>
      </c>
      <c r="BG782" s="236">
        <v>1084</v>
      </c>
      <c r="BH782" s="236">
        <v>656</v>
      </c>
      <c r="BI782" s="236">
        <v>1208</v>
      </c>
      <c r="BJ782" s="236">
        <v>2089</v>
      </c>
      <c r="BK782" s="236">
        <v>1338</v>
      </c>
      <c r="BL782" s="236">
        <v>593</v>
      </c>
      <c r="BM782" s="235">
        <f t="shared" si="2023"/>
        <v>2616</v>
      </c>
      <c r="BN782" s="236">
        <v>791</v>
      </c>
      <c r="BO782" s="236">
        <v>876</v>
      </c>
      <c r="BP782" s="236">
        <v>389</v>
      </c>
      <c r="BQ782" s="236">
        <v>113</v>
      </c>
      <c r="BR782" s="236">
        <v>447</v>
      </c>
      <c r="BS782" s="235">
        <f t="shared" si="2024"/>
        <v>3926</v>
      </c>
      <c r="BT782" s="237">
        <v>178</v>
      </c>
      <c r="BU782" s="236">
        <v>626</v>
      </c>
      <c r="BV782" s="236">
        <v>36</v>
      </c>
      <c r="BW782" s="236">
        <v>21</v>
      </c>
      <c r="BX782" s="236">
        <v>23</v>
      </c>
      <c r="BY782" s="236">
        <v>1318</v>
      </c>
      <c r="BZ782" s="236">
        <v>216</v>
      </c>
      <c r="CA782" s="236">
        <v>119</v>
      </c>
      <c r="CB782" s="236">
        <v>685</v>
      </c>
      <c r="CC782" s="236">
        <v>117</v>
      </c>
      <c r="CD782" s="236">
        <v>403</v>
      </c>
      <c r="CE782" s="236">
        <v>184</v>
      </c>
      <c r="CF782" s="235">
        <f t="shared" si="2025"/>
        <v>4609</v>
      </c>
      <c r="CG782" s="236">
        <v>69</v>
      </c>
      <c r="CH782" s="236">
        <v>212</v>
      </c>
      <c r="CI782" s="236">
        <v>39</v>
      </c>
      <c r="CJ782" s="236">
        <v>282</v>
      </c>
      <c r="CK782" s="236">
        <v>1584</v>
      </c>
      <c r="CL782" s="236">
        <v>58</v>
      </c>
      <c r="CM782" s="236">
        <v>807</v>
      </c>
      <c r="CN782" s="236">
        <v>270</v>
      </c>
      <c r="CO782" s="236">
        <v>0</v>
      </c>
      <c r="CP782" s="236">
        <v>131</v>
      </c>
      <c r="CQ782" s="236">
        <v>833</v>
      </c>
      <c r="CR782" s="236">
        <v>290</v>
      </c>
      <c r="CS782" s="236">
        <v>34</v>
      </c>
      <c r="CT782" s="235">
        <f t="shared" si="2026"/>
        <v>1450</v>
      </c>
      <c r="CU782" s="236">
        <v>255</v>
      </c>
      <c r="CV782" s="236">
        <v>387</v>
      </c>
      <c r="CW782" s="236">
        <v>232</v>
      </c>
      <c r="CX782" s="236">
        <v>252</v>
      </c>
      <c r="CY782" s="236">
        <v>324</v>
      </c>
      <c r="CZ782" s="235">
        <f t="shared" si="2027"/>
        <v>2770</v>
      </c>
      <c r="DA782" s="236">
        <v>90</v>
      </c>
      <c r="DB782" s="236">
        <v>78</v>
      </c>
      <c r="DC782" s="236">
        <v>599</v>
      </c>
      <c r="DD782" s="236">
        <v>1204</v>
      </c>
      <c r="DE782" s="236">
        <v>603</v>
      </c>
      <c r="DF782" s="236">
        <v>196</v>
      </c>
      <c r="DG782" s="235">
        <f t="shared" si="2028"/>
        <v>37904</v>
      </c>
      <c r="DH782" s="238">
        <f t="shared" si="2029"/>
        <v>322</v>
      </c>
      <c r="DI782" s="239">
        <v>200</v>
      </c>
      <c r="DJ782" s="240">
        <v>20</v>
      </c>
      <c r="DK782" s="240">
        <v>102</v>
      </c>
      <c r="DL782" s="238">
        <f t="shared" si="2030"/>
        <v>310</v>
      </c>
      <c r="DM782" s="239">
        <v>244</v>
      </c>
      <c r="DN782" s="241">
        <v>66</v>
      </c>
      <c r="DO782" s="235">
        <f t="shared" si="2031"/>
        <v>38536</v>
      </c>
      <c r="DP782" s="4"/>
      <c r="DQ782" s="4"/>
      <c r="DR782" s="4"/>
      <c r="DS782" s="4"/>
      <c r="DT782" s="4"/>
      <c r="DU782" s="4"/>
      <c r="DV782" s="4"/>
      <c r="DW782" s="4"/>
      <c r="DX782" s="4"/>
      <c r="DY782" s="4"/>
      <c r="DZ782" s="133"/>
      <c r="EA782" s="133"/>
      <c r="EB782" s="133"/>
      <c r="EC782" s="133"/>
      <c r="ED782" s="1"/>
    </row>
    <row r="783" spans="1:134" s="48" customFormat="1" ht="17.100000000000001" customHeight="1" x14ac:dyDescent="0.2">
      <c r="A783" s="66" t="s">
        <v>431</v>
      </c>
      <c r="B783" s="235">
        <f t="shared" si="2015"/>
        <v>555</v>
      </c>
      <c r="C783" s="236">
        <v>64</v>
      </c>
      <c r="D783" s="236">
        <v>13</v>
      </c>
      <c r="E783" s="236">
        <v>8</v>
      </c>
      <c r="F783" s="236">
        <v>0</v>
      </c>
      <c r="G783" s="236">
        <v>7</v>
      </c>
      <c r="H783" s="236">
        <v>183</v>
      </c>
      <c r="I783" s="236">
        <v>55</v>
      </c>
      <c r="J783" s="236">
        <v>62</v>
      </c>
      <c r="K783" s="236">
        <v>29</v>
      </c>
      <c r="L783" s="236">
        <v>104</v>
      </c>
      <c r="M783" s="236">
        <v>17</v>
      </c>
      <c r="N783" s="236">
        <v>13</v>
      </c>
      <c r="O783" s="235">
        <f t="shared" si="2016"/>
        <v>368</v>
      </c>
      <c r="P783" s="236">
        <v>7</v>
      </c>
      <c r="Q783" s="236">
        <v>75</v>
      </c>
      <c r="R783" s="236">
        <v>164</v>
      </c>
      <c r="S783" s="236">
        <v>31</v>
      </c>
      <c r="T783" s="236">
        <v>34</v>
      </c>
      <c r="U783" s="236">
        <v>23</v>
      </c>
      <c r="V783" s="236">
        <v>34</v>
      </c>
      <c r="W783" s="236">
        <v>0</v>
      </c>
      <c r="X783" s="235">
        <f t="shared" si="2017"/>
        <v>557</v>
      </c>
      <c r="Y783" s="236">
        <v>66</v>
      </c>
      <c r="Z783" s="236">
        <v>425</v>
      </c>
      <c r="AA783" s="236">
        <v>49</v>
      </c>
      <c r="AB783" s="236">
        <v>17</v>
      </c>
      <c r="AC783" s="235">
        <f t="shared" si="2018"/>
        <v>70</v>
      </c>
      <c r="AD783" s="236">
        <v>5</v>
      </c>
      <c r="AE783" s="236">
        <v>7</v>
      </c>
      <c r="AF783" s="236">
        <v>15</v>
      </c>
      <c r="AG783" s="236">
        <v>9</v>
      </c>
      <c r="AH783" s="236">
        <v>17</v>
      </c>
      <c r="AI783" s="236">
        <v>17</v>
      </c>
      <c r="AJ783" s="235">
        <f t="shared" si="2019"/>
        <v>2</v>
      </c>
      <c r="AK783" s="236">
        <v>1</v>
      </c>
      <c r="AL783" s="236">
        <v>1</v>
      </c>
      <c r="AM783" s="235">
        <f t="shared" si="2020"/>
        <v>338</v>
      </c>
      <c r="AN783" s="236">
        <v>16</v>
      </c>
      <c r="AO783" s="236">
        <v>50</v>
      </c>
      <c r="AP783" s="236">
        <v>15</v>
      </c>
      <c r="AQ783" s="236">
        <v>3</v>
      </c>
      <c r="AR783" s="236">
        <v>28</v>
      </c>
      <c r="AS783" s="236">
        <v>0</v>
      </c>
      <c r="AT783" s="236">
        <v>63</v>
      </c>
      <c r="AU783" s="236">
        <v>27</v>
      </c>
      <c r="AV783" s="236">
        <v>58</v>
      </c>
      <c r="AW783" s="236">
        <v>78</v>
      </c>
      <c r="AX783" s="235">
        <f t="shared" si="2021"/>
        <v>179</v>
      </c>
      <c r="AY783" s="236">
        <v>11</v>
      </c>
      <c r="AZ783" s="236">
        <v>75</v>
      </c>
      <c r="BA783" s="236">
        <v>18</v>
      </c>
      <c r="BB783" s="236">
        <v>61</v>
      </c>
      <c r="BC783" s="236">
        <v>14</v>
      </c>
      <c r="BD783" s="235">
        <f t="shared" si="2022"/>
        <v>1640</v>
      </c>
      <c r="BE783" s="236">
        <v>652</v>
      </c>
      <c r="BF783" s="236">
        <v>75</v>
      </c>
      <c r="BG783" s="236">
        <v>70</v>
      </c>
      <c r="BH783" s="236">
        <v>67</v>
      </c>
      <c r="BI783" s="236">
        <v>264</v>
      </c>
      <c r="BJ783" s="236">
        <v>221</v>
      </c>
      <c r="BK783" s="236">
        <v>93</v>
      </c>
      <c r="BL783" s="236">
        <v>198</v>
      </c>
      <c r="BM783" s="235">
        <f t="shared" si="2023"/>
        <v>95</v>
      </c>
      <c r="BN783" s="236">
        <v>8</v>
      </c>
      <c r="BO783" s="236">
        <v>40</v>
      </c>
      <c r="BP783" s="236">
        <v>4</v>
      </c>
      <c r="BQ783" s="236">
        <v>6</v>
      </c>
      <c r="BR783" s="236">
        <v>37</v>
      </c>
      <c r="BS783" s="235">
        <f t="shared" si="2024"/>
        <v>553</v>
      </c>
      <c r="BT783" s="237">
        <v>32</v>
      </c>
      <c r="BU783" s="236">
        <v>104</v>
      </c>
      <c r="BV783" s="236">
        <v>9</v>
      </c>
      <c r="BW783" s="236">
        <v>0</v>
      </c>
      <c r="BX783" s="236">
        <v>29</v>
      </c>
      <c r="BY783" s="236">
        <v>36</v>
      </c>
      <c r="BZ783" s="236">
        <v>57</v>
      </c>
      <c r="CA783" s="236">
        <v>14</v>
      </c>
      <c r="CB783" s="236">
        <v>128</v>
      </c>
      <c r="CC783" s="236">
        <v>44</v>
      </c>
      <c r="CD783" s="236">
        <v>68</v>
      </c>
      <c r="CE783" s="236">
        <v>32</v>
      </c>
      <c r="CF783" s="235">
        <f t="shared" si="2025"/>
        <v>1538</v>
      </c>
      <c r="CG783" s="236">
        <v>5</v>
      </c>
      <c r="CH783" s="236">
        <v>7</v>
      </c>
      <c r="CI783" s="236">
        <v>22</v>
      </c>
      <c r="CJ783" s="236">
        <v>59</v>
      </c>
      <c r="CK783" s="236">
        <v>817</v>
      </c>
      <c r="CL783" s="236">
        <v>13</v>
      </c>
      <c r="CM783" s="236">
        <v>172</v>
      </c>
      <c r="CN783" s="236">
        <v>19</v>
      </c>
      <c r="CO783" s="236">
        <v>0</v>
      </c>
      <c r="CP783" s="236">
        <v>15</v>
      </c>
      <c r="CQ783" s="236">
        <v>269</v>
      </c>
      <c r="CR783" s="236">
        <v>114</v>
      </c>
      <c r="CS783" s="236">
        <v>26</v>
      </c>
      <c r="CT783" s="235">
        <f t="shared" si="2026"/>
        <v>613</v>
      </c>
      <c r="CU783" s="236">
        <v>292</v>
      </c>
      <c r="CV783" s="236">
        <v>58</v>
      </c>
      <c r="CW783" s="236">
        <v>85</v>
      </c>
      <c r="CX783" s="236">
        <v>35</v>
      </c>
      <c r="CY783" s="236">
        <v>143</v>
      </c>
      <c r="CZ783" s="235">
        <f t="shared" si="2027"/>
        <v>238</v>
      </c>
      <c r="DA783" s="236">
        <v>9</v>
      </c>
      <c r="DB783" s="236">
        <v>0</v>
      </c>
      <c r="DC783" s="236">
        <v>95</v>
      </c>
      <c r="DD783" s="236">
        <v>58</v>
      </c>
      <c r="DE783" s="236">
        <v>65</v>
      </c>
      <c r="DF783" s="236">
        <v>11</v>
      </c>
      <c r="DG783" s="235">
        <f t="shared" si="2028"/>
        <v>6746</v>
      </c>
      <c r="DH783" s="238">
        <f t="shared" si="2029"/>
        <v>107</v>
      </c>
      <c r="DI783" s="239">
        <v>17</v>
      </c>
      <c r="DJ783" s="240">
        <v>69</v>
      </c>
      <c r="DK783" s="240">
        <v>21</v>
      </c>
      <c r="DL783" s="238">
        <f t="shared" si="2030"/>
        <v>2</v>
      </c>
      <c r="DM783" s="239">
        <v>1</v>
      </c>
      <c r="DN783" s="241">
        <v>1</v>
      </c>
      <c r="DO783" s="235">
        <f t="shared" si="2031"/>
        <v>6855</v>
      </c>
      <c r="DP783" s="4"/>
      <c r="DQ783" s="4"/>
      <c r="DR783" s="4"/>
      <c r="DS783" s="4"/>
      <c r="DT783" s="4"/>
      <c r="DU783" s="4"/>
      <c r="DV783" s="4"/>
      <c r="DW783" s="4"/>
      <c r="DX783" s="4"/>
      <c r="DY783" s="4"/>
      <c r="DZ783" s="133"/>
      <c r="EA783" s="133"/>
      <c r="EB783" s="133"/>
      <c r="EC783" s="133"/>
      <c r="ED783" s="1"/>
    </row>
    <row r="784" spans="1:134" s="48" customFormat="1" ht="17.100000000000001" customHeight="1" x14ac:dyDescent="0.15">
      <c r="A784" s="57" t="s">
        <v>710</v>
      </c>
      <c r="B784" s="235"/>
      <c r="C784" s="236"/>
      <c r="D784" s="236"/>
      <c r="E784" s="236"/>
      <c r="F784" s="236"/>
      <c r="G784" s="236"/>
      <c r="H784" s="236"/>
      <c r="I784" s="236"/>
      <c r="J784" s="236"/>
      <c r="K784" s="236"/>
      <c r="L784" s="236"/>
      <c r="M784" s="236"/>
      <c r="N784" s="236"/>
      <c r="O784" s="235"/>
      <c r="P784" s="236"/>
      <c r="Q784" s="236"/>
      <c r="R784" s="236"/>
      <c r="S784" s="236"/>
      <c r="T784" s="236"/>
      <c r="U784" s="236"/>
      <c r="V784" s="236"/>
      <c r="W784" s="236"/>
      <c r="X784" s="235"/>
      <c r="Y784" s="236"/>
      <c r="Z784" s="236"/>
      <c r="AA784" s="236"/>
      <c r="AB784" s="236"/>
      <c r="AC784" s="235"/>
      <c r="AD784" s="236"/>
      <c r="AE784" s="236"/>
      <c r="AF784" s="236"/>
      <c r="AG784" s="236"/>
      <c r="AH784" s="236"/>
      <c r="AI784" s="236"/>
      <c r="AJ784" s="235"/>
      <c r="AK784" s="236"/>
      <c r="AL784" s="236"/>
      <c r="AM784" s="235"/>
      <c r="AN784" s="236"/>
      <c r="AO784" s="236"/>
      <c r="AP784" s="236"/>
      <c r="AQ784" s="236"/>
      <c r="AR784" s="236"/>
      <c r="AS784" s="236"/>
      <c r="AT784" s="236"/>
      <c r="AU784" s="236"/>
      <c r="AV784" s="236"/>
      <c r="AW784" s="236"/>
      <c r="AX784" s="235"/>
      <c r="AY784" s="236"/>
      <c r="AZ784" s="236"/>
      <c r="BA784" s="236"/>
      <c r="BB784" s="236"/>
      <c r="BC784" s="236"/>
      <c r="BD784" s="235"/>
      <c r="BE784" s="236"/>
      <c r="BF784" s="236"/>
      <c r="BG784" s="236"/>
      <c r="BH784" s="236"/>
      <c r="BI784" s="236"/>
      <c r="BJ784" s="236"/>
      <c r="BK784" s="236"/>
      <c r="BL784" s="236"/>
      <c r="BM784" s="235"/>
      <c r="BN784" s="236"/>
      <c r="BO784" s="236"/>
      <c r="BP784" s="236"/>
      <c r="BQ784" s="236"/>
      <c r="BR784" s="236"/>
      <c r="BS784" s="235"/>
      <c r="BT784" s="237"/>
      <c r="BU784" s="236"/>
      <c r="BV784" s="236"/>
      <c r="BW784" s="236"/>
      <c r="BX784" s="236"/>
      <c r="BY784" s="236"/>
      <c r="BZ784" s="236"/>
      <c r="CA784" s="236"/>
      <c r="CB784" s="236"/>
      <c r="CC784" s="236"/>
      <c r="CD784" s="236"/>
      <c r="CE784" s="236"/>
      <c r="CF784" s="235"/>
      <c r="CG784" s="236"/>
      <c r="CH784" s="236"/>
      <c r="CI784" s="236"/>
      <c r="CJ784" s="236"/>
      <c r="CK784" s="236"/>
      <c r="CL784" s="236"/>
      <c r="CM784" s="236"/>
      <c r="CN784" s="236"/>
      <c r="CO784" s="236"/>
      <c r="CP784" s="236"/>
      <c r="CQ784" s="236"/>
      <c r="CR784" s="236"/>
      <c r="CS784" s="236"/>
      <c r="CT784" s="235"/>
      <c r="CU784" s="236"/>
      <c r="CV784" s="236"/>
      <c r="CW784" s="236"/>
      <c r="CX784" s="236"/>
      <c r="CY784" s="236"/>
      <c r="CZ784" s="235"/>
      <c r="DA784" s="236"/>
      <c r="DB784" s="236"/>
      <c r="DC784" s="236"/>
      <c r="DD784" s="236"/>
      <c r="DE784" s="236"/>
      <c r="DF784" s="236"/>
      <c r="DG784" s="235"/>
      <c r="DH784" s="238"/>
      <c r="DI784" s="239"/>
      <c r="DJ784" s="240"/>
      <c r="DK784" s="240"/>
      <c r="DL784" s="238"/>
      <c r="DM784" s="239"/>
      <c r="DN784" s="241"/>
      <c r="DO784" s="235"/>
    </row>
    <row r="785" spans="1:134" s="48" customFormat="1" ht="17.100000000000001" customHeight="1" x14ac:dyDescent="0.2">
      <c r="A785" s="56" t="s">
        <v>430</v>
      </c>
      <c r="B785" s="235">
        <f t="shared" ref="B785:B791" si="2032">SUM(C785:N785)</f>
        <v>170</v>
      </c>
      <c r="C785" s="236">
        <v>12</v>
      </c>
      <c r="D785" s="236">
        <v>3</v>
      </c>
      <c r="E785" s="236">
        <v>14</v>
      </c>
      <c r="F785" s="236">
        <v>0</v>
      </c>
      <c r="G785" s="236">
        <v>17</v>
      </c>
      <c r="H785" s="236">
        <v>21</v>
      </c>
      <c r="I785" s="236">
        <v>36</v>
      </c>
      <c r="J785" s="236">
        <v>7</v>
      </c>
      <c r="K785" s="236">
        <v>17</v>
      </c>
      <c r="L785" s="236">
        <v>16</v>
      </c>
      <c r="M785" s="236">
        <v>16</v>
      </c>
      <c r="N785" s="236">
        <v>11</v>
      </c>
      <c r="O785" s="235">
        <f t="shared" ref="O785:O791" si="2033">SUM(P785:W785)</f>
        <v>70</v>
      </c>
      <c r="P785" s="236">
        <v>9</v>
      </c>
      <c r="Q785" s="236">
        <v>28</v>
      </c>
      <c r="R785" s="236">
        <v>12</v>
      </c>
      <c r="S785" s="236">
        <v>6</v>
      </c>
      <c r="T785" s="236">
        <v>2</v>
      </c>
      <c r="U785" s="236">
        <v>10</v>
      </c>
      <c r="V785" s="236">
        <v>2</v>
      </c>
      <c r="W785" s="236">
        <v>1</v>
      </c>
      <c r="X785" s="235">
        <f t="shared" ref="X785:X791" si="2034">SUM(Y785:AB785)</f>
        <v>124</v>
      </c>
      <c r="Y785" s="236">
        <v>5</v>
      </c>
      <c r="Z785" s="236">
        <v>11</v>
      </c>
      <c r="AA785" s="236">
        <v>74</v>
      </c>
      <c r="AB785" s="236">
        <v>34</v>
      </c>
      <c r="AC785" s="235">
        <f t="shared" ref="AC785:AC791" si="2035">SUM(AD785:AI785)</f>
        <v>30</v>
      </c>
      <c r="AD785" s="236">
        <v>3</v>
      </c>
      <c r="AE785" s="236">
        <v>2</v>
      </c>
      <c r="AF785" s="236">
        <v>4</v>
      </c>
      <c r="AG785" s="236">
        <v>11</v>
      </c>
      <c r="AH785" s="236">
        <v>4</v>
      </c>
      <c r="AI785" s="236">
        <v>6</v>
      </c>
      <c r="AJ785" s="235">
        <f t="shared" ref="AJ785:AJ791" si="2036">SUM(AK785:AL785)</f>
        <v>0</v>
      </c>
      <c r="AK785" s="236">
        <v>0</v>
      </c>
      <c r="AL785" s="236">
        <v>0</v>
      </c>
      <c r="AM785" s="235">
        <f t="shared" ref="AM785:AM791" si="2037">SUM(AN785:AW785)</f>
        <v>68</v>
      </c>
      <c r="AN785" s="236">
        <v>7</v>
      </c>
      <c r="AO785" s="236">
        <v>3</v>
      </c>
      <c r="AP785" s="236">
        <v>3</v>
      </c>
      <c r="AQ785" s="236">
        <v>1</v>
      </c>
      <c r="AR785" s="236">
        <v>12</v>
      </c>
      <c r="AS785" s="236">
        <v>3</v>
      </c>
      <c r="AT785" s="236">
        <v>5</v>
      </c>
      <c r="AU785" s="236">
        <v>17</v>
      </c>
      <c r="AV785" s="236">
        <v>5</v>
      </c>
      <c r="AW785" s="236">
        <v>12</v>
      </c>
      <c r="AX785" s="235">
        <f t="shared" ref="AX785:AX791" si="2038">SUM(AY785:BC785)</f>
        <v>114</v>
      </c>
      <c r="AY785" s="236">
        <v>7</v>
      </c>
      <c r="AZ785" s="236">
        <v>89</v>
      </c>
      <c r="BA785" s="236">
        <v>10</v>
      </c>
      <c r="BB785" s="236">
        <v>4</v>
      </c>
      <c r="BC785" s="236">
        <v>4</v>
      </c>
      <c r="BD785" s="235">
        <f t="shared" ref="BD785:BD791" si="2039">SUM(BE785:BL785)</f>
        <v>144</v>
      </c>
      <c r="BE785" s="236">
        <v>1</v>
      </c>
      <c r="BF785" s="236">
        <v>17</v>
      </c>
      <c r="BG785" s="236">
        <v>21</v>
      </c>
      <c r="BH785" s="236">
        <v>52</v>
      </c>
      <c r="BI785" s="236">
        <v>14</v>
      </c>
      <c r="BJ785" s="236">
        <v>4</v>
      </c>
      <c r="BK785" s="236">
        <v>18</v>
      </c>
      <c r="BL785" s="236">
        <v>17</v>
      </c>
      <c r="BM785" s="235">
        <f t="shared" ref="BM785:BM791" si="2040">SUM(BN785:BR785)</f>
        <v>42</v>
      </c>
      <c r="BN785" s="236">
        <v>7</v>
      </c>
      <c r="BO785" s="236">
        <v>7</v>
      </c>
      <c r="BP785" s="236">
        <v>9</v>
      </c>
      <c r="BQ785" s="236">
        <v>3</v>
      </c>
      <c r="BR785" s="236">
        <v>16</v>
      </c>
      <c r="BS785" s="235">
        <f t="shared" ref="BS785:BS791" si="2041">SUM(BT785:CE785)</f>
        <v>138</v>
      </c>
      <c r="BT785" s="237">
        <v>14</v>
      </c>
      <c r="BU785" s="236">
        <v>28</v>
      </c>
      <c r="BV785" s="236">
        <v>3</v>
      </c>
      <c r="BW785" s="236">
        <v>4</v>
      </c>
      <c r="BX785" s="236">
        <v>4</v>
      </c>
      <c r="BY785" s="236">
        <v>40</v>
      </c>
      <c r="BZ785" s="236">
        <v>6</v>
      </c>
      <c r="CA785" s="236">
        <v>4</v>
      </c>
      <c r="CB785" s="236">
        <v>7</v>
      </c>
      <c r="CC785" s="236">
        <v>11</v>
      </c>
      <c r="CD785" s="236">
        <v>14</v>
      </c>
      <c r="CE785" s="236">
        <v>3</v>
      </c>
      <c r="CF785" s="235">
        <f t="shared" ref="CF785:CF791" si="2042">SUM(CG785:CS785)</f>
        <v>152</v>
      </c>
      <c r="CG785" s="236">
        <v>2</v>
      </c>
      <c r="CH785" s="236">
        <v>11</v>
      </c>
      <c r="CI785" s="236">
        <v>17</v>
      </c>
      <c r="CJ785" s="236">
        <v>7</v>
      </c>
      <c r="CK785" s="236">
        <v>32</v>
      </c>
      <c r="CL785" s="236">
        <v>7</v>
      </c>
      <c r="CM785" s="236">
        <v>28</v>
      </c>
      <c r="CN785" s="236">
        <v>5</v>
      </c>
      <c r="CO785" s="236">
        <v>4</v>
      </c>
      <c r="CP785" s="236">
        <v>3</v>
      </c>
      <c r="CQ785" s="236">
        <v>13</v>
      </c>
      <c r="CR785" s="236">
        <v>12</v>
      </c>
      <c r="CS785" s="236">
        <v>11</v>
      </c>
      <c r="CT785" s="235">
        <f t="shared" ref="CT785:CT791" si="2043">SUM(CU785:CY785)</f>
        <v>191</v>
      </c>
      <c r="CU785" s="236">
        <v>65</v>
      </c>
      <c r="CV785" s="236">
        <v>53</v>
      </c>
      <c r="CW785" s="236">
        <v>18</v>
      </c>
      <c r="CX785" s="236">
        <v>13</v>
      </c>
      <c r="CY785" s="236">
        <v>42</v>
      </c>
      <c r="CZ785" s="235">
        <f t="shared" ref="CZ785:CZ791" si="2044">SUM(DA785:DF785)</f>
        <v>77</v>
      </c>
      <c r="DA785" s="236">
        <v>4</v>
      </c>
      <c r="DB785" s="236">
        <v>1</v>
      </c>
      <c r="DC785" s="236">
        <v>6</v>
      </c>
      <c r="DD785" s="236">
        <v>29</v>
      </c>
      <c r="DE785" s="236">
        <v>13</v>
      </c>
      <c r="DF785" s="236">
        <v>24</v>
      </c>
      <c r="DG785" s="235">
        <f t="shared" ref="DG785:DG791" si="2045">AM785+BS785+B785+O785+X785+AC785+AJ785+BD785+CF785+AX785+BM785+CT785+CZ785</f>
        <v>1320</v>
      </c>
      <c r="DH785" s="238">
        <f t="shared" ref="DH785:DH791" si="2046">SUM(DI785:DK785)</f>
        <v>1</v>
      </c>
      <c r="DI785" s="239">
        <v>0</v>
      </c>
      <c r="DJ785" s="240">
        <v>0</v>
      </c>
      <c r="DK785" s="240">
        <v>1</v>
      </c>
      <c r="DL785" s="238">
        <f t="shared" ref="DL785:DL791" si="2047">SUM(DM785:DN785)</f>
        <v>6</v>
      </c>
      <c r="DM785" s="239">
        <v>3</v>
      </c>
      <c r="DN785" s="241">
        <v>3</v>
      </c>
      <c r="DO785" s="235">
        <f t="shared" ref="DO785:DO791" si="2048">DG785+DH785+DL785</f>
        <v>1327</v>
      </c>
      <c r="DP785" s="4"/>
      <c r="DQ785" s="4"/>
      <c r="DR785" s="4"/>
      <c r="DS785" s="4"/>
      <c r="DT785" s="4"/>
      <c r="DU785" s="4"/>
      <c r="DV785" s="4"/>
      <c r="DW785" s="4"/>
      <c r="DX785" s="4"/>
      <c r="DY785" s="4"/>
      <c r="DZ785" s="133"/>
      <c r="EA785" s="133"/>
      <c r="EB785" s="133"/>
      <c r="EC785" s="133"/>
      <c r="ED785" s="1"/>
    </row>
    <row r="786" spans="1:134" s="48" customFormat="1" ht="17.100000000000001" customHeight="1" x14ac:dyDescent="0.2">
      <c r="A786" s="56" t="s">
        <v>260</v>
      </c>
      <c r="B786" s="235">
        <f t="shared" si="2032"/>
        <v>204</v>
      </c>
      <c r="C786" s="236">
        <v>12</v>
      </c>
      <c r="D786" s="236">
        <v>3</v>
      </c>
      <c r="E786" s="236">
        <v>16</v>
      </c>
      <c r="F786" s="236">
        <v>0</v>
      </c>
      <c r="G786" s="236">
        <v>19</v>
      </c>
      <c r="H786" s="236">
        <v>25</v>
      </c>
      <c r="I786" s="236">
        <v>52</v>
      </c>
      <c r="J786" s="236">
        <v>8</v>
      </c>
      <c r="K786" s="236">
        <v>18</v>
      </c>
      <c r="L786" s="236">
        <v>20</v>
      </c>
      <c r="M786" s="236">
        <v>19</v>
      </c>
      <c r="N786" s="236">
        <v>12</v>
      </c>
      <c r="O786" s="235">
        <f t="shared" si="2033"/>
        <v>87</v>
      </c>
      <c r="P786" s="236">
        <v>15</v>
      </c>
      <c r="Q786" s="236">
        <v>32</v>
      </c>
      <c r="R786" s="236">
        <v>13</v>
      </c>
      <c r="S786" s="236">
        <v>8</v>
      </c>
      <c r="T786" s="236">
        <v>2</v>
      </c>
      <c r="U786" s="236">
        <v>14</v>
      </c>
      <c r="V786" s="236">
        <v>2</v>
      </c>
      <c r="W786" s="236">
        <v>1</v>
      </c>
      <c r="X786" s="235">
        <f t="shared" si="2034"/>
        <v>143</v>
      </c>
      <c r="Y786" s="236">
        <v>5</v>
      </c>
      <c r="Z786" s="236">
        <v>11</v>
      </c>
      <c r="AA786" s="236">
        <v>85</v>
      </c>
      <c r="AB786" s="236">
        <v>42</v>
      </c>
      <c r="AC786" s="235">
        <f t="shared" si="2035"/>
        <v>33</v>
      </c>
      <c r="AD786" s="236">
        <v>3</v>
      </c>
      <c r="AE786" s="236">
        <v>2</v>
      </c>
      <c r="AF786" s="236">
        <v>5</v>
      </c>
      <c r="AG786" s="236">
        <v>11</v>
      </c>
      <c r="AH786" s="236">
        <v>6</v>
      </c>
      <c r="AI786" s="236">
        <v>6</v>
      </c>
      <c r="AJ786" s="235">
        <f t="shared" si="2036"/>
        <v>0</v>
      </c>
      <c r="AK786" s="236">
        <v>0</v>
      </c>
      <c r="AL786" s="236">
        <v>0</v>
      </c>
      <c r="AM786" s="235">
        <f t="shared" si="2037"/>
        <v>80</v>
      </c>
      <c r="AN786" s="236">
        <v>7</v>
      </c>
      <c r="AO786" s="236">
        <v>3</v>
      </c>
      <c r="AP786" s="236">
        <v>4</v>
      </c>
      <c r="AQ786" s="236">
        <v>1</v>
      </c>
      <c r="AR786" s="236">
        <v>14</v>
      </c>
      <c r="AS786" s="236">
        <v>4</v>
      </c>
      <c r="AT786" s="236">
        <v>6</v>
      </c>
      <c r="AU786" s="236">
        <v>21</v>
      </c>
      <c r="AV786" s="236">
        <v>8</v>
      </c>
      <c r="AW786" s="236">
        <v>12</v>
      </c>
      <c r="AX786" s="235">
        <f t="shared" si="2038"/>
        <v>181</v>
      </c>
      <c r="AY786" s="236">
        <v>8</v>
      </c>
      <c r="AZ786" s="236">
        <v>153</v>
      </c>
      <c r="BA786" s="236">
        <v>12</v>
      </c>
      <c r="BB786" s="236">
        <v>4</v>
      </c>
      <c r="BC786" s="236">
        <v>4</v>
      </c>
      <c r="BD786" s="235">
        <f t="shared" si="2039"/>
        <v>298</v>
      </c>
      <c r="BE786" s="236">
        <v>27</v>
      </c>
      <c r="BF786" s="236">
        <v>22</v>
      </c>
      <c r="BG786" s="236">
        <v>36</v>
      </c>
      <c r="BH786" s="236">
        <v>85</v>
      </c>
      <c r="BI786" s="236">
        <v>34</v>
      </c>
      <c r="BJ786" s="236">
        <v>8</v>
      </c>
      <c r="BK786" s="236">
        <v>60</v>
      </c>
      <c r="BL786" s="236">
        <v>26</v>
      </c>
      <c r="BM786" s="235">
        <f t="shared" si="2040"/>
        <v>57</v>
      </c>
      <c r="BN786" s="236">
        <v>8</v>
      </c>
      <c r="BO786" s="236">
        <v>7</v>
      </c>
      <c r="BP786" s="236">
        <v>13</v>
      </c>
      <c r="BQ786" s="236">
        <v>3</v>
      </c>
      <c r="BR786" s="236">
        <v>26</v>
      </c>
      <c r="BS786" s="235">
        <f t="shared" si="2041"/>
        <v>169</v>
      </c>
      <c r="BT786" s="237">
        <v>20</v>
      </c>
      <c r="BU786" s="236">
        <v>32</v>
      </c>
      <c r="BV786" s="236">
        <v>3</v>
      </c>
      <c r="BW786" s="236">
        <v>4</v>
      </c>
      <c r="BX786" s="236">
        <v>4</v>
      </c>
      <c r="BY786" s="236">
        <v>55</v>
      </c>
      <c r="BZ786" s="236">
        <v>6</v>
      </c>
      <c r="CA786" s="236">
        <v>4</v>
      </c>
      <c r="CB786" s="236">
        <v>9</v>
      </c>
      <c r="CC786" s="236">
        <v>13</v>
      </c>
      <c r="CD786" s="236">
        <v>16</v>
      </c>
      <c r="CE786" s="236">
        <v>3</v>
      </c>
      <c r="CF786" s="235">
        <f t="shared" si="2042"/>
        <v>174</v>
      </c>
      <c r="CG786" s="236">
        <v>2</v>
      </c>
      <c r="CH786" s="236">
        <v>12</v>
      </c>
      <c r="CI786" s="236">
        <v>19</v>
      </c>
      <c r="CJ786" s="236">
        <v>9</v>
      </c>
      <c r="CK786" s="236">
        <v>44</v>
      </c>
      <c r="CL786" s="236">
        <v>7</v>
      </c>
      <c r="CM786" s="236">
        <v>29</v>
      </c>
      <c r="CN786" s="236">
        <v>5</v>
      </c>
      <c r="CO786" s="236">
        <v>4</v>
      </c>
      <c r="CP786" s="236">
        <v>3</v>
      </c>
      <c r="CQ786" s="236">
        <v>14</v>
      </c>
      <c r="CR786" s="236">
        <v>12</v>
      </c>
      <c r="CS786" s="236">
        <v>14</v>
      </c>
      <c r="CT786" s="235">
        <f t="shared" si="2043"/>
        <v>231</v>
      </c>
      <c r="CU786" s="236">
        <v>78</v>
      </c>
      <c r="CV786" s="236">
        <v>76</v>
      </c>
      <c r="CW786" s="236">
        <v>19</v>
      </c>
      <c r="CX786" s="236">
        <v>14</v>
      </c>
      <c r="CY786" s="236">
        <v>44</v>
      </c>
      <c r="CZ786" s="235">
        <f t="shared" si="2044"/>
        <v>128</v>
      </c>
      <c r="DA786" s="236">
        <v>4</v>
      </c>
      <c r="DB786" s="236">
        <v>1</v>
      </c>
      <c r="DC786" s="236">
        <v>10</v>
      </c>
      <c r="DD786" s="236">
        <v>68</v>
      </c>
      <c r="DE786" s="236">
        <v>14</v>
      </c>
      <c r="DF786" s="236">
        <v>31</v>
      </c>
      <c r="DG786" s="235">
        <f t="shared" si="2045"/>
        <v>1785</v>
      </c>
      <c r="DH786" s="238">
        <f t="shared" si="2046"/>
        <v>15</v>
      </c>
      <c r="DI786" s="239">
        <v>0</v>
      </c>
      <c r="DJ786" s="240">
        <v>0</v>
      </c>
      <c r="DK786" s="240">
        <v>15</v>
      </c>
      <c r="DL786" s="238">
        <f t="shared" si="2047"/>
        <v>8</v>
      </c>
      <c r="DM786" s="239">
        <v>5</v>
      </c>
      <c r="DN786" s="241">
        <v>3</v>
      </c>
      <c r="DO786" s="235">
        <f t="shared" si="2048"/>
        <v>1808</v>
      </c>
      <c r="DP786" s="4"/>
      <c r="DQ786" s="4"/>
      <c r="DR786" s="4"/>
      <c r="DS786" s="4"/>
      <c r="DT786" s="4"/>
      <c r="DU786" s="4"/>
      <c r="DV786" s="4"/>
      <c r="DW786" s="4"/>
      <c r="DX786" s="4"/>
      <c r="DY786" s="4"/>
      <c r="DZ786" s="133"/>
      <c r="EA786" s="133"/>
      <c r="EB786" s="133"/>
      <c r="EC786" s="133"/>
      <c r="ED786" s="1"/>
    </row>
    <row r="787" spans="1:134" s="48" customFormat="1" ht="17.100000000000001" customHeight="1" x14ac:dyDescent="0.2">
      <c r="A787" s="56" t="s">
        <v>261</v>
      </c>
      <c r="B787" s="235">
        <f t="shared" si="2032"/>
        <v>5327</v>
      </c>
      <c r="C787" s="236">
        <v>292</v>
      </c>
      <c r="D787" s="236">
        <v>108</v>
      </c>
      <c r="E787" s="236">
        <v>426</v>
      </c>
      <c r="F787" s="236">
        <v>0</v>
      </c>
      <c r="G787" s="236">
        <v>510</v>
      </c>
      <c r="H787" s="236">
        <v>675</v>
      </c>
      <c r="I787" s="236">
        <v>1322</v>
      </c>
      <c r="J787" s="236">
        <v>180</v>
      </c>
      <c r="K787" s="236">
        <v>469</v>
      </c>
      <c r="L787" s="236">
        <v>539</v>
      </c>
      <c r="M787" s="236">
        <v>475</v>
      </c>
      <c r="N787" s="236">
        <v>331</v>
      </c>
      <c r="O787" s="235">
        <f t="shared" si="2033"/>
        <v>2458</v>
      </c>
      <c r="P787" s="236">
        <v>604</v>
      </c>
      <c r="Q787" s="236">
        <v>772</v>
      </c>
      <c r="R787" s="236">
        <v>304</v>
      </c>
      <c r="S787" s="236">
        <v>202</v>
      </c>
      <c r="T787" s="236">
        <v>70</v>
      </c>
      <c r="U787" s="236">
        <v>450</v>
      </c>
      <c r="V787" s="236">
        <v>44</v>
      </c>
      <c r="W787" s="236">
        <v>12</v>
      </c>
      <c r="X787" s="235">
        <f t="shared" si="2034"/>
        <v>3698</v>
      </c>
      <c r="Y787" s="236">
        <v>91</v>
      </c>
      <c r="Z787" s="236">
        <v>304</v>
      </c>
      <c r="AA787" s="236">
        <v>2029</v>
      </c>
      <c r="AB787" s="236">
        <v>1274</v>
      </c>
      <c r="AC787" s="235">
        <f t="shared" si="2035"/>
        <v>802</v>
      </c>
      <c r="AD787" s="236">
        <v>84</v>
      </c>
      <c r="AE787" s="236">
        <v>40</v>
      </c>
      <c r="AF787" s="236">
        <v>80</v>
      </c>
      <c r="AG787" s="236">
        <v>282</v>
      </c>
      <c r="AH787" s="236">
        <v>206</v>
      </c>
      <c r="AI787" s="236">
        <v>110</v>
      </c>
      <c r="AJ787" s="235">
        <f t="shared" si="2036"/>
        <v>0</v>
      </c>
      <c r="AK787" s="236">
        <v>0</v>
      </c>
      <c r="AL787" s="236">
        <v>0</v>
      </c>
      <c r="AM787" s="235">
        <f t="shared" si="2037"/>
        <v>2238</v>
      </c>
      <c r="AN787" s="236">
        <v>231</v>
      </c>
      <c r="AO787" s="236">
        <v>80</v>
      </c>
      <c r="AP787" s="236">
        <v>96</v>
      </c>
      <c r="AQ787" s="236">
        <v>36</v>
      </c>
      <c r="AR787" s="236">
        <v>327</v>
      </c>
      <c r="AS787" s="236">
        <v>108</v>
      </c>
      <c r="AT787" s="236">
        <v>173</v>
      </c>
      <c r="AU787" s="236">
        <v>494</v>
      </c>
      <c r="AV787" s="236">
        <v>333</v>
      </c>
      <c r="AW787" s="236">
        <v>360</v>
      </c>
      <c r="AX787" s="235">
        <f t="shared" si="2038"/>
        <v>5234</v>
      </c>
      <c r="AY787" s="236">
        <v>171</v>
      </c>
      <c r="AZ787" s="236">
        <v>4517</v>
      </c>
      <c r="BA787" s="236">
        <v>402</v>
      </c>
      <c r="BB787" s="236">
        <v>74</v>
      </c>
      <c r="BC787" s="236">
        <v>70</v>
      </c>
      <c r="BD787" s="235">
        <f t="shared" si="2039"/>
        <v>17654</v>
      </c>
      <c r="BE787" s="236">
        <v>943</v>
      </c>
      <c r="BF787" s="236">
        <v>893</v>
      </c>
      <c r="BG787" s="236">
        <v>1486</v>
      </c>
      <c r="BH787" s="236">
        <v>3955</v>
      </c>
      <c r="BI787" s="236">
        <v>2854</v>
      </c>
      <c r="BJ787" s="236">
        <v>419</v>
      </c>
      <c r="BK787" s="236">
        <v>5863</v>
      </c>
      <c r="BL787" s="236">
        <v>1241</v>
      </c>
      <c r="BM787" s="235">
        <f t="shared" si="2040"/>
        <v>1687</v>
      </c>
      <c r="BN787" s="236">
        <v>148</v>
      </c>
      <c r="BO787" s="236">
        <v>229</v>
      </c>
      <c r="BP787" s="236">
        <v>441</v>
      </c>
      <c r="BQ787" s="236">
        <v>88</v>
      </c>
      <c r="BR787" s="236">
        <v>781</v>
      </c>
      <c r="BS787" s="235">
        <f t="shared" si="2041"/>
        <v>4614</v>
      </c>
      <c r="BT787" s="237">
        <v>618</v>
      </c>
      <c r="BU787" s="236">
        <v>960</v>
      </c>
      <c r="BV787" s="236">
        <v>47</v>
      </c>
      <c r="BW787" s="236">
        <v>94</v>
      </c>
      <c r="BX787" s="236">
        <v>90</v>
      </c>
      <c r="BY787" s="236">
        <v>1607</v>
      </c>
      <c r="BZ787" s="236">
        <v>166</v>
      </c>
      <c r="CA787" s="236">
        <v>125</v>
      </c>
      <c r="CB787" s="236">
        <v>271</v>
      </c>
      <c r="CC787" s="236">
        <v>282</v>
      </c>
      <c r="CD787" s="236">
        <v>294</v>
      </c>
      <c r="CE787" s="236">
        <v>60</v>
      </c>
      <c r="CF787" s="235">
        <f t="shared" si="2042"/>
        <v>4777</v>
      </c>
      <c r="CG787" s="236">
        <v>48</v>
      </c>
      <c r="CH787" s="236">
        <v>273</v>
      </c>
      <c r="CI787" s="236">
        <v>598</v>
      </c>
      <c r="CJ787" s="236">
        <v>313</v>
      </c>
      <c r="CK787" s="236">
        <v>1209</v>
      </c>
      <c r="CL787" s="236">
        <v>145</v>
      </c>
      <c r="CM787" s="236">
        <v>705</v>
      </c>
      <c r="CN787" s="236">
        <v>129</v>
      </c>
      <c r="CO787" s="236">
        <v>86</v>
      </c>
      <c r="CP787" s="236">
        <v>126</v>
      </c>
      <c r="CQ787" s="236">
        <v>430</v>
      </c>
      <c r="CR787" s="236">
        <v>362</v>
      </c>
      <c r="CS787" s="236">
        <v>353</v>
      </c>
      <c r="CT787" s="235">
        <f t="shared" si="2043"/>
        <v>7361</v>
      </c>
      <c r="CU787" s="236">
        <v>3061</v>
      </c>
      <c r="CV787" s="236">
        <v>2292</v>
      </c>
      <c r="CW787" s="236">
        <v>484</v>
      </c>
      <c r="CX787" s="236">
        <v>341</v>
      </c>
      <c r="CY787" s="236">
        <v>1183</v>
      </c>
      <c r="CZ787" s="235">
        <f t="shared" si="2044"/>
        <v>4530</v>
      </c>
      <c r="DA787" s="236">
        <v>78</v>
      </c>
      <c r="DB787" s="236">
        <v>70</v>
      </c>
      <c r="DC787" s="236">
        <v>411</v>
      </c>
      <c r="DD787" s="236">
        <v>2764</v>
      </c>
      <c r="DE787" s="236">
        <v>404</v>
      </c>
      <c r="DF787" s="236">
        <v>803</v>
      </c>
      <c r="DG787" s="235">
        <f t="shared" si="2045"/>
        <v>60380</v>
      </c>
      <c r="DH787" s="238">
        <f t="shared" si="2046"/>
        <v>380</v>
      </c>
      <c r="DI787" s="239">
        <v>0</v>
      </c>
      <c r="DJ787" s="240">
        <v>0</v>
      </c>
      <c r="DK787" s="240">
        <v>380</v>
      </c>
      <c r="DL787" s="238">
        <f t="shared" si="2047"/>
        <v>270</v>
      </c>
      <c r="DM787" s="239">
        <v>142</v>
      </c>
      <c r="DN787" s="241">
        <v>128</v>
      </c>
      <c r="DO787" s="235">
        <f t="shared" si="2048"/>
        <v>61030</v>
      </c>
      <c r="DP787" s="4"/>
      <c r="DQ787" s="4"/>
      <c r="DR787" s="4"/>
      <c r="DS787" s="4"/>
      <c r="DT787" s="4"/>
      <c r="DU787" s="4"/>
      <c r="DV787" s="4"/>
      <c r="DW787" s="4"/>
      <c r="DX787" s="4"/>
      <c r="DY787" s="4"/>
      <c r="DZ787" s="133"/>
      <c r="EA787" s="133"/>
      <c r="EB787" s="133"/>
      <c r="EC787" s="133"/>
      <c r="ED787" s="1"/>
    </row>
    <row r="788" spans="1:134" s="48" customFormat="1" ht="17.100000000000001" customHeight="1" x14ac:dyDescent="0.2">
      <c r="A788" s="66" t="s">
        <v>262</v>
      </c>
      <c r="B788" s="235">
        <f t="shared" si="2032"/>
        <v>481</v>
      </c>
      <c r="C788" s="236">
        <v>37</v>
      </c>
      <c r="D788" s="236">
        <v>0</v>
      </c>
      <c r="E788" s="236">
        <v>40</v>
      </c>
      <c r="F788" s="236">
        <v>0</v>
      </c>
      <c r="G788" s="236">
        <v>0</v>
      </c>
      <c r="H788" s="236">
        <v>63</v>
      </c>
      <c r="I788" s="236">
        <v>20</v>
      </c>
      <c r="J788" s="236">
        <v>0</v>
      </c>
      <c r="K788" s="236">
        <v>20</v>
      </c>
      <c r="L788" s="236">
        <v>12</v>
      </c>
      <c r="M788" s="236">
        <v>82</v>
      </c>
      <c r="N788" s="236">
        <v>207</v>
      </c>
      <c r="O788" s="235">
        <f t="shared" si="2033"/>
        <v>175</v>
      </c>
      <c r="P788" s="236">
        <v>80</v>
      </c>
      <c r="Q788" s="236">
        <v>28</v>
      </c>
      <c r="R788" s="236">
        <v>64</v>
      </c>
      <c r="S788" s="236">
        <v>0</v>
      </c>
      <c r="T788" s="236">
        <v>3</v>
      </c>
      <c r="U788" s="236">
        <v>0</v>
      </c>
      <c r="V788" s="236">
        <v>0</v>
      </c>
      <c r="W788" s="236">
        <v>0</v>
      </c>
      <c r="X788" s="235">
        <f t="shared" si="2034"/>
        <v>111</v>
      </c>
      <c r="Y788" s="236">
        <v>12</v>
      </c>
      <c r="Z788" s="236">
        <v>28</v>
      </c>
      <c r="AA788" s="236">
        <v>0</v>
      </c>
      <c r="AB788" s="236">
        <v>71</v>
      </c>
      <c r="AC788" s="235">
        <f t="shared" si="2035"/>
        <v>0</v>
      </c>
      <c r="AD788" s="236">
        <v>0</v>
      </c>
      <c r="AE788" s="236">
        <v>0</v>
      </c>
      <c r="AF788" s="236">
        <v>0</v>
      </c>
      <c r="AG788" s="236">
        <v>0</v>
      </c>
      <c r="AH788" s="236">
        <v>0</v>
      </c>
      <c r="AI788" s="236">
        <v>0</v>
      </c>
      <c r="AJ788" s="235">
        <f t="shared" si="2036"/>
        <v>0</v>
      </c>
      <c r="AK788" s="236">
        <v>0</v>
      </c>
      <c r="AL788" s="236">
        <v>0</v>
      </c>
      <c r="AM788" s="235">
        <f t="shared" si="2037"/>
        <v>54</v>
      </c>
      <c r="AN788" s="236">
        <v>0</v>
      </c>
      <c r="AO788" s="236">
        <v>0</v>
      </c>
      <c r="AP788" s="236">
        <v>0</v>
      </c>
      <c r="AQ788" s="236">
        <v>0</v>
      </c>
      <c r="AR788" s="236">
        <v>4</v>
      </c>
      <c r="AS788" s="236">
        <v>0</v>
      </c>
      <c r="AT788" s="236">
        <v>0</v>
      </c>
      <c r="AU788" s="236">
        <v>0</v>
      </c>
      <c r="AV788" s="236">
        <v>0</v>
      </c>
      <c r="AW788" s="236">
        <v>50</v>
      </c>
      <c r="AX788" s="235">
        <f t="shared" si="2038"/>
        <v>483</v>
      </c>
      <c r="AY788" s="236">
        <v>0</v>
      </c>
      <c r="AZ788" s="236">
        <v>355</v>
      </c>
      <c r="BA788" s="236">
        <v>116</v>
      </c>
      <c r="BB788" s="236">
        <v>12</v>
      </c>
      <c r="BC788" s="236">
        <v>0</v>
      </c>
      <c r="BD788" s="235">
        <f t="shared" si="2039"/>
        <v>6116</v>
      </c>
      <c r="BE788" s="236">
        <v>50</v>
      </c>
      <c r="BF788" s="236">
        <v>188</v>
      </c>
      <c r="BG788" s="236">
        <v>476</v>
      </c>
      <c r="BH788" s="236">
        <v>1494</v>
      </c>
      <c r="BI788" s="236">
        <v>1061</v>
      </c>
      <c r="BJ788" s="236">
        <v>174</v>
      </c>
      <c r="BK788" s="236">
        <v>2224</v>
      </c>
      <c r="BL788" s="236">
        <v>449</v>
      </c>
      <c r="BM788" s="235">
        <f t="shared" si="2040"/>
        <v>148</v>
      </c>
      <c r="BN788" s="236">
        <v>0</v>
      </c>
      <c r="BO788" s="236">
        <v>58</v>
      </c>
      <c r="BP788" s="236">
        <v>0</v>
      </c>
      <c r="BQ788" s="236">
        <v>0</v>
      </c>
      <c r="BR788" s="236">
        <v>90</v>
      </c>
      <c r="BS788" s="235">
        <f t="shared" si="2041"/>
        <v>279</v>
      </c>
      <c r="BT788" s="237">
        <v>100</v>
      </c>
      <c r="BU788" s="236">
        <v>157</v>
      </c>
      <c r="BV788" s="236">
        <v>6</v>
      </c>
      <c r="BW788" s="236">
        <v>0</v>
      </c>
      <c r="BX788" s="236">
        <v>0</v>
      </c>
      <c r="BY788" s="236">
        <v>0</v>
      </c>
      <c r="BZ788" s="236">
        <v>0</v>
      </c>
      <c r="CA788" s="236">
        <v>16</v>
      </c>
      <c r="CB788" s="236">
        <v>0</v>
      </c>
      <c r="CC788" s="236">
        <v>0</v>
      </c>
      <c r="CD788" s="236">
        <v>0</v>
      </c>
      <c r="CE788" s="236">
        <v>0</v>
      </c>
      <c r="CF788" s="235">
        <f t="shared" si="2042"/>
        <v>226</v>
      </c>
      <c r="CG788" s="236">
        <v>0</v>
      </c>
      <c r="CH788" s="236">
        <v>0</v>
      </c>
      <c r="CI788" s="236">
        <v>16</v>
      </c>
      <c r="CJ788" s="236">
        <v>0</v>
      </c>
      <c r="CK788" s="236">
        <v>25</v>
      </c>
      <c r="CL788" s="236">
        <v>0</v>
      </c>
      <c r="CM788" s="236">
        <v>54</v>
      </c>
      <c r="CN788" s="236">
        <v>0</v>
      </c>
      <c r="CO788" s="236">
        <v>5</v>
      </c>
      <c r="CP788" s="236">
        <v>60</v>
      </c>
      <c r="CQ788" s="236">
        <v>50</v>
      </c>
      <c r="CR788" s="236">
        <v>0</v>
      </c>
      <c r="CS788" s="236">
        <v>16</v>
      </c>
      <c r="CT788" s="235">
        <f t="shared" si="2043"/>
        <v>113</v>
      </c>
      <c r="CU788" s="236">
        <v>41</v>
      </c>
      <c r="CV788" s="236">
        <v>40</v>
      </c>
      <c r="CW788" s="236">
        <v>0</v>
      </c>
      <c r="CX788" s="236">
        <v>0</v>
      </c>
      <c r="CY788" s="236">
        <v>32</v>
      </c>
      <c r="CZ788" s="235">
        <f t="shared" si="2044"/>
        <v>596</v>
      </c>
      <c r="DA788" s="236">
        <v>8</v>
      </c>
      <c r="DB788" s="236">
        <v>0</v>
      </c>
      <c r="DC788" s="236">
        <v>163</v>
      </c>
      <c r="DD788" s="236">
        <v>401</v>
      </c>
      <c r="DE788" s="236">
        <v>24</v>
      </c>
      <c r="DF788" s="236">
        <v>0</v>
      </c>
      <c r="DG788" s="235">
        <f t="shared" si="2045"/>
        <v>8782</v>
      </c>
      <c r="DH788" s="238">
        <f t="shared" si="2046"/>
        <v>269</v>
      </c>
      <c r="DI788" s="239">
        <v>0</v>
      </c>
      <c r="DJ788" s="240">
        <v>0</v>
      </c>
      <c r="DK788" s="240">
        <v>269</v>
      </c>
      <c r="DL788" s="238">
        <f t="shared" si="2047"/>
        <v>147</v>
      </c>
      <c r="DM788" s="239">
        <v>68</v>
      </c>
      <c r="DN788" s="241">
        <v>79</v>
      </c>
      <c r="DO788" s="235">
        <f t="shared" si="2048"/>
        <v>9198</v>
      </c>
      <c r="DP788" s="4"/>
      <c r="DQ788" s="4"/>
      <c r="DR788" s="4"/>
      <c r="DS788" s="4"/>
      <c r="DT788" s="4"/>
      <c r="DU788" s="4"/>
      <c r="DV788" s="4"/>
      <c r="DW788" s="4"/>
      <c r="DX788" s="4"/>
      <c r="DY788" s="4"/>
      <c r="DZ788" s="133"/>
      <c r="EA788" s="133"/>
      <c r="EB788" s="133"/>
      <c r="EC788" s="133"/>
      <c r="ED788" s="1"/>
    </row>
    <row r="789" spans="1:134" s="48" customFormat="1" ht="17.100000000000001" customHeight="1" x14ac:dyDescent="0.2">
      <c r="A789" s="66" t="s">
        <v>336</v>
      </c>
      <c r="B789" s="235">
        <f t="shared" si="2032"/>
        <v>2197</v>
      </c>
      <c r="C789" s="236">
        <v>157</v>
      </c>
      <c r="D789" s="236">
        <v>24</v>
      </c>
      <c r="E789" s="236">
        <v>164</v>
      </c>
      <c r="F789" s="236">
        <v>0</v>
      </c>
      <c r="G789" s="236">
        <v>156</v>
      </c>
      <c r="H789" s="236">
        <v>288</v>
      </c>
      <c r="I789" s="236">
        <v>554</v>
      </c>
      <c r="J789" s="236">
        <v>83</v>
      </c>
      <c r="K789" s="236">
        <v>203</v>
      </c>
      <c r="L789" s="236">
        <v>305</v>
      </c>
      <c r="M789" s="236">
        <v>198</v>
      </c>
      <c r="N789" s="236">
        <v>65</v>
      </c>
      <c r="O789" s="235">
        <f t="shared" si="2033"/>
        <v>976</v>
      </c>
      <c r="P789" s="236">
        <v>213</v>
      </c>
      <c r="Q789" s="236">
        <v>392</v>
      </c>
      <c r="R789" s="236">
        <v>178</v>
      </c>
      <c r="S789" s="236">
        <v>22</v>
      </c>
      <c r="T789" s="236">
        <v>43</v>
      </c>
      <c r="U789" s="236">
        <v>116</v>
      </c>
      <c r="V789" s="236">
        <v>12</v>
      </c>
      <c r="W789" s="236">
        <v>0</v>
      </c>
      <c r="X789" s="235">
        <f t="shared" si="2034"/>
        <v>1704</v>
      </c>
      <c r="Y789" s="236">
        <v>30</v>
      </c>
      <c r="Z789" s="236">
        <v>167</v>
      </c>
      <c r="AA789" s="236">
        <v>899</v>
      </c>
      <c r="AB789" s="236">
        <v>608</v>
      </c>
      <c r="AC789" s="235">
        <f t="shared" si="2035"/>
        <v>330</v>
      </c>
      <c r="AD789" s="236">
        <v>60</v>
      </c>
      <c r="AE789" s="236">
        <v>16</v>
      </c>
      <c r="AF789" s="236">
        <v>0</v>
      </c>
      <c r="AG789" s="236">
        <v>86</v>
      </c>
      <c r="AH789" s="236">
        <v>112</v>
      </c>
      <c r="AI789" s="236">
        <v>56</v>
      </c>
      <c r="AJ789" s="235">
        <f t="shared" si="2036"/>
        <v>0</v>
      </c>
      <c r="AK789" s="236">
        <v>0</v>
      </c>
      <c r="AL789" s="236">
        <v>0</v>
      </c>
      <c r="AM789" s="235">
        <f t="shared" si="2037"/>
        <v>885</v>
      </c>
      <c r="AN789" s="236">
        <v>47</v>
      </c>
      <c r="AO789" s="236">
        <v>10</v>
      </c>
      <c r="AP789" s="236">
        <v>32</v>
      </c>
      <c r="AQ789" s="236">
        <v>24</v>
      </c>
      <c r="AR789" s="236">
        <v>59</v>
      </c>
      <c r="AS789" s="236">
        <v>38</v>
      </c>
      <c r="AT789" s="236">
        <v>36</v>
      </c>
      <c r="AU789" s="236">
        <v>269</v>
      </c>
      <c r="AV789" s="236">
        <v>213</v>
      </c>
      <c r="AW789" s="236">
        <v>157</v>
      </c>
      <c r="AX789" s="235">
        <f t="shared" si="2038"/>
        <v>2331</v>
      </c>
      <c r="AY789" s="236">
        <v>35</v>
      </c>
      <c r="AZ789" s="236">
        <v>2058</v>
      </c>
      <c r="BA789" s="236">
        <v>208</v>
      </c>
      <c r="BB789" s="236">
        <v>26</v>
      </c>
      <c r="BC789" s="236">
        <v>4</v>
      </c>
      <c r="BD789" s="235">
        <f t="shared" si="2039"/>
        <v>9243</v>
      </c>
      <c r="BE789" s="236">
        <v>348</v>
      </c>
      <c r="BF789" s="236">
        <v>495</v>
      </c>
      <c r="BG789" s="236">
        <v>801</v>
      </c>
      <c r="BH789" s="236">
        <v>1951</v>
      </c>
      <c r="BI789" s="236">
        <v>1631</v>
      </c>
      <c r="BJ789" s="236">
        <v>173</v>
      </c>
      <c r="BK789" s="236">
        <v>3328</v>
      </c>
      <c r="BL789" s="236">
        <v>516</v>
      </c>
      <c r="BM789" s="235">
        <f t="shared" si="2040"/>
        <v>559</v>
      </c>
      <c r="BN789" s="236">
        <v>68</v>
      </c>
      <c r="BO789" s="236">
        <v>101</v>
      </c>
      <c r="BP789" s="236">
        <v>111</v>
      </c>
      <c r="BQ789" s="236">
        <v>24</v>
      </c>
      <c r="BR789" s="236">
        <v>255</v>
      </c>
      <c r="BS789" s="235">
        <f t="shared" si="2041"/>
        <v>2295</v>
      </c>
      <c r="BT789" s="237">
        <v>302</v>
      </c>
      <c r="BU789" s="236">
        <v>516</v>
      </c>
      <c r="BV789" s="236">
        <v>19</v>
      </c>
      <c r="BW789" s="236">
        <v>54</v>
      </c>
      <c r="BX789" s="236">
        <v>58</v>
      </c>
      <c r="BY789" s="236">
        <v>830</v>
      </c>
      <c r="BZ789" s="236">
        <v>112</v>
      </c>
      <c r="CA789" s="236">
        <v>56</v>
      </c>
      <c r="CB789" s="236">
        <v>93</v>
      </c>
      <c r="CC789" s="236">
        <v>78</v>
      </c>
      <c r="CD789" s="236">
        <v>147</v>
      </c>
      <c r="CE789" s="236">
        <v>30</v>
      </c>
      <c r="CF789" s="235">
        <f t="shared" si="2042"/>
        <v>1955</v>
      </c>
      <c r="CG789" s="236">
        <v>12</v>
      </c>
      <c r="CH789" s="236">
        <v>51</v>
      </c>
      <c r="CI789" s="236">
        <v>177</v>
      </c>
      <c r="CJ789" s="236">
        <v>152</v>
      </c>
      <c r="CK789" s="236">
        <v>630</v>
      </c>
      <c r="CL789" s="236">
        <v>6</v>
      </c>
      <c r="CM789" s="236">
        <v>292</v>
      </c>
      <c r="CN789" s="236">
        <v>54</v>
      </c>
      <c r="CO789" s="236">
        <v>36</v>
      </c>
      <c r="CP789" s="236">
        <v>63</v>
      </c>
      <c r="CQ789" s="236">
        <v>179</v>
      </c>
      <c r="CR789" s="236">
        <v>171</v>
      </c>
      <c r="CS789" s="236">
        <v>132</v>
      </c>
      <c r="CT789" s="235">
        <f t="shared" si="2043"/>
        <v>2991</v>
      </c>
      <c r="CU789" s="236">
        <v>1235</v>
      </c>
      <c r="CV789" s="236">
        <v>977</v>
      </c>
      <c r="CW789" s="236">
        <v>223</v>
      </c>
      <c r="CX789" s="236">
        <v>132</v>
      </c>
      <c r="CY789" s="236">
        <v>424</v>
      </c>
      <c r="CZ789" s="235">
        <f t="shared" si="2044"/>
        <v>1565</v>
      </c>
      <c r="DA789" s="236">
        <v>33</v>
      </c>
      <c r="DB789" s="236">
        <v>40</v>
      </c>
      <c r="DC789" s="236">
        <v>189</v>
      </c>
      <c r="DD789" s="236">
        <v>1032</v>
      </c>
      <c r="DE789" s="236">
        <v>218</v>
      </c>
      <c r="DF789" s="236">
        <v>53</v>
      </c>
      <c r="DG789" s="235">
        <f t="shared" si="2045"/>
        <v>27031</v>
      </c>
      <c r="DH789" s="238">
        <f t="shared" si="2046"/>
        <v>111</v>
      </c>
      <c r="DI789" s="239">
        <v>0</v>
      </c>
      <c r="DJ789" s="240">
        <v>0</v>
      </c>
      <c r="DK789" s="240">
        <v>111</v>
      </c>
      <c r="DL789" s="238">
        <f t="shared" si="2047"/>
        <v>123</v>
      </c>
      <c r="DM789" s="239">
        <v>74</v>
      </c>
      <c r="DN789" s="241">
        <v>49</v>
      </c>
      <c r="DO789" s="235">
        <f t="shared" si="2048"/>
        <v>27265</v>
      </c>
      <c r="DP789" s="4"/>
      <c r="DQ789" s="4"/>
      <c r="DR789" s="4"/>
      <c r="DS789" s="4"/>
      <c r="DT789" s="4"/>
      <c r="DU789" s="4"/>
      <c r="DV789" s="4"/>
      <c r="DW789" s="4"/>
      <c r="DX789" s="4"/>
      <c r="DY789" s="4"/>
      <c r="DZ789" s="133"/>
      <c r="EA789" s="133"/>
      <c r="EB789" s="133"/>
      <c r="EC789" s="133"/>
      <c r="ED789" s="1"/>
    </row>
    <row r="790" spans="1:134" s="48" customFormat="1" ht="17.100000000000001" customHeight="1" x14ac:dyDescent="0.2">
      <c r="A790" s="66" t="s">
        <v>335</v>
      </c>
      <c r="B790" s="235">
        <f t="shared" si="2032"/>
        <v>2649</v>
      </c>
      <c r="C790" s="236">
        <v>98</v>
      </c>
      <c r="D790" s="236">
        <v>84</v>
      </c>
      <c r="E790" s="236">
        <v>222</v>
      </c>
      <c r="F790" s="236">
        <v>0</v>
      </c>
      <c r="G790" s="236">
        <v>354</v>
      </c>
      <c r="H790" s="236">
        <v>324</v>
      </c>
      <c r="I790" s="236">
        <v>748</v>
      </c>
      <c r="J790" s="236">
        <v>97</v>
      </c>
      <c r="K790" s="236">
        <v>246</v>
      </c>
      <c r="L790" s="236">
        <v>222</v>
      </c>
      <c r="M790" s="236">
        <v>195</v>
      </c>
      <c r="N790" s="236">
        <v>59</v>
      </c>
      <c r="O790" s="235">
        <f t="shared" si="2033"/>
        <v>1307</v>
      </c>
      <c r="P790" s="236">
        <v>311</v>
      </c>
      <c r="Q790" s="236">
        <v>352</v>
      </c>
      <c r="R790" s="236">
        <v>62</v>
      </c>
      <c r="S790" s="236">
        <v>180</v>
      </c>
      <c r="T790" s="236">
        <v>24</v>
      </c>
      <c r="U790" s="236">
        <v>334</v>
      </c>
      <c r="V790" s="236">
        <v>32</v>
      </c>
      <c r="W790" s="236">
        <v>12</v>
      </c>
      <c r="X790" s="235">
        <f t="shared" si="2034"/>
        <v>1883</v>
      </c>
      <c r="Y790" s="236">
        <v>49</v>
      </c>
      <c r="Z790" s="236">
        <v>109</v>
      </c>
      <c r="AA790" s="236">
        <v>1130</v>
      </c>
      <c r="AB790" s="236">
        <v>595</v>
      </c>
      <c r="AC790" s="235">
        <f t="shared" si="2035"/>
        <v>472</v>
      </c>
      <c r="AD790" s="236">
        <v>24</v>
      </c>
      <c r="AE790" s="236">
        <v>24</v>
      </c>
      <c r="AF790" s="236">
        <v>80</v>
      </c>
      <c r="AG790" s="236">
        <v>196</v>
      </c>
      <c r="AH790" s="236">
        <v>94</v>
      </c>
      <c r="AI790" s="236">
        <v>54</v>
      </c>
      <c r="AJ790" s="235">
        <f t="shared" si="2036"/>
        <v>0</v>
      </c>
      <c r="AK790" s="236">
        <v>0</v>
      </c>
      <c r="AL790" s="236">
        <v>0</v>
      </c>
      <c r="AM790" s="235">
        <f t="shared" si="2037"/>
        <v>1299</v>
      </c>
      <c r="AN790" s="236">
        <v>184</v>
      </c>
      <c r="AO790" s="236">
        <v>70</v>
      </c>
      <c r="AP790" s="236">
        <v>64</v>
      </c>
      <c r="AQ790" s="236">
        <v>12</v>
      </c>
      <c r="AR790" s="236">
        <v>264</v>
      </c>
      <c r="AS790" s="236">
        <v>70</v>
      </c>
      <c r="AT790" s="236">
        <v>137</v>
      </c>
      <c r="AU790" s="236">
        <v>225</v>
      </c>
      <c r="AV790" s="236">
        <v>120</v>
      </c>
      <c r="AW790" s="236">
        <v>153</v>
      </c>
      <c r="AX790" s="235">
        <f t="shared" si="2038"/>
        <v>2420</v>
      </c>
      <c r="AY790" s="236">
        <v>136</v>
      </c>
      <c r="AZ790" s="236">
        <v>2104</v>
      </c>
      <c r="BA790" s="236">
        <v>78</v>
      </c>
      <c r="BB790" s="236">
        <v>36</v>
      </c>
      <c r="BC790" s="236">
        <v>66</v>
      </c>
      <c r="BD790" s="235">
        <f t="shared" si="2039"/>
        <v>2295</v>
      </c>
      <c r="BE790" s="236">
        <v>545</v>
      </c>
      <c r="BF790" s="236">
        <v>210</v>
      </c>
      <c r="BG790" s="236">
        <v>209</v>
      </c>
      <c r="BH790" s="236">
        <v>510</v>
      </c>
      <c r="BI790" s="236">
        <v>162</v>
      </c>
      <c r="BJ790" s="236">
        <v>72</v>
      </c>
      <c r="BK790" s="236">
        <v>311</v>
      </c>
      <c r="BL790" s="236">
        <v>276</v>
      </c>
      <c r="BM790" s="235">
        <f t="shared" si="2040"/>
        <v>980</v>
      </c>
      <c r="BN790" s="236">
        <v>80</v>
      </c>
      <c r="BO790" s="236">
        <v>70</v>
      </c>
      <c r="BP790" s="236">
        <v>330</v>
      </c>
      <c r="BQ790" s="236">
        <v>64</v>
      </c>
      <c r="BR790" s="236">
        <v>436</v>
      </c>
      <c r="BS790" s="235">
        <f t="shared" si="2041"/>
        <v>2040</v>
      </c>
      <c r="BT790" s="237">
        <v>216</v>
      </c>
      <c r="BU790" s="236">
        <v>287</v>
      </c>
      <c r="BV790" s="236">
        <v>22</v>
      </c>
      <c r="BW790" s="236">
        <v>40</v>
      </c>
      <c r="BX790" s="236">
        <v>32</v>
      </c>
      <c r="BY790" s="236">
        <v>777</v>
      </c>
      <c r="BZ790" s="236">
        <v>54</v>
      </c>
      <c r="CA790" s="236">
        <v>53</v>
      </c>
      <c r="CB790" s="236">
        <v>178</v>
      </c>
      <c r="CC790" s="236">
        <v>204</v>
      </c>
      <c r="CD790" s="236">
        <v>147</v>
      </c>
      <c r="CE790" s="236">
        <v>30</v>
      </c>
      <c r="CF790" s="235">
        <f t="shared" si="2042"/>
        <v>2596</v>
      </c>
      <c r="CG790" s="236">
        <v>36</v>
      </c>
      <c r="CH790" s="236">
        <v>222</v>
      </c>
      <c r="CI790" s="236">
        <v>405</v>
      </c>
      <c r="CJ790" s="236">
        <v>161</v>
      </c>
      <c r="CK790" s="236">
        <v>554</v>
      </c>
      <c r="CL790" s="236">
        <v>139</v>
      </c>
      <c r="CM790" s="236">
        <v>359</v>
      </c>
      <c r="CN790" s="236">
        <v>75</v>
      </c>
      <c r="CO790" s="236">
        <v>45</v>
      </c>
      <c r="CP790" s="236">
        <v>3</v>
      </c>
      <c r="CQ790" s="236">
        <v>201</v>
      </c>
      <c r="CR790" s="236">
        <v>191</v>
      </c>
      <c r="CS790" s="236">
        <v>205</v>
      </c>
      <c r="CT790" s="235">
        <f t="shared" si="2043"/>
        <v>4257</v>
      </c>
      <c r="CU790" s="236">
        <v>1785</v>
      </c>
      <c r="CV790" s="236">
        <v>1275</v>
      </c>
      <c r="CW790" s="236">
        <v>261</v>
      </c>
      <c r="CX790" s="236">
        <v>209</v>
      </c>
      <c r="CY790" s="236">
        <v>727</v>
      </c>
      <c r="CZ790" s="235">
        <f t="shared" si="2044"/>
        <v>2369</v>
      </c>
      <c r="DA790" s="236">
        <v>37</v>
      </c>
      <c r="DB790" s="236">
        <v>30</v>
      </c>
      <c r="DC790" s="236">
        <v>59</v>
      </c>
      <c r="DD790" s="236">
        <v>1331</v>
      </c>
      <c r="DE790" s="236">
        <v>162</v>
      </c>
      <c r="DF790" s="236">
        <v>750</v>
      </c>
      <c r="DG790" s="235">
        <f t="shared" si="2045"/>
        <v>24567</v>
      </c>
      <c r="DH790" s="238">
        <f t="shared" si="2046"/>
        <v>0</v>
      </c>
      <c r="DI790" s="239">
        <v>0</v>
      </c>
      <c r="DJ790" s="240">
        <v>0</v>
      </c>
      <c r="DK790" s="240">
        <v>0</v>
      </c>
      <c r="DL790" s="238">
        <f t="shared" si="2047"/>
        <v>0</v>
      </c>
      <c r="DM790" s="239">
        <v>0</v>
      </c>
      <c r="DN790" s="241">
        <v>0</v>
      </c>
      <c r="DO790" s="235">
        <f t="shared" si="2048"/>
        <v>24567</v>
      </c>
      <c r="DP790" s="4"/>
      <c r="DQ790" s="4"/>
      <c r="DR790" s="4"/>
      <c r="DS790" s="4"/>
      <c r="DT790" s="4"/>
      <c r="DU790" s="4"/>
      <c r="DV790" s="4"/>
      <c r="DW790" s="4"/>
      <c r="DX790" s="4"/>
      <c r="DY790" s="4"/>
      <c r="DZ790" s="133"/>
      <c r="EA790" s="133"/>
      <c r="EB790" s="133"/>
      <c r="EC790" s="133"/>
      <c r="ED790" s="1"/>
    </row>
    <row r="791" spans="1:134" s="48" customFormat="1" ht="17.100000000000001" customHeight="1" x14ac:dyDescent="0.2">
      <c r="A791" s="66" t="s">
        <v>431</v>
      </c>
      <c r="B791" s="235">
        <f t="shared" si="2032"/>
        <v>25</v>
      </c>
      <c r="C791" s="236">
        <v>0</v>
      </c>
      <c r="D791" s="236">
        <v>0</v>
      </c>
      <c r="E791" s="236">
        <v>4</v>
      </c>
      <c r="F791" s="236">
        <v>0</v>
      </c>
      <c r="G791" s="236">
        <v>0</v>
      </c>
      <c r="H791" s="236">
        <v>5</v>
      </c>
      <c r="I791" s="236">
        <v>12</v>
      </c>
      <c r="J791" s="236">
        <v>4</v>
      </c>
      <c r="K791" s="236">
        <v>0</v>
      </c>
      <c r="L791" s="236">
        <v>0</v>
      </c>
      <c r="M791" s="236">
        <v>0</v>
      </c>
      <c r="N791" s="236">
        <v>0</v>
      </c>
      <c r="O791" s="235">
        <f t="shared" si="2033"/>
        <v>2</v>
      </c>
      <c r="P791" s="236">
        <v>0</v>
      </c>
      <c r="Q791" s="236">
        <v>0</v>
      </c>
      <c r="R791" s="236">
        <v>0</v>
      </c>
      <c r="S791" s="236">
        <v>2</v>
      </c>
      <c r="T791" s="236">
        <v>0</v>
      </c>
      <c r="U791" s="236">
        <v>0</v>
      </c>
      <c r="V791" s="236">
        <v>0</v>
      </c>
      <c r="W791" s="236">
        <v>0</v>
      </c>
      <c r="X791" s="235">
        <f t="shared" si="2034"/>
        <v>5</v>
      </c>
      <c r="Y791" s="236">
        <v>0</v>
      </c>
      <c r="Z791" s="236">
        <v>1</v>
      </c>
      <c r="AA791" s="236">
        <v>1</v>
      </c>
      <c r="AB791" s="236">
        <v>3</v>
      </c>
      <c r="AC791" s="235">
        <f t="shared" si="2035"/>
        <v>0</v>
      </c>
      <c r="AD791" s="236">
        <v>0</v>
      </c>
      <c r="AE791" s="236">
        <v>0</v>
      </c>
      <c r="AF791" s="236">
        <v>0</v>
      </c>
      <c r="AG791" s="236">
        <v>0</v>
      </c>
      <c r="AH791" s="236">
        <v>0</v>
      </c>
      <c r="AI791" s="236">
        <v>0</v>
      </c>
      <c r="AJ791" s="235">
        <f t="shared" si="2036"/>
        <v>0</v>
      </c>
      <c r="AK791" s="236">
        <v>0</v>
      </c>
      <c r="AL791" s="236">
        <v>0</v>
      </c>
      <c r="AM791" s="235">
        <f t="shared" si="2037"/>
        <v>4</v>
      </c>
      <c r="AN791" s="236">
        <v>0</v>
      </c>
      <c r="AO791" s="236">
        <v>0</v>
      </c>
      <c r="AP791" s="236">
        <v>0</v>
      </c>
      <c r="AQ791" s="236">
        <v>0</v>
      </c>
      <c r="AR791" s="236">
        <v>1</v>
      </c>
      <c r="AS791" s="236">
        <v>0</v>
      </c>
      <c r="AT791" s="236">
        <v>0</v>
      </c>
      <c r="AU791" s="236">
        <v>0</v>
      </c>
      <c r="AV791" s="236">
        <v>1</v>
      </c>
      <c r="AW791" s="236">
        <v>2</v>
      </c>
      <c r="AX791" s="235">
        <f t="shared" si="2038"/>
        <v>26</v>
      </c>
      <c r="AY791" s="236">
        <v>0</v>
      </c>
      <c r="AZ791" s="236">
        <v>26</v>
      </c>
      <c r="BA791" s="236">
        <v>0</v>
      </c>
      <c r="BB791" s="236">
        <v>0</v>
      </c>
      <c r="BC791" s="236">
        <v>0</v>
      </c>
      <c r="BD791" s="235">
        <f t="shared" si="2039"/>
        <v>41</v>
      </c>
      <c r="BE791" s="236">
        <v>0</v>
      </c>
      <c r="BF791" s="236">
        <v>0</v>
      </c>
      <c r="BG791" s="236">
        <v>1</v>
      </c>
      <c r="BH791" s="236">
        <v>4</v>
      </c>
      <c r="BI791" s="236">
        <v>33</v>
      </c>
      <c r="BJ791" s="236">
        <v>2</v>
      </c>
      <c r="BK791" s="236">
        <v>0</v>
      </c>
      <c r="BL791" s="236">
        <v>1</v>
      </c>
      <c r="BM791" s="235">
        <f t="shared" si="2040"/>
        <v>3</v>
      </c>
      <c r="BN791" s="236">
        <v>0</v>
      </c>
      <c r="BO791" s="236">
        <v>0</v>
      </c>
      <c r="BP791" s="236">
        <v>3</v>
      </c>
      <c r="BQ791" s="236">
        <v>0</v>
      </c>
      <c r="BR791" s="236">
        <v>0</v>
      </c>
      <c r="BS791" s="235">
        <f t="shared" si="2041"/>
        <v>17</v>
      </c>
      <c r="BT791" s="237">
        <v>0</v>
      </c>
      <c r="BU791" s="236">
        <v>4</v>
      </c>
      <c r="BV791" s="236">
        <v>0</v>
      </c>
      <c r="BW791" s="236">
        <v>0</v>
      </c>
      <c r="BX791" s="236">
        <v>0</v>
      </c>
      <c r="BY791" s="236">
        <v>2</v>
      </c>
      <c r="BZ791" s="236">
        <v>0</v>
      </c>
      <c r="CA791" s="236">
        <v>0</v>
      </c>
      <c r="CB791" s="236">
        <v>0</v>
      </c>
      <c r="CC791" s="236">
        <v>0</v>
      </c>
      <c r="CD791" s="236">
        <v>10</v>
      </c>
      <c r="CE791" s="236">
        <v>1</v>
      </c>
      <c r="CF791" s="235">
        <f t="shared" si="2042"/>
        <v>9</v>
      </c>
      <c r="CG791" s="236">
        <v>0</v>
      </c>
      <c r="CH791" s="236">
        <v>1</v>
      </c>
      <c r="CI791" s="236">
        <v>1</v>
      </c>
      <c r="CJ791" s="236">
        <v>0</v>
      </c>
      <c r="CK791" s="236">
        <v>1</v>
      </c>
      <c r="CL791" s="236">
        <v>0</v>
      </c>
      <c r="CM791" s="236">
        <v>5</v>
      </c>
      <c r="CN791" s="236">
        <v>0</v>
      </c>
      <c r="CO791" s="236">
        <v>0</v>
      </c>
      <c r="CP791" s="236">
        <v>0</v>
      </c>
      <c r="CQ791" s="236">
        <v>1</v>
      </c>
      <c r="CR791" s="236">
        <v>0</v>
      </c>
      <c r="CS791" s="236">
        <v>0</v>
      </c>
      <c r="CT791" s="235">
        <f t="shared" si="2043"/>
        <v>12</v>
      </c>
      <c r="CU791" s="236">
        <v>6</v>
      </c>
      <c r="CV791" s="236">
        <v>5</v>
      </c>
      <c r="CW791" s="236">
        <v>0</v>
      </c>
      <c r="CX791" s="236">
        <v>0</v>
      </c>
      <c r="CY791" s="236">
        <v>1</v>
      </c>
      <c r="CZ791" s="235">
        <f t="shared" si="2044"/>
        <v>3</v>
      </c>
      <c r="DA791" s="236">
        <v>0</v>
      </c>
      <c r="DB791" s="236">
        <v>0</v>
      </c>
      <c r="DC791" s="236">
        <v>1</v>
      </c>
      <c r="DD791" s="236">
        <v>2</v>
      </c>
      <c r="DE791" s="236">
        <v>0</v>
      </c>
      <c r="DF791" s="236">
        <v>0</v>
      </c>
      <c r="DG791" s="235">
        <f t="shared" si="2045"/>
        <v>147</v>
      </c>
      <c r="DH791" s="238">
        <f t="shared" si="2046"/>
        <v>0</v>
      </c>
      <c r="DI791" s="239">
        <v>0</v>
      </c>
      <c r="DJ791" s="240">
        <v>0</v>
      </c>
      <c r="DK791" s="240">
        <v>0</v>
      </c>
      <c r="DL791" s="238">
        <f t="shared" si="2047"/>
        <v>0</v>
      </c>
      <c r="DM791" s="239">
        <v>0</v>
      </c>
      <c r="DN791" s="241">
        <v>0</v>
      </c>
      <c r="DO791" s="235">
        <f t="shared" si="2048"/>
        <v>147</v>
      </c>
      <c r="DP791" s="4"/>
      <c r="DQ791" s="4"/>
      <c r="DR791" s="4"/>
      <c r="DS791" s="4"/>
      <c r="DT791" s="4"/>
      <c r="DU791" s="4"/>
      <c r="DV791" s="4"/>
      <c r="DW791" s="4"/>
      <c r="DX791" s="4"/>
      <c r="DY791" s="4"/>
      <c r="DZ791" s="133"/>
      <c r="EA791" s="133"/>
      <c r="EB791" s="133"/>
      <c r="EC791" s="133"/>
      <c r="ED791" s="1"/>
    </row>
    <row r="792" spans="1:134" s="48" customFormat="1" ht="17.100000000000001" customHeight="1" x14ac:dyDescent="0.2">
      <c r="A792" s="468"/>
      <c r="B792" s="449"/>
      <c r="C792" s="418"/>
      <c r="D792" s="418"/>
      <c r="E792" s="418"/>
      <c r="F792" s="418"/>
      <c r="G792" s="418"/>
      <c r="H792" s="418"/>
      <c r="I792" s="418"/>
      <c r="J792" s="418"/>
      <c r="K792" s="418"/>
      <c r="L792" s="418"/>
      <c r="M792" s="418"/>
      <c r="N792" s="418"/>
      <c r="O792" s="449"/>
      <c r="P792" s="418"/>
      <c r="Q792" s="418"/>
      <c r="R792" s="418"/>
      <c r="S792" s="418"/>
      <c r="T792" s="418"/>
      <c r="U792" s="418"/>
      <c r="V792" s="418"/>
      <c r="W792" s="418"/>
      <c r="X792" s="449"/>
      <c r="Y792" s="418"/>
      <c r="Z792" s="418"/>
      <c r="AA792" s="418"/>
      <c r="AB792" s="418"/>
      <c r="AC792" s="449"/>
      <c r="AD792" s="418"/>
      <c r="AE792" s="418"/>
      <c r="AF792" s="418"/>
      <c r="AG792" s="418"/>
      <c r="AH792" s="418"/>
      <c r="AI792" s="418"/>
      <c r="AJ792" s="449"/>
      <c r="AK792" s="418"/>
      <c r="AL792" s="418"/>
      <c r="AM792" s="449"/>
      <c r="AN792" s="418"/>
      <c r="AO792" s="418"/>
      <c r="AP792" s="418"/>
      <c r="AQ792" s="418"/>
      <c r="AR792" s="418"/>
      <c r="AS792" s="418"/>
      <c r="AT792" s="418"/>
      <c r="AU792" s="418"/>
      <c r="AV792" s="418"/>
      <c r="AW792" s="418"/>
      <c r="AX792" s="449"/>
      <c r="AY792" s="418"/>
      <c r="AZ792" s="418"/>
      <c r="BA792" s="418"/>
      <c r="BB792" s="418"/>
      <c r="BC792" s="418"/>
      <c r="BD792" s="449"/>
      <c r="BE792" s="418"/>
      <c r="BF792" s="418"/>
      <c r="BG792" s="418"/>
      <c r="BH792" s="418"/>
      <c r="BI792" s="418"/>
      <c r="BJ792" s="418"/>
      <c r="BK792" s="418"/>
      <c r="BL792" s="418"/>
      <c r="BM792" s="449"/>
      <c r="BN792" s="418"/>
      <c r="BO792" s="418"/>
      <c r="BP792" s="418"/>
      <c r="BQ792" s="418"/>
      <c r="BR792" s="418"/>
      <c r="BS792" s="449"/>
      <c r="BT792" s="418"/>
      <c r="BU792" s="418"/>
      <c r="BV792" s="418"/>
      <c r="BW792" s="418"/>
      <c r="BX792" s="418"/>
      <c r="BY792" s="418"/>
      <c r="BZ792" s="418"/>
      <c r="CA792" s="418"/>
      <c r="CB792" s="418"/>
      <c r="CC792" s="418"/>
      <c r="CD792" s="418"/>
      <c r="CE792" s="418"/>
      <c r="CF792" s="449"/>
      <c r="CG792" s="418"/>
      <c r="CH792" s="418"/>
      <c r="CI792" s="418"/>
      <c r="CJ792" s="418"/>
      <c r="CK792" s="418"/>
      <c r="CL792" s="418"/>
      <c r="CM792" s="418"/>
      <c r="CN792" s="418"/>
      <c r="CO792" s="418"/>
      <c r="CP792" s="418"/>
      <c r="CQ792" s="418"/>
      <c r="CR792" s="418"/>
      <c r="CS792" s="418"/>
      <c r="CT792" s="449"/>
      <c r="CU792" s="418"/>
      <c r="CV792" s="418"/>
      <c r="CW792" s="418"/>
      <c r="CX792" s="418"/>
      <c r="CY792" s="418"/>
      <c r="CZ792" s="449"/>
      <c r="DA792" s="418"/>
      <c r="DB792" s="418"/>
      <c r="DC792" s="418"/>
      <c r="DD792" s="418"/>
      <c r="DE792" s="418"/>
      <c r="DF792" s="418"/>
      <c r="DG792" s="449"/>
      <c r="DH792" s="450"/>
      <c r="DI792" s="240"/>
      <c r="DJ792" s="240"/>
      <c r="DK792" s="240"/>
      <c r="DL792" s="450"/>
      <c r="DM792" s="240"/>
      <c r="DN792" s="451"/>
      <c r="DO792" s="449"/>
      <c r="DP792" s="4"/>
      <c r="DQ792" s="4"/>
      <c r="DR792" s="4"/>
      <c r="DS792" s="4"/>
      <c r="DT792" s="4"/>
      <c r="DU792" s="4"/>
      <c r="DV792" s="4"/>
      <c r="DW792" s="4"/>
      <c r="DX792" s="4"/>
      <c r="DY792" s="4"/>
      <c r="DZ792" s="133"/>
      <c r="EA792" s="133"/>
      <c r="EB792" s="133"/>
      <c r="EC792" s="133"/>
      <c r="ED792" s="1"/>
    </row>
    <row r="793" spans="1:134" s="48" customFormat="1" ht="17.100000000000001" customHeight="1" x14ac:dyDescent="0.15">
      <c r="A793" s="57" t="s">
        <v>263</v>
      </c>
      <c r="B793" s="235"/>
      <c r="C793" s="236"/>
      <c r="D793" s="236"/>
      <c r="E793" s="236"/>
      <c r="F793" s="236"/>
      <c r="G793" s="236"/>
      <c r="H793" s="236"/>
      <c r="I793" s="236"/>
      <c r="J793" s="236"/>
      <c r="K793" s="236"/>
      <c r="L793" s="236"/>
      <c r="M793" s="236"/>
      <c r="N793" s="236"/>
      <c r="O793" s="235"/>
      <c r="P793" s="236"/>
      <c r="Q793" s="236"/>
      <c r="R793" s="236"/>
      <c r="S793" s="236"/>
      <c r="T793" s="236"/>
      <c r="U793" s="236"/>
      <c r="V793" s="236"/>
      <c r="W793" s="236"/>
      <c r="X793" s="235"/>
      <c r="Y793" s="236"/>
      <c r="Z793" s="236"/>
      <c r="AA793" s="236"/>
      <c r="AB793" s="236"/>
      <c r="AC793" s="235"/>
      <c r="AD793" s="236"/>
      <c r="AE793" s="236"/>
      <c r="AF793" s="236"/>
      <c r="AG793" s="236"/>
      <c r="AH793" s="236"/>
      <c r="AI793" s="236"/>
      <c r="AJ793" s="235"/>
      <c r="AK793" s="236"/>
      <c r="AL793" s="236"/>
      <c r="AM793" s="235"/>
      <c r="AN793" s="236"/>
      <c r="AO793" s="236"/>
      <c r="AP793" s="236"/>
      <c r="AQ793" s="236"/>
      <c r="AR793" s="236"/>
      <c r="AS793" s="236"/>
      <c r="AT793" s="236"/>
      <c r="AU793" s="236"/>
      <c r="AV793" s="236"/>
      <c r="AW793" s="236"/>
      <c r="AX793" s="235"/>
      <c r="AY793" s="236"/>
      <c r="AZ793" s="236"/>
      <c r="BA793" s="236"/>
      <c r="BB793" s="236"/>
      <c r="BC793" s="236"/>
      <c r="BD793" s="235"/>
      <c r="BE793" s="236"/>
      <c r="BF793" s="236"/>
      <c r="BG793" s="236"/>
      <c r="BH793" s="236"/>
      <c r="BI793" s="236"/>
      <c r="BJ793" s="236"/>
      <c r="BK793" s="236"/>
      <c r="BL793" s="236"/>
      <c r="BM793" s="235"/>
      <c r="BN793" s="236"/>
      <c r="BO793" s="236"/>
      <c r="BP793" s="236"/>
      <c r="BQ793" s="236"/>
      <c r="BR793" s="236"/>
      <c r="BS793" s="235"/>
      <c r="BT793" s="237"/>
      <c r="BU793" s="236"/>
      <c r="BV793" s="236"/>
      <c r="BW793" s="236"/>
      <c r="BX793" s="236"/>
      <c r="BY793" s="236"/>
      <c r="BZ793" s="236"/>
      <c r="CA793" s="236"/>
      <c r="CB793" s="236"/>
      <c r="CC793" s="236"/>
      <c r="CD793" s="236"/>
      <c r="CE793" s="236"/>
      <c r="CF793" s="235"/>
      <c r="CG793" s="236"/>
      <c r="CH793" s="236"/>
      <c r="CI793" s="236"/>
      <c r="CJ793" s="236"/>
      <c r="CK793" s="236"/>
      <c r="CL793" s="236"/>
      <c r="CM793" s="236"/>
      <c r="CN793" s="236"/>
      <c r="CO793" s="236"/>
      <c r="CP793" s="236"/>
      <c r="CQ793" s="236"/>
      <c r="CR793" s="236"/>
      <c r="CS793" s="236"/>
      <c r="CT793" s="235"/>
      <c r="CU793" s="236"/>
      <c r="CV793" s="236"/>
      <c r="CW793" s="236"/>
      <c r="CX793" s="236"/>
      <c r="CY793" s="236"/>
      <c r="CZ793" s="235"/>
      <c r="DA793" s="236"/>
      <c r="DB793" s="236"/>
      <c r="DC793" s="236"/>
      <c r="DD793" s="236"/>
      <c r="DE793" s="236"/>
      <c r="DF793" s="236"/>
      <c r="DG793" s="235"/>
      <c r="DH793" s="238"/>
      <c r="DI793" s="239"/>
      <c r="DJ793" s="240"/>
      <c r="DK793" s="240"/>
      <c r="DL793" s="238"/>
      <c r="DM793" s="239"/>
      <c r="DN793" s="241"/>
      <c r="DO793" s="235"/>
    </row>
    <row r="794" spans="1:134" s="48" customFormat="1" ht="17.100000000000001" customHeight="1" x14ac:dyDescent="0.2">
      <c r="A794" s="56" t="s">
        <v>430</v>
      </c>
      <c r="B794" s="235">
        <f t="shared" ref="B794:B800" si="2049">SUM(C794:N794)</f>
        <v>1004</v>
      </c>
      <c r="C794" s="236">
        <v>109</v>
      </c>
      <c r="D794" s="236">
        <v>62</v>
      </c>
      <c r="E794" s="236">
        <v>58</v>
      </c>
      <c r="F794" s="236">
        <v>21</v>
      </c>
      <c r="G794" s="236">
        <v>73</v>
      </c>
      <c r="H794" s="236">
        <v>171</v>
      </c>
      <c r="I794" s="236">
        <v>104</v>
      </c>
      <c r="J794" s="236">
        <v>53</v>
      </c>
      <c r="K794" s="236">
        <v>86</v>
      </c>
      <c r="L794" s="236">
        <v>127</v>
      </c>
      <c r="M794" s="236">
        <v>50</v>
      </c>
      <c r="N794" s="236">
        <v>90</v>
      </c>
      <c r="O794" s="235">
        <f t="shared" ref="O794:O800" si="2050">SUM(P794:W794)</f>
        <v>508</v>
      </c>
      <c r="P794" s="236">
        <v>63</v>
      </c>
      <c r="Q794" s="236">
        <v>118</v>
      </c>
      <c r="R794" s="236">
        <v>63</v>
      </c>
      <c r="S794" s="236">
        <v>39</v>
      </c>
      <c r="T794" s="236">
        <v>59</v>
      </c>
      <c r="U794" s="236">
        <v>76</v>
      </c>
      <c r="V794" s="236">
        <v>64</v>
      </c>
      <c r="W794" s="236">
        <v>26</v>
      </c>
      <c r="X794" s="235">
        <f t="shared" ref="X794:X800" si="2051">SUM(Y794:AB794)</f>
        <v>547</v>
      </c>
      <c r="Y794" s="236">
        <v>89</v>
      </c>
      <c r="Z794" s="236">
        <v>151</v>
      </c>
      <c r="AA794" s="236">
        <v>175</v>
      </c>
      <c r="AB794" s="236">
        <v>132</v>
      </c>
      <c r="AC794" s="235">
        <f t="shared" ref="AC794:AC800" si="2052">SUM(AD794:AI794)</f>
        <v>413</v>
      </c>
      <c r="AD794" s="236">
        <v>41</v>
      </c>
      <c r="AE794" s="236">
        <v>71</v>
      </c>
      <c r="AF794" s="236">
        <v>40</v>
      </c>
      <c r="AG794" s="236">
        <v>92</v>
      </c>
      <c r="AH794" s="236">
        <v>76</v>
      </c>
      <c r="AI794" s="236">
        <v>93</v>
      </c>
      <c r="AJ794" s="235">
        <f t="shared" ref="AJ794:AJ800" si="2053">SUM(AK794:AL794)</f>
        <v>35</v>
      </c>
      <c r="AK794" s="236">
        <v>14</v>
      </c>
      <c r="AL794" s="236">
        <v>21</v>
      </c>
      <c r="AM794" s="235">
        <f t="shared" ref="AM794:AM800" si="2054">SUM(AN794:AW794)</f>
        <v>873</v>
      </c>
      <c r="AN794" s="236">
        <v>54</v>
      </c>
      <c r="AO794" s="236">
        <v>64</v>
      </c>
      <c r="AP794" s="236">
        <v>89</v>
      </c>
      <c r="AQ794" s="236">
        <v>34</v>
      </c>
      <c r="AR794" s="236">
        <v>128</v>
      </c>
      <c r="AS794" s="236">
        <v>34</v>
      </c>
      <c r="AT794" s="236">
        <v>166</v>
      </c>
      <c r="AU794" s="236">
        <v>118</v>
      </c>
      <c r="AV794" s="236">
        <v>106</v>
      </c>
      <c r="AW794" s="236">
        <v>80</v>
      </c>
      <c r="AX794" s="235">
        <f t="shared" ref="AX794:AX800" si="2055">SUM(AY794:BC794)</f>
        <v>841</v>
      </c>
      <c r="AY794" s="236">
        <v>70</v>
      </c>
      <c r="AZ794" s="236">
        <v>318</v>
      </c>
      <c r="BA794" s="236">
        <v>156</v>
      </c>
      <c r="BB794" s="236">
        <v>203</v>
      </c>
      <c r="BC794" s="236">
        <v>94</v>
      </c>
      <c r="BD794" s="235">
        <f t="shared" ref="BD794:BD800" si="2056">SUM(BE794:BL794)</f>
        <v>632</v>
      </c>
      <c r="BE794" s="236">
        <v>1</v>
      </c>
      <c r="BF794" s="236">
        <v>172</v>
      </c>
      <c r="BG794" s="236">
        <v>136</v>
      </c>
      <c r="BH794" s="236">
        <v>108</v>
      </c>
      <c r="BI794" s="236">
        <v>36</v>
      </c>
      <c r="BJ794" s="236">
        <v>40</v>
      </c>
      <c r="BK794" s="236">
        <v>47</v>
      </c>
      <c r="BL794" s="236">
        <v>92</v>
      </c>
      <c r="BM794" s="235">
        <f t="shared" ref="BM794:BM800" si="2057">SUM(BN794:BR794)</f>
        <v>453</v>
      </c>
      <c r="BN794" s="236">
        <v>97</v>
      </c>
      <c r="BO794" s="236">
        <v>98</v>
      </c>
      <c r="BP794" s="236">
        <v>77</v>
      </c>
      <c r="BQ794" s="236">
        <v>46</v>
      </c>
      <c r="BR794" s="236">
        <v>135</v>
      </c>
      <c r="BS794" s="235">
        <f t="shared" ref="BS794:BS800" si="2058">SUM(BT794:CE794)</f>
        <v>862</v>
      </c>
      <c r="BT794" s="237">
        <v>44</v>
      </c>
      <c r="BU794" s="236">
        <v>116</v>
      </c>
      <c r="BV794" s="236">
        <v>45</v>
      </c>
      <c r="BW794" s="236">
        <v>25</v>
      </c>
      <c r="BX794" s="236">
        <v>76</v>
      </c>
      <c r="BY794" s="236">
        <v>174</v>
      </c>
      <c r="BZ794" s="236">
        <v>73</v>
      </c>
      <c r="CA794" s="236">
        <v>52</v>
      </c>
      <c r="CB794" s="236">
        <v>88</v>
      </c>
      <c r="CC794" s="236">
        <v>59</v>
      </c>
      <c r="CD794" s="236">
        <v>61</v>
      </c>
      <c r="CE794" s="236">
        <v>49</v>
      </c>
      <c r="CF794" s="235">
        <f t="shared" ref="CF794:CF800" si="2059">SUM(CG794:CS794)</f>
        <v>863</v>
      </c>
      <c r="CG794" s="236">
        <v>29</v>
      </c>
      <c r="CH794" s="236">
        <v>73</v>
      </c>
      <c r="CI794" s="236">
        <v>57</v>
      </c>
      <c r="CJ794" s="236">
        <v>95</v>
      </c>
      <c r="CK794" s="236">
        <v>149</v>
      </c>
      <c r="CL794" s="236">
        <v>48</v>
      </c>
      <c r="CM794" s="236">
        <v>133</v>
      </c>
      <c r="CN794" s="236">
        <v>37</v>
      </c>
      <c r="CO794" s="236">
        <v>18</v>
      </c>
      <c r="CP794" s="236">
        <v>39</v>
      </c>
      <c r="CQ794" s="236">
        <v>77</v>
      </c>
      <c r="CR794" s="236">
        <v>58</v>
      </c>
      <c r="CS794" s="236">
        <v>50</v>
      </c>
      <c r="CT794" s="235">
        <f t="shared" ref="CT794:CT800" si="2060">SUM(CU794:CY794)</f>
        <v>570</v>
      </c>
      <c r="CU794" s="236">
        <v>160</v>
      </c>
      <c r="CV794" s="236">
        <v>105</v>
      </c>
      <c r="CW794" s="236">
        <v>86</v>
      </c>
      <c r="CX794" s="236">
        <v>75</v>
      </c>
      <c r="CY794" s="236">
        <v>144</v>
      </c>
      <c r="CZ794" s="235">
        <f t="shared" ref="CZ794:CZ800" si="2061">SUM(DA794:DF794)</f>
        <v>411</v>
      </c>
      <c r="DA794" s="236">
        <v>38</v>
      </c>
      <c r="DB794" s="236">
        <v>24</v>
      </c>
      <c r="DC794" s="236">
        <v>75</v>
      </c>
      <c r="DD794" s="236">
        <v>98</v>
      </c>
      <c r="DE794" s="236">
        <v>106</v>
      </c>
      <c r="DF794" s="236">
        <v>70</v>
      </c>
      <c r="DG794" s="235">
        <f t="shared" ref="DG794:DG800" si="2062">AM794+BS794+B794+O794+X794+AC794+AJ794+BD794+CF794+AX794+BM794+CT794+CZ794</f>
        <v>8012</v>
      </c>
      <c r="DH794" s="238">
        <f t="shared" ref="DH794:DH800" si="2063">SUM(DI794:DK794)</f>
        <v>42</v>
      </c>
      <c r="DI794" s="239">
        <v>18</v>
      </c>
      <c r="DJ794" s="240">
        <v>18</v>
      </c>
      <c r="DK794" s="240">
        <v>6</v>
      </c>
      <c r="DL794" s="238">
        <f t="shared" ref="DL794:DL800" si="2064">SUM(DM794:DN794)</f>
        <v>25</v>
      </c>
      <c r="DM794" s="239">
        <v>16</v>
      </c>
      <c r="DN794" s="241">
        <v>9</v>
      </c>
      <c r="DO794" s="235">
        <f t="shared" ref="DO794:DO800" si="2065">DG794+DH794+DL794</f>
        <v>8079</v>
      </c>
      <c r="DP794" s="4"/>
      <c r="DQ794" s="4"/>
      <c r="DR794" s="4"/>
      <c r="DS794" s="4"/>
      <c r="DT794" s="4"/>
      <c r="DU794" s="4"/>
      <c r="DV794" s="4"/>
      <c r="DW794" s="4"/>
      <c r="DX794" s="4"/>
      <c r="DY794" s="4"/>
      <c r="DZ794" s="133"/>
      <c r="EA794" s="133"/>
      <c r="EB794" s="133"/>
      <c r="EC794" s="133"/>
      <c r="ED794" s="1"/>
    </row>
    <row r="795" spans="1:134" s="48" customFormat="1" ht="17.100000000000001" customHeight="1" x14ac:dyDescent="0.2">
      <c r="A795" s="56" t="s">
        <v>260</v>
      </c>
      <c r="B795" s="235">
        <f t="shared" si="2049"/>
        <v>1692</v>
      </c>
      <c r="C795" s="236">
        <v>142</v>
      </c>
      <c r="D795" s="236">
        <v>79</v>
      </c>
      <c r="E795" s="236">
        <v>80</v>
      </c>
      <c r="F795" s="236">
        <v>25</v>
      </c>
      <c r="G795" s="236">
        <v>127</v>
      </c>
      <c r="H795" s="236">
        <v>274</v>
      </c>
      <c r="I795" s="236">
        <v>191</v>
      </c>
      <c r="J795" s="236">
        <v>64</v>
      </c>
      <c r="K795" s="236">
        <v>123</v>
      </c>
      <c r="L795" s="236">
        <v>350</v>
      </c>
      <c r="M795" s="236">
        <v>89</v>
      </c>
      <c r="N795" s="236">
        <v>148</v>
      </c>
      <c r="O795" s="235">
        <f t="shared" si="2050"/>
        <v>714</v>
      </c>
      <c r="P795" s="236">
        <v>110</v>
      </c>
      <c r="Q795" s="236">
        <v>165</v>
      </c>
      <c r="R795" s="236">
        <v>76</v>
      </c>
      <c r="S795" s="236">
        <v>63</v>
      </c>
      <c r="T795" s="236">
        <v>74</v>
      </c>
      <c r="U795" s="236">
        <v>102</v>
      </c>
      <c r="V795" s="236">
        <v>83</v>
      </c>
      <c r="W795" s="236">
        <v>41</v>
      </c>
      <c r="X795" s="235">
        <f t="shared" si="2051"/>
        <v>941</v>
      </c>
      <c r="Y795" s="236">
        <v>137</v>
      </c>
      <c r="Z795" s="236">
        <v>268</v>
      </c>
      <c r="AA795" s="236">
        <v>325</v>
      </c>
      <c r="AB795" s="236">
        <v>211</v>
      </c>
      <c r="AC795" s="235">
        <f t="shared" si="2052"/>
        <v>650</v>
      </c>
      <c r="AD795" s="236">
        <v>50</v>
      </c>
      <c r="AE795" s="236">
        <v>105</v>
      </c>
      <c r="AF795" s="236">
        <v>61</v>
      </c>
      <c r="AG795" s="236">
        <v>148</v>
      </c>
      <c r="AH795" s="236">
        <v>114</v>
      </c>
      <c r="AI795" s="236">
        <v>172</v>
      </c>
      <c r="AJ795" s="235">
        <f t="shared" si="2053"/>
        <v>54</v>
      </c>
      <c r="AK795" s="236">
        <v>30</v>
      </c>
      <c r="AL795" s="236">
        <v>24</v>
      </c>
      <c r="AM795" s="235">
        <f t="shared" si="2054"/>
        <v>1265</v>
      </c>
      <c r="AN795" s="236">
        <v>63</v>
      </c>
      <c r="AO795" s="236">
        <v>90</v>
      </c>
      <c r="AP795" s="236">
        <v>128</v>
      </c>
      <c r="AQ795" s="236">
        <v>42</v>
      </c>
      <c r="AR795" s="236">
        <v>196</v>
      </c>
      <c r="AS795" s="236">
        <v>41</v>
      </c>
      <c r="AT795" s="236">
        <v>225</v>
      </c>
      <c r="AU795" s="236">
        <v>208</v>
      </c>
      <c r="AV795" s="236">
        <v>168</v>
      </c>
      <c r="AW795" s="236">
        <v>104</v>
      </c>
      <c r="AX795" s="235">
        <f t="shared" si="2055"/>
        <v>1577</v>
      </c>
      <c r="AY795" s="236">
        <v>96</v>
      </c>
      <c r="AZ795" s="236">
        <v>777</v>
      </c>
      <c r="BA795" s="236">
        <v>210</v>
      </c>
      <c r="BB795" s="236">
        <v>353</v>
      </c>
      <c r="BC795" s="236">
        <v>141</v>
      </c>
      <c r="BD795" s="235">
        <f t="shared" si="2056"/>
        <v>3072</v>
      </c>
      <c r="BE795" s="236">
        <v>504</v>
      </c>
      <c r="BF795" s="236">
        <v>310</v>
      </c>
      <c r="BG795" s="236">
        <v>382</v>
      </c>
      <c r="BH795" s="236">
        <v>327</v>
      </c>
      <c r="BI795" s="236">
        <v>423</v>
      </c>
      <c r="BJ795" s="236">
        <v>475</v>
      </c>
      <c r="BK795" s="236">
        <v>376</v>
      </c>
      <c r="BL795" s="236">
        <v>275</v>
      </c>
      <c r="BM795" s="235">
        <f t="shared" si="2057"/>
        <v>746</v>
      </c>
      <c r="BN795" s="236">
        <v>146</v>
      </c>
      <c r="BO795" s="236">
        <v>150</v>
      </c>
      <c r="BP795" s="236">
        <v>123</v>
      </c>
      <c r="BQ795" s="236">
        <v>61</v>
      </c>
      <c r="BR795" s="236">
        <v>266</v>
      </c>
      <c r="BS795" s="235">
        <f t="shared" si="2058"/>
        <v>1500</v>
      </c>
      <c r="BT795" s="237">
        <v>79</v>
      </c>
      <c r="BU795" s="236">
        <v>182</v>
      </c>
      <c r="BV795" s="236">
        <v>57</v>
      </c>
      <c r="BW795" s="236">
        <v>32</v>
      </c>
      <c r="BX795" s="236">
        <v>96</v>
      </c>
      <c r="BY795" s="236">
        <v>437</v>
      </c>
      <c r="BZ795" s="236">
        <v>105</v>
      </c>
      <c r="CA795" s="236">
        <v>69</v>
      </c>
      <c r="CB795" s="236">
        <v>153</v>
      </c>
      <c r="CC795" s="236">
        <v>99</v>
      </c>
      <c r="CD795" s="236">
        <v>114</v>
      </c>
      <c r="CE795" s="236">
        <v>77</v>
      </c>
      <c r="CF795" s="235">
        <f t="shared" si="2059"/>
        <v>1536</v>
      </c>
      <c r="CG795" s="236">
        <v>38</v>
      </c>
      <c r="CH795" s="236">
        <v>106</v>
      </c>
      <c r="CI795" s="236">
        <v>77</v>
      </c>
      <c r="CJ795" s="236">
        <v>141</v>
      </c>
      <c r="CK795" s="236">
        <v>383</v>
      </c>
      <c r="CL795" s="236">
        <v>68</v>
      </c>
      <c r="CM795" s="236">
        <v>287</v>
      </c>
      <c r="CN795" s="236">
        <v>54</v>
      </c>
      <c r="CO795" s="236">
        <v>21</v>
      </c>
      <c r="CP795" s="236">
        <v>53</v>
      </c>
      <c r="CQ795" s="236">
        <v>152</v>
      </c>
      <c r="CR795" s="236">
        <v>90</v>
      </c>
      <c r="CS795" s="236">
        <v>66</v>
      </c>
      <c r="CT795" s="235">
        <f t="shared" si="2060"/>
        <v>1049</v>
      </c>
      <c r="CU795" s="236">
        <v>340</v>
      </c>
      <c r="CV795" s="236">
        <v>250</v>
      </c>
      <c r="CW795" s="236">
        <v>122</v>
      </c>
      <c r="CX795" s="236">
        <v>112</v>
      </c>
      <c r="CY795" s="236">
        <v>225</v>
      </c>
      <c r="CZ795" s="235">
        <f t="shared" si="2061"/>
        <v>1079</v>
      </c>
      <c r="DA795" s="236">
        <v>50</v>
      </c>
      <c r="DB795" s="236">
        <v>33</v>
      </c>
      <c r="DC795" s="236">
        <v>218</v>
      </c>
      <c r="DD795" s="236">
        <v>406</v>
      </c>
      <c r="DE795" s="236">
        <v>242</v>
      </c>
      <c r="DF795" s="236">
        <v>130</v>
      </c>
      <c r="DG795" s="235">
        <f t="shared" si="2062"/>
        <v>15875</v>
      </c>
      <c r="DH795" s="238">
        <f t="shared" si="2063"/>
        <v>148</v>
      </c>
      <c r="DI795" s="239">
        <v>56</v>
      </c>
      <c r="DJ795" s="240">
        <v>58</v>
      </c>
      <c r="DK795" s="240">
        <v>34</v>
      </c>
      <c r="DL795" s="238">
        <f t="shared" si="2064"/>
        <v>121</v>
      </c>
      <c r="DM795" s="239">
        <v>105</v>
      </c>
      <c r="DN795" s="241">
        <v>16</v>
      </c>
      <c r="DO795" s="235">
        <f t="shared" si="2065"/>
        <v>16144</v>
      </c>
      <c r="DP795" s="4"/>
      <c r="DQ795" s="4"/>
      <c r="DR795" s="4"/>
      <c r="DS795" s="4"/>
      <c r="DT795" s="4"/>
      <c r="DU795" s="4"/>
      <c r="DV795" s="4"/>
      <c r="DW795" s="4"/>
      <c r="DX795" s="4"/>
      <c r="DY795" s="4"/>
      <c r="DZ795" s="133"/>
      <c r="EA795" s="133"/>
      <c r="EB795" s="133"/>
      <c r="EC795" s="133"/>
      <c r="ED795" s="1"/>
    </row>
    <row r="796" spans="1:134" s="48" customFormat="1" ht="17.100000000000001" customHeight="1" x14ac:dyDescent="0.2">
      <c r="A796" s="56" t="s">
        <v>261</v>
      </c>
      <c r="B796" s="235">
        <f t="shared" si="2049"/>
        <v>93734</v>
      </c>
      <c r="C796" s="236">
        <v>7346</v>
      </c>
      <c r="D796" s="236">
        <v>3328</v>
      </c>
      <c r="E796" s="236">
        <v>3273</v>
      </c>
      <c r="F796" s="236">
        <v>1265</v>
      </c>
      <c r="G796" s="236">
        <v>5850</v>
      </c>
      <c r="H796" s="236">
        <v>15321</v>
      </c>
      <c r="I796" s="236">
        <v>11485</v>
      </c>
      <c r="J796" s="236">
        <v>2802</v>
      </c>
      <c r="K796" s="236">
        <v>7158</v>
      </c>
      <c r="L796" s="236">
        <v>23110</v>
      </c>
      <c r="M796" s="236">
        <v>4745</v>
      </c>
      <c r="N796" s="236">
        <v>8051</v>
      </c>
      <c r="O796" s="235">
        <f t="shared" si="2050"/>
        <v>30979</v>
      </c>
      <c r="P796" s="236">
        <v>5770</v>
      </c>
      <c r="Q796" s="236">
        <v>6361</v>
      </c>
      <c r="R796" s="236">
        <v>2927</v>
      </c>
      <c r="S796" s="236">
        <v>2620</v>
      </c>
      <c r="T796" s="236">
        <v>2428</v>
      </c>
      <c r="U796" s="236">
        <v>5164</v>
      </c>
      <c r="V796" s="236">
        <v>3922</v>
      </c>
      <c r="W796" s="236">
        <v>1787</v>
      </c>
      <c r="X796" s="235">
        <f t="shared" si="2051"/>
        <v>45068</v>
      </c>
      <c r="Y796" s="236">
        <v>5987</v>
      </c>
      <c r="Z796" s="236">
        <v>12256</v>
      </c>
      <c r="AA796" s="236">
        <v>16242</v>
      </c>
      <c r="AB796" s="236">
        <v>10583</v>
      </c>
      <c r="AC796" s="235">
        <f t="shared" si="2052"/>
        <v>30684</v>
      </c>
      <c r="AD796" s="236">
        <v>2559</v>
      </c>
      <c r="AE796" s="236">
        <v>4779</v>
      </c>
      <c r="AF796" s="236">
        <v>2051</v>
      </c>
      <c r="AG796" s="236">
        <v>7934</v>
      </c>
      <c r="AH796" s="236">
        <v>4723</v>
      </c>
      <c r="AI796" s="236">
        <v>8638</v>
      </c>
      <c r="AJ796" s="235">
        <f t="shared" si="2053"/>
        <v>2697</v>
      </c>
      <c r="AK796" s="236">
        <v>1390</v>
      </c>
      <c r="AL796" s="236">
        <v>1307</v>
      </c>
      <c r="AM796" s="235">
        <f t="shared" si="2054"/>
        <v>51764</v>
      </c>
      <c r="AN796" s="236">
        <v>2755</v>
      </c>
      <c r="AO796" s="236">
        <v>3661</v>
      </c>
      <c r="AP796" s="236">
        <v>5610</v>
      </c>
      <c r="AQ796" s="236">
        <v>1357</v>
      </c>
      <c r="AR796" s="236">
        <v>8265</v>
      </c>
      <c r="AS796" s="236">
        <v>1656</v>
      </c>
      <c r="AT796" s="236">
        <v>8651</v>
      </c>
      <c r="AU796" s="236">
        <v>8858</v>
      </c>
      <c r="AV796" s="236">
        <v>7323</v>
      </c>
      <c r="AW796" s="236">
        <v>3628</v>
      </c>
      <c r="AX796" s="235">
        <f t="shared" si="2055"/>
        <v>92008</v>
      </c>
      <c r="AY796" s="236">
        <v>4466</v>
      </c>
      <c r="AZ796" s="236">
        <v>50971</v>
      </c>
      <c r="BA796" s="236">
        <v>9686</v>
      </c>
      <c r="BB796" s="236">
        <v>20776</v>
      </c>
      <c r="BC796" s="236">
        <v>6109</v>
      </c>
      <c r="BD796" s="235">
        <f t="shared" si="2056"/>
        <v>201995</v>
      </c>
      <c r="BE796" s="236">
        <v>28518</v>
      </c>
      <c r="BF796" s="236">
        <v>18542</v>
      </c>
      <c r="BG796" s="236">
        <v>23931</v>
      </c>
      <c r="BH796" s="236">
        <v>20859</v>
      </c>
      <c r="BI796" s="236">
        <v>35751</v>
      </c>
      <c r="BJ796" s="236">
        <v>30392</v>
      </c>
      <c r="BK796" s="236">
        <v>25285</v>
      </c>
      <c r="BL796" s="236">
        <v>18717</v>
      </c>
      <c r="BM796" s="235">
        <f t="shared" si="2057"/>
        <v>38541</v>
      </c>
      <c r="BN796" s="236">
        <v>7130</v>
      </c>
      <c r="BO796" s="236">
        <v>7715</v>
      </c>
      <c r="BP796" s="236">
        <v>5827</v>
      </c>
      <c r="BQ796" s="236">
        <v>2717</v>
      </c>
      <c r="BR796" s="236">
        <v>15152</v>
      </c>
      <c r="BS796" s="235">
        <f t="shared" si="2058"/>
        <v>75686</v>
      </c>
      <c r="BT796" s="237">
        <v>3656</v>
      </c>
      <c r="BU796" s="236">
        <v>8287</v>
      </c>
      <c r="BV796" s="236">
        <v>2553</v>
      </c>
      <c r="BW796" s="236">
        <v>1049</v>
      </c>
      <c r="BX796" s="236">
        <v>3946</v>
      </c>
      <c r="BY796" s="236">
        <v>24419</v>
      </c>
      <c r="BZ796" s="236">
        <v>5315</v>
      </c>
      <c r="CA796" s="236">
        <v>4057</v>
      </c>
      <c r="CB796" s="236">
        <v>9029</v>
      </c>
      <c r="CC796" s="236">
        <v>3854</v>
      </c>
      <c r="CD796" s="236">
        <v>5200</v>
      </c>
      <c r="CE796" s="236">
        <v>4321</v>
      </c>
      <c r="CF796" s="235">
        <f t="shared" si="2059"/>
        <v>76705</v>
      </c>
      <c r="CG796" s="236">
        <v>1454</v>
      </c>
      <c r="CH796" s="236">
        <v>4056</v>
      </c>
      <c r="CI796" s="236">
        <v>3151</v>
      </c>
      <c r="CJ796" s="236">
        <v>7782</v>
      </c>
      <c r="CK796" s="236">
        <v>23842</v>
      </c>
      <c r="CL796" s="236">
        <v>2332</v>
      </c>
      <c r="CM796" s="236">
        <v>14225</v>
      </c>
      <c r="CN796" s="236">
        <v>1850</v>
      </c>
      <c r="CO796" s="236">
        <v>606</v>
      </c>
      <c r="CP796" s="236">
        <v>2210</v>
      </c>
      <c r="CQ796" s="236">
        <v>7228</v>
      </c>
      <c r="CR796" s="236">
        <v>4917</v>
      </c>
      <c r="CS796" s="236">
        <v>3052</v>
      </c>
      <c r="CT796" s="235">
        <f t="shared" si="2060"/>
        <v>52862</v>
      </c>
      <c r="CU796" s="236">
        <v>19542</v>
      </c>
      <c r="CV796" s="236">
        <v>11992</v>
      </c>
      <c r="CW796" s="236">
        <v>5359</v>
      </c>
      <c r="CX796" s="236">
        <v>5149</v>
      </c>
      <c r="CY796" s="236">
        <v>10820</v>
      </c>
      <c r="CZ796" s="235">
        <f t="shared" si="2061"/>
        <v>67710</v>
      </c>
      <c r="DA796" s="236">
        <v>2109</v>
      </c>
      <c r="DB796" s="236">
        <v>1201</v>
      </c>
      <c r="DC796" s="236">
        <v>15964</v>
      </c>
      <c r="DD796" s="236">
        <v>27063</v>
      </c>
      <c r="DE796" s="236">
        <v>14466</v>
      </c>
      <c r="DF796" s="236">
        <v>6907</v>
      </c>
      <c r="DG796" s="235">
        <f t="shared" si="2062"/>
        <v>860433</v>
      </c>
      <c r="DH796" s="238">
        <f t="shared" si="2063"/>
        <v>9548</v>
      </c>
      <c r="DI796" s="239">
        <v>3150</v>
      </c>
      <c r="DJ796" s="240">
        <v>4358</v>
      </c>
      <c r="DK796" s="240">
        <v>2040</v>
      </c>
      <c r="DL796" s="238">
        <f t="shared" si="2064"/>
        <v>6344</v>
      </c>
      <c r="DM796" s="239">
        <v>5449</v>
      </c>
      <c r="DN796" s="241">
        <v>895</v>
      </c>
      <c r="DO796" s="235">
        <f t="shared" si="2065"/>
        <v>876325</v>
      </c>
      <c r="DP796" s="4"/>
      <c r="DQ796" s="4"/>
      <c r="DR796" s="4"/>
      <c r="DS796" s="4"/>
      <c r="DT796" s="4"/>
      <c r="DU796" s="4"/>
      <c r="DV796" s="4"/>
      <c r="DW796" s="4"/>
      <c r="DX796" s="4"/>
      <c r="DY796" s="4"/>
      <c r="DZ796" s="133"/>
      <c r="EA796" s="133"/>
      <c r="EB796" s="133"/>
      <c r="EC796" s="133"/>
      <c r="ED796" s="1"/>
    </row>
    <row r="797" spans="1:134" s="48" customFormat="1" ht="17.100000000000001" customHeight="1" x14ac:dyDescent="0.2">
      <c r="A797" s="66" t="s">
        <v>262</v>
      </c>
      <c r="B797" s="235">
        <f t="shared" si="2049"/>
        <v>30039</v>
      </c>
      <c r="C797" s="236">
        <v>2472</v>
      </c>
      <c r="D797" s="236">
        <v>991</v>
      </c>
      <c r="E797" s="236">
        <v>997</v>
      </c>
      <c r="F797" s="236">
        <v>466</v>
      </c>
      <c r="G797" s="236">
        <v>1702</v>
      </c>
      <c r="H797" s="236">
        <v>4927</v>
      </c>
      <c r="I797" s="236">
        <v>3421</v>
      </c>
      <c r="J797" s="236">
        <v>875</v>
      </c>
      <c r="K797" s="236">
        <v>2376</v>
      </c>
      <c r="L797" s="236">
        <v>7206</v>
      </c>
      <c r="M797" s="236">
        <v>1394</v>
      </c>
      <c r="N797" s="236">
        <v>3212</v>
      </c>
      <c r="O797" s="235">
        <f t="shared" si="2050"/>
        <v>9914</v>
      </c>
      <c r="P797" s="236">
        <v>2025</v>
      </c>
      <c r="Q797" s="236">
        <v>1955</v>
      </c>
      <c r="R797" s="236">
        <v>1031</v>
      </c>
      <c r="S797" s="236">
        <v>726</v>
      </c>
      <c r="T797" s="236">
        <v>817</v>
      </c>
      <c r="U797" s="236">
        <v>1459</v>
      </c>
      <c r="V797" s="236">
        <v>1300</v>
      </c>
      <c r="W797" s="236">
        <v>601</v>
      </c>
      <c r="X797" s="235">
        <f t="shared" si="2051"/>
        <v>14971</v>
      </c>
      <c r="Y797" s="236">
        <v>1914</v>
      </c>
      <c r="Z797" s="236">
        <v>4081</v>
      </c>
      <c r="AA797" s="236">
        <v>5680</v>
      </c>
      <c r="AB797" s="236">
        <v>3296</v>
      </c>
      <c r="AC797" s="235">
        <f t="shared" si="2052"/>
        <v>10430</v>
      </c>
      <c r="AD797" s="236">
        <v>830</v>
      </c>
      <c r="AE797" s="236">
        <v>1757</v>
      </c>
      <c r="AF797" s="236">
        <v>549</v>
      </c>
      <c r="AG797" s="236">
        <v>2890</v>
      </c>
      <c r="AH797" s="236">
        <v>1432</v>
      </c>
      <c r="AI797" s="236">
        <v>2972</v>
      </c>
      <c r="AJ797" s="235">
        <f t="shared" si="2053"/>
        <v>957</v>
      </c>
      <c r="AK797" s="236">
        <v>439</v>
      </c>
      <c r="AL797" s="236">
        <v>518</v>
      </c>
      <c r="AM797" s="235">
        <f t="shared" si="2054"/>
        <v>17646</v>
      </c>
      <c r="AN797" s="236">
        <v>865</v>
      </c>
      <c r="AO797" s="236">
        <v>1274</v>
      </c>
      <c r="AP797" s="236">
        <v>1821</v>
      </c>
      <c r="AQ797" s="236">
        <v>443</v>
      </c>
      <c r="AR797" s="236">
        <v>2794</v>
      </c>
      <c r="AS797" s="236">
        <v>517</v>
      </c>
      <c r="AT797" s="236">
        <v>2982</v>
      </c>
      <c r="AU797" s="236">
        <v>3231</v>
      </c>
      <c r="AV797" s="236">
        <v>2606</v>
      </c>
      <c r="AW797" s="236">
        <v>1113</v>
      </c>
      <c r="AX797" s="235">
        <f t="shared" si="2055"/>
        <v>29487</v>
      </c>
      <c r="AY797" s="236">
        <v>1260</v>
      </c>
      <c r="AZ797" s="236">
        <v>16457</v>
      </c>
      <c r="BA797" s="236">
        <v>3645</v>
      </c>
      <c r="BB797" s="236">
        <v>6084</v>
      </c>
      <c r="BC797" s="236">
        <v>2041</v>
      </c>
      <c r="BD797" s="235">
        <f t="shared" si="2056"/>
        <v>82529</v>
      </c>
      <c r="BE797" s="236">
        <v>12828</v>
      </c>
      <c r="BF797" s="236">
        <v>7450</v>
      </c>
      <c r="BG797" s="236">
        <v>9111</v>
      </c>
      <c r="BH797" s="236">
        <v>8145</v>
      </c>
      <c r="BI797" s="236">
        <v>15673</v>
      </c>
      <c r="BJ797" s="236">
        <v>11614</v>
      </c>
      <c r="BK797" s="236">
        <v>10566</v>
      </c>
      <c r="BL797" s="236">
        <v>7142</v>
      </c>
      <c r="BM797" s="235">
        <f t="shared" si="2057"/>
        <v>11772</v>
      </c>
      <c r="BN797" s="236">
        <v>2121</v>
      </c>
      <c r="BO797" s="236">
        <v>2587</v>
      </c>
      <c r="BP797" s="236">
        <v>1702</v>
      </c>
      <c r="BQ797" s="236">
        <v>848</v>
      </c>
      <c r="BR797" s="236">
        <v>4514</v>
      </c>
      <c r="BS797" s="235">
        <f t="shared" si="2058"/>
        <v>26052</v>
      </c>
      <c r="BT797" s="237">
        <v>1228</v>
      </c>
      <c r="BU797" s="236">
        <v>2776</v>
      </c>
      <c r="BV797" s="236">
        <v>949</v>
      </c>
      <c r="BW797" s="236">
        <v>313</v>
      </c>
      <c r="BX797" s="236">
        <v>1395</v>
      </c>
      <c r="BY797" s="236">
        <v>8642</v>
      </c>
      <c r="BZ797" s="236">
        <v>1917</v>
      </c>
      <c r="CA797" s="236">
        <v>1467</v>
      </c>
      <c r="CB797" s="236">
        <v>3006</v>
      </c>
      <c r="CC797" s="236">
        <v>1239</v>
      </c>
      <c r="CD797" s="236">
        <v>1734</v>
      </c>
      <c r="CE797" s="236">
        <v>1386</v>
      </c>
      <c r="CF797" s="235">
        <f t="shared" si="2059"/>
        <v>26504</v>
      </c>
      <c r="CG797" s="236">
        <v>512</v>
      </c>
      <c r="CH797" s="236">
        <v>1231</v>
      </c>
      <c r="CI797" s="236">
        <v>1052</v>
      </c>
      <c r="CJ797" s="236">
        <v>2636</v>
      </c>
      <c r="CK797" s="236">
        <v>8674</v>
      </c>
      <c r="CL797" s="236">
        <v>834</v>
      </c>
      <c r="CM797" s="236">
        <v>4958</v>
      </c>
      <c r="CN797" s="236">
        <v>638</v>
      </c>
      <c r="CO797" s="236">
        <v>198</v>
      </c>
      <c r="CP797" s="236">
        <v>822</v>
      </c>
      <c r="CQ797" s="236">
        <v>2288</v>
      </c>
      <c r="CR797" s="236">
        <v>1632</v>
      </c>
      <c r="CS797" s="236">
        <v>1029</v>
      </c>
      <c r="CT797" s="235">
        <f t="shared" si="2060"/>
        <v>16911</v>
      </c>
      <c r="CU797" s="236">
        <v>6471</v>
      </c>
      <c r="CV797" s="236">
        <v>3858</v>
      </c>
      <c r="CW797" s="236">
        <v>1698</v>
      </c>
      <c r="CX797" s="236">
        <v>1475</v>
      </c>
      <c r="CY797" s="236">
        <v>3409</v>
      </c>
      <c r="CZ797" s="235">
        <f t="shared" si="2061"/>
        <v>23768</v>
      </c>
      <c r="DA797" s="236">
        <v>674</v>
      </c>
      <c r="DB797" s="236">
        <v>436</v>
      </c>
      <c r="DC797" s="236">
        <v>6041</v>
      </c>
      <c r="DD797" s="236">
        <v>9088</v>
      </c>
      <c r="DE797" s="236">
        <v>5255</v>
      </c>
      <c r="DF797" s="236">
        <v>2274</v>
      </c>
      <c r="DG797" s="235">
        <f t="shared" si="2062"/>
        <v>300980</v>
      </c>
      <c r="DH797" s="238">
        <f t="shared" si="2063"/>
        <v>3957</v>
      </c>
      <c r="DI797" s="239">
        <v>1180</v>
      </c>
      <c r="DJ797" s="240">
        <v>1898</v>
      </c>
      <c r="DK797" s="240">
        <v>879</v>
      </c>
      <c r="DL797" s="238">
        <f t="shared" si="2064"/>
        <v>2123</v>
      </c>
      <c r="DM797" s="239">
        <v>2079</v>
      </c>
      <c r="DN797" s="241">
        <v>44</v>
      </c>
      <c r="DO797" s="235">
        <f t="shared" si="2065"/>
        <v>307060</v>
      </c>
      <c r="DP797" s="4"/>
      <c r="DQ797" s="4"/>
      <c r="DR797" s="4"/>
      <c r="DS797" s="4"/>
      <c r="DT797" s="4"/>
      <c r="DU797" s="4"/>
      <c r="DV797" s="4"/>
      <c r="DW797" s="4"/>
      <c r="DX797" s="4"/>
      <c r="DY797" s="4"/>
      <c r="DZ797" s="133"/>
      <c r="EA797" s="133"/>
      <c r="EB797" s="133"/>
      <c r="EC797" s="133"/>
      <c r="ED797" s="1"/>
    </row>
    <row r="798" spans="1:134" s="48" customFormat="1" ht="17.100000000000001" customHeight="1" x14ac:dyDescent="0.2">
      <c r="A798" s="66" t="s">
        <v>336</v>
      </c>
      <c r="B798" s="235">
        <f t="shared" si="2049"/>
        <v>54391</v>
      </c>
      <c r="C798" s="236">
        <v>4248</v>
      </c>
      <c r="D798" s="236">
        <v>2010</v>
      </c>
      <c r="E798" s="236">
        <v>1858</v>
      </c>
      <c r="F798" s="236">
        <v>642</v>
      </c>
      <c r="G798" s="236">
        <v>3270</v>
      </c>
      <c r="H798" s="236">
        <v>9069</v>
      </c>
      <c r="I798" s="236">
        <v>6559</v>
      </c>
      <c r="J798" s="236">
        <v>1599</v>
      </c>
      <c r="K798" s="236">
        <v>4195</v>
      </c>
      <c r="L798" s="236">
        <v>13814</v>
      </c>
      <c r="M798" s="236">
        <v>2672</v>
      </c>
      <c r="N798" s="236">
        <v>4455</v>
      </c>
      <c r="O798" s="235">
        <f t="shared" si="2050"/>
        <v>17618</v>
      </c>
      <c r="P798" s="236">
        <v>3191</v>
      </c>
      <c r="Q798" s="236">
        <v>3728</v>
      </c>
      <c r="R798" s="236">
        <v>1733</v>
      </c>
      <c r="S798" s="236">
        <v>1368</v>
      </c>
      <c r="T798" s="236">
        <v>1397</v>
      </c>
      <c r="U798" s="236">
        <v>3017</v>
      </c>
      <c r="V798" s="236">
        <v>2223</v>
      </c>
      <c r="W798" s="236">
        <v>961</v>
      </c>
      <c r="X798" s="235">
        <f t="shared" si="2051"/>
        <v>24893</v>
      </c>
      <c r="Y798" s="236">
        <v>3433</v>
      </c>
      <c r="Z798" s="236">
        <v>6729</v>
      </c>
      <c r="AA798" s="236">
        <v>8779</v>
      </c>
      <c r="AB798" s="236">
        <v>5952</v>
      </c>
      <c r="AC798" s="235">
        <f t="shared" si="2052"/>
        <v>17345</v>
      </c>
      <c r="AD798" s="236">
        <v>1554</v>
      </c>
      <c r="AE798" s="236">
        <v>2687</v>
      </c>
      <c r="AF798" s="236">
        <v>1183</v>
      </c>
      <c r="AG798" s="236">
        <v>4420</v>
      </c>
      <c r="AH798" s="236">
        <v>2588</v>
      </c>
      <c r="AI798" s="236">
        <v>4913</v>
      </c>
      <c r="AJ798" s="235">
        <f t="shared" si="2053"/>
        <v>1564</v>
      </c>
      <c r="AK798" s="236">
        <v>839</v>
      </c>
      <c r="AL798" s="236">
        <v>725</v>
      </c>
      <c r="AM798" s="235">
        <f t="shared" si="2054"/>
        <v>29833</v>
      </c>
      <c r="AN798" s="236">
        <v>1583</v>
      </c>
      <c r="AO798" s="236">
        <v>2098</v>
      </c>
      <c r="AP798" s="236">
        <v>3357</v>
      </c>
      <c r="AQ798" s="236">
        <v>810</v>
      </c>
      <c r="AR798" s="236">
        <v>4691</v>
      </c>
      <c r="AS798" s="236">
        <v>924</v>
      </c>
      <c r="AT798" s="236">
        <v>5070</v>
      </c>
      <c r="AU798" s="236">
        <v>5058</v>
      </c>
      <c r="AV798" s="236">
        <v>4023</v>
      </c>
      <c r="AW798" s="236">
        <v>2219</v>
      </c>
      <c r="AX798" s="235">
        <f t="shared" si="2055"/>
        <v>54108</v>
      </c>
      <c r="AY798" s="236">
        <v>2829</v>
      </c>
      <c r="AZ798" s="236">
        <v>29777</v>
      </c>
      <c r="BA798" s="236">
        <v>5412</v>
      </c>
      <c r="BB798" s="236">
        <v>12412</v>
      </c>
      <c r="BC798" s="236">
        <v>3678</v>
      </c>
      <c r="BD798" s="235">
        <f t="shared" si="2056"/>
        <v>106143</v>
      </c>
      <c r="BE798" s="236">
        <v>14507</v>
      </c>
      <c r="BF798" s="236">
        <v>10141</v>
      </c>
      <c r="BG798" s="236">
        <v>13249</v>
      </c>
      <c r="BH798" s="236">
        <v>10892</v>
      </c>
      <c r="BI798" s="236">
        <v>18653</v>
      </c>
      <c r="BJ798" s="236">
        <v>15757</v>
      </c>
      <c r="BK798" s="236">
        <v>12801</v>
      </c>
      <c r="BL798" s="236">
        <v>10143</v>
      </c>
      <c r="BM798" s="235">
        <f t="shared" si="2057"/>
        <v>22342</v>
      </c>
      <c r="BN798" s="236">
        <v>4100</v>
      </c>
      <c r="BO798" s="236">
        <v>4255</v>
      </c>
      <c r="BP798" s="236">
        <v>3316</v>
      </c>
      <c r="BQ798" s="236">
        <v>1596</v>
      </c>
      <c r="BR798" s="236">
        <v>9075</v>
      </c>
      <c r="BS798" s="235">
        <f t="shared" si="2058"/>
        <v>42295</v>
      </c>
      <c r="BT798" s="237">
        <v>1992</v>
      </c>
      <c r="BU798" s="236">
        <v>4697</v>
      </c>
      <c r="BV798" s="236">
        <v>1450</v>
      </c>
      <c r="BW798" s="236">
        <v>623</v>
      </c>
      <c r="BX798" s="236">
        <v>2271</v>
      </c>
      <c r="BY798" s="236">
        <v>13389</v>
      </c>
      <c r="BZ798" s="236">
        <v>2914</v>
      </c>
      <c r="CA798" s="236">
        <v>2278</v>
      </c>
      <c r="CB798" s="236">
        <v>5064</v>
      </c>
      <c r="CC798" s="236">
        <v>2228</v>
      </c>
      <c r="CD798" s="236">
        <v>2890</v>
      </c>
      <c r="CE798" s="236">
        <v>2499</v>
      </c>
      <c r="CF798" s="235">
        <f t="shared" si="2059"/>
        <v>42331</v>
      </c>
      <c r="CG798" s="236">
        <v>762</v>
      </c>
      <c r="CH798" s="236">
        <v>2262</v>
      </c>
      <c r="CI798" s="236">
        <v>1705</v>
      </c>
      <c r="CJ798" s="236">
        <v>4465</v>
      </c>
      <c r="CK798" s="236">
        <v>12896</v>
      </c>
      <c r="CL798" s="236">
        <v>1286</v>
      </c>
      <c r="CM798" s="236">
        <v>7886</v>
      </c>
      <c r="CN798" s="236">
        <v>1027</v>
      </c>
      <c r="CO798" s="236">
        <v>347</v>
      </c>
      <c r="CP798" s="236">
        <v>1179</v>
      </c>
      <c r="CQ798" s="236">
        <v>3937</v>
      </c>
      <c r="CR798" s="236">
        <v>2805</v>
      </c>
      <c r="CS798" s="236">
        <v>1774</v>
      </c>
      <c r="CT798" s="235">
        <f t="shared" si="2060"/>
        <v>28997</v>
      </c>
      <c r="CU798" s="236">
        <v>10541</v>
      </c>
      <c r="CV798" s="236">
        <v>6445</v>
      </c>
      <c r="CW798" s="236">
        <v>3033</v>
      </c>
      <c r="CX798" s="236">
        <v>3018</v>
      </c>
      <c r="CY798" s="236">
        <v>5960</v>
      </c>
      <c r="CZ798" s="235">
        <f t="shared" si="2061"/>
        <v>37074</v>
      </c>
      <c r="DA798" s="236">
        <v>1217</v>
      </c>
      <c r="DB798" s="236">
        <v>645</v>
      </c>
      <c r="DC798" s="236">
        <v>8678</v>
      </c>
      <c r="DD798" s="236">
        <v>15064</v>
      </c>
      <c r="DE798" s="236">
        <v>8021</v>
      </c>
      <c r="DF798" s="236">
        <v>3449</v>
      </c>
      <c r="DG798" s="235">
        <f t="shared" si="2062"/>
        <v>478934</v>
      </c>
      <c r="DH798" s="238">
        <f t="shared" si="2063"/>
        <v>5159</v>
      </c>
      <c r="DI798" s="239">
        <v>1769</v>
      </c>
      <c r="DJ798" s="240">
        <v>2297</v>
      </c>
      <c r="DK798" s="240">
        <v>1093</v>
      </c>
      <c r="DL798" s="238">
        <f t="shared" si="2064"/>
        <v>3566</v>
      </c>
      <c r="DM798" s="239">
        <v>2955</v>
      </c>
      <c r="DN798" s="241">
        <v>611</v>
      </c>
      <c r="DO798" s="235">
        <f t="shared" si="2065"/>
        <v>487659</v>
      </c>
      <c r="DP798" s="4"/>
      <c r="DQ798" s="4"/>
      <c r="DR798" s="4"/>
      <c r="DS798" s="4"/>
      <c r="DT798" s="4"/>
      <c r="DU798" s="4"/>
      <c r="DV798" s="4"/>
      <c r="DW798" s="4"/>
      <c r="DX798" s="4"/>
      <c r="DY798" s="4"/>
      <c r="DZ798" s="133"/>
      <c r="EA798" s="133"/>
      <c r="EB798" s="133"/>
      <c r="EC798" s="133"/>
      <c r="ED798" s="1"/>
    </row>
    <row r="799" spans="1:134" s="48" customFormat="1" ht="17.100000000000001" customHeight="1" x14ac:dyDescent="0.2">
      <c r="A799" s="66" t="s">
        <v>335</v>
      </c>
      <c r="B799" s="235">
        <f t="shared" si="2049"/>
        <v>9304</v>
      </c>
      <c r="C799" s="236">
        <v>626</v>
      </c>
      <c r="D799" s="236">
        <v>327</v>
      </c>
      <c r="E799" s="236">
        <v>418</v>
      </c>
      <c r="F799" s="236">
        <v>157</v>
      </c>
      <c r="G799" s="236">
        <v>878</v>
      </c>
      <c r="H799" s="236">
        <v>1325</v>
      </c>
      <c r="I799" s="236">
        <v>1505</v>
      </c>
      <c r="J799" s="236">
        <v>328</v>
      </c>
      <c r="K799" s="236">
        <v>587</v>
      </c>
      <c r="L799" s="236">
        <v>2090</v>
      </c>
      <c r="M799" s="236">
        <v>679</v>
      </c>
      <c r="N799" s="236">
        <v>384</v>
      </c>
      <c r="O799" s="235">
        <f t="shared" si="2050"/>
        <v>3447</v>
      </c>
      <c r="P799" s="236">
        <v>554</v>
      </c>
      <c r="Q799" s="236">
        <v>678</v>
      </c>
      <c r="R799" s="236">
        <v>163</v>
      </c>
      <c r="S799" s="236">
        <v>526</v>
      </c>
      <c r="T799" s="236">
        <v>214</v>
      </c>
      <c r="U799" s="236">
        <v>688</v>
      </c>
      <c r="V799" s="236">
        <v>399</v>
      </c>
      <c r="W799" s="236">
        <v>225</v>
      </c>
      <c r="X799" s="235">
        <f t="shared" si="2051"/>
        <v>5204</v>
      </c>
      <c r="Y799" s="236">
        <v>640</v>
      </c>
      <c r="Z799" s="236">
        <v>1446</v>
      </c>
      <c r="AA799" s="236">
        <v>1783</v>
      </c>
      <c r="AB799" s="236">
        <v>1335</v>
      </c>
      <c r="AC799" s="235">
        <f t="shared" si="2052"/>
        <v>2909</v>
      </c>
      <c r="AD799" s="236">
        <v>175</v>
      </c>
      <c r="AE799" s="236">
        <v>335</v>
      </c>
      <c r="AF799" s="236">
        <v>319</v>
      </c>
      <c r="AG799" s="236">
        <v>624</v>
      </c>
      <c r="AH799" s="236">
        <v>703</v>
      </c>
      <c r="AI799" s="236">
        <v>753</v>
      </c>
      <c r="AJ799" s="235">
        <f t="shared" si="2053"/>
        <v>176</v>
      </c>
      <c r="AK799" s="236">
        <v>112</v>
      </c>
      <c r="AL799" s="236">
        <v>64</v>
      </c>
      <c r="AM799" s="235">
        <f t="shared" si="2054"/>
        <v>4285</v>
      </c>
      <c r="AN799" s="236">
        <v>307</v>
      </c>
      <c r="AO799" s="236">
        <v>289</v>
      </c>
      <c r="AP799" s="236">
        <v>432</v>
      </c>
      <c r="AQ799" s="236">
        <v>104</v>
      </c>
      <c r="AR799" s="236">
        <v>780</v>
      </c>
      <c r="AS799" s="236">
        <v>215</v>
      </c>
      <c r="AT799" s="236">
        <v>599</v>
      </c>
      <c r="AU799" s="236">
        <v>569</v>
      </c>
      <c r="AV799" s="236">
        <v>694</v>
      </c>
      <c r="AW799" s="236">
        <v>296</v>
      </c>
      <c r="AX799" s="235">
        <f t="shared" si="2055"/>
        <v>8413</v>
      </c>
      <c r="AY799" s="236">
        <v>377</v>
      </c>
      <c r="AZ799" s="236">
        <v>4737</v>
      </c>
      <c r="BA799" s="236">
        <v>629</v>
      </c>
      <c r="BB799" s="236">
        <v>2280</v>
      </c>
      <c r="BC799" s="236">
        <v>390</v>
      </c>
      <c r="BD799" s="235">
        <f t="shared" si="2056"/>
        <v>13323</v>
      </c>
      <c r="BE799" s="236">
        <v>1183</v>
      </c>
      <c r="BF799" s="236">
        <v>951</v>
      </c>
      <c r="BG799" s="236">
        <v>1571</v>
      </c>
      <c r="BH799" s="236">
        <v>1822</v>
      </c>
      <c r="BI799" s="236">
        <v>1425</v>
      </c>
      <c r="BJ799" s="236">
        <v>3021</v>
      </c>
      <c r="BK799" s="236">
        <v>1918</v>
      </c>
      <c r="BL799" s="236">
        <v>1432</v>
      </c>
      <c r="BM799" s="235">
        <f t="shared" si="2057"/>
        <v>4427</v>
      </c>
      <c r="BN799" s="236">
        <v>909</v>
      </c>
      <c r="BO799" s="236">
        <v>873</v>
      </c>
      <c r="BP799" s="236">
        <v>809</v>
      </c>
      <c r="BQ799" s="236">
        <v>273</v>
      </c>
      <c r="BR799" s="236">
        <v>1563</v>
      </c>
      <c r="BS799" s="235">
        <f t="shared" si="2058"/>
        <v>7339</v>
      </c>
      <c r="BT799" s="237">
        <v>436</v>
      </c>
      <c r="BU799" s="236">
        <v>814</v>
      </c>
      <c r="BV799" s="236">
        <v>154</v>
      </c>
      <c r="BW799" s="236">
        <v>113</v>
      </c>
      <c r="BX799" s="236">
        <v>280</v>
      </c>
      <c r="BY799" s="236">
        <v>2388</v>
      </c>
      <c r="BZ799" s="236">
        <v>484</v>
      </c>
      <c r="CA799" s="236">
        <v>312</v>
      </c>
      <c r="CB799" s="236">
        <v>959</v>
      </c>
      <c r="CC799" s="236">
        <v>387</v>
      </c>
      <c r="CD799" s="236">
        <v>576</v>
      </c>
      <c r="CE799" s="236">
        <v>436</v>
      </c>
      <c r="CF799" s="235">
        <f t="shared" si="2059"/>
        <v>7870</v>
      </c>
      <c r="CG799" s="236">
        <v>180</v>
      </c>
      <c r="CH799" s="236">
        <v>563</v>
      </c>
      <c r="CI799" s="236">
        <v>394</v>
      </c>
      <c r="CJ799" s="236">
        <v>681</v>
      </c>
      <c r="CK799" s="236">
        <v>2272</v>
      </c>
      <c r="CL799" s="236">
        <v>212</v>
      </c>
      <c r="CM799" s="236">
        <v>1381</v>
      </c>
      <c r="CN799" s="236">
        <v>185</v>
      </c>
      <c r="CO799" s="236">
        <v>61</v>
      </c>
      <c r="CP799" s="236">
        <v>209</v>
      </c>
      <c r="CQ799" s="236">
        <v>1003</v>
      </c>
      <c r="CR799" s="236">
        <v>480</v>
      </c>
      <c r="CS799" s="236">
        <v>249</v>
      </c>
      <c r="CT799" s="235">
        <f t="shared" si="2060"/>
        <v>6954</v>
      </c>
      <c r="CU799" s="236">
        <v>2530</v>
      </c>
      <c r="CV799" s="236">
        <v>1689</v>
      </c>
      <c r="CW799" s="236">
        <v>628</v>
      </c>
      <c r="CX799" s="236">
        <v>656</v>
      </c>
      <c r="CY799" s="236">
        <v>1451</v>
      </c>
      <c r="CZ799" s="235">
        <f t="shared" si="2061"/>
        <v>6868</v>
      </c>
      <c r="DA799" s="236">
        <v>218</v>
      </c>
      <c r="DB799" s="236">
        <v>120</v>
      </c>
      <c r="DC799" s="236">
        <v>1245</v>
      </c>
      <c r="DD799" s="236">
        <v>2911</v>
      </c>
      <c r="DE799" s="236">
        <v>1190</v>
      </c>
      <c r="DF799" s="236">
        <v>1184</v>
      </c>
      <c r="DG799" s="235">
        <f t="shared" si="2062"/>
        <v>80519</v>
      </c>
      <c r="DH799" s="238">
        <f t="shared" si="2063"/>
        <v>432</v>
      </c>
      <c r="DI799" s="239">
        <v>201</v>
      </c>
      <c r="DJ799" s="240">
        <v>163</v>
      </c>
      <c r="DK799" s="240">
        <v>68</v>
      </c>
      <c r="DL799" s="238">
        <f t="shared" si="2064"/>
        <v>655</v>
      </c>
      <c r="DM799" s="239">
        <v>415</v>
      </c>
      <c r="DN799" s="241">
        <v>240</v>
      </c>
      <c r="DO799" s="235">
        <f t="shared" si="2065"/>
        <v>81606</v>
      </c>
      <c r="DP799" s="4"/>
      <c r="DQ799" s="4"/>
      <c r="DR799" s="4"/>
      <c r="DS799" s="4"/>
      <c r="DT799" s="4"/>
      <c r="DU799" s="4"/>
      <c r="DV799" s="4"/>
      <c r="DW799" s="4"/>
      <c r="DX799" s="4"/>
      <c r="DY799" s="4"/>
      <c r="DZ799" s="133"/>
      <c r="EA799" s="133"/>
      <c r="EB799" s="133"/>
      <c r="EC799" s="133"/>
      <c r="ED799" s="1"/>
    </row>
    <row r="800" spans="1:134" s="48" customFormat="1" ht="17.100000000000001" customHeight="1" x14ac:dyDescent="0.2">
      <c r="A800" s="66" t="s">
        <v>431</v>
      </c>
      <c r="B800" s="235">
        <f t="shared" si="2049"/>
        <v>333</v>
      </c>
      <c r="C800" s="236">
        <v>42</v>
      </c>
      <c r="D800" s="236">
        <v>13</v>
      </c>
      <c r="E800" s="236">
        <v>7</v>
      </c>
      <c r="F800" s="236">
        <v>5</v>
      </c>
      <c r="G800" s="236">
        <v>6</v>
      </c>
      <c r="H800" s="236">
        <v>60</v>
      </c>
      <c r="I800" s="236">
        <v>62</v>
      </c>
      <c r="J800" s="236">
        <v>25</v>
      </c>
      <c r="K800" s="236">
        <v>22</v>
      </c>
      <c r="L800" s="236">
        <v>81</v>
      </c>
      <c r="M800" s="236">
        <v>3</v>
      </c>
      <c r="N800" s="236">
        <v>7</v>
      </c>
      <c r="O800" s="235">
        <f t="shared" si="2050"/>
        <v>119</v>
      </c>
      <c r="P800" s="236">
        <v>10</v>
      </c>
      <c r="Q800" s="236">
        <v>31</v>
      </c>
      <c r="R800" s="236">
        <v>17</v>
      </c>
      <c r="S800" s="236">
        <v>6</v>
      </c>
      <c r="T800" s="236">
        <v>2</v>
      </c>
      <c r="U800" s="236">
        <v>22</v>
      </c>
      <c r="V800" s="236">
        <v>17</v>
      </c>
      <c r="W800" s="236">
        <v>14</v>
      </c>
      <c r="X800" s="235">
        <f t="shared" si="2051"/>
        <v>317</v>
      </c>
      <c r="Y800" s="236">
        <v>24</v>
      </c>
      <c r="Z800" s="236">
        <v>166</v>
      </c>
      <c r="AA800" s="236">
        <v>79</v>
      </c>
      <c r="AB800" s="236">
        <v>48</v>
      </c>
      <c r="AC800" s="235">
        <f t="shared" si="2052"/>
        <v>78</v>
      </c>
      <c r="AD800" s="236">
        <v>4</v>
      </c>
      <c r="AE800" s="236">
        <v>13</v>
      </c>
      <c r="AF800" s="236">
        <v>8</v>
      </c>
      <c r="AG800" s="236">
        <v>34</v>
      </c>
      <c r="AH800" s="236">
        <v>10</v>
      </c>
      <c r="AI800" s="236">
        <v>9</v>
      </c>
      <c r="AJ800" s="235">
        <f t="shared" si="2053"/>
        <v>12</v>
      </c>
      <c r="AK800" s="236">
        <v>5</v>
      </c>
      <c r="AL800" s="236">
        <v>7</v>
      </c>
      <c r="AM800" s="235">
        <f t="shared" si="2054"/>
        <v>126</v>
      </c>
      <c r="AN800" s="236">
        <v>18</v>
      </c>
      <c r="AO800" s="236">
        <v>15</v>
      </c>
      <c r="AP800" s="236">
        <v>8</v>
      </c>
      <c r="AQ800" s="236">
        <v>5</v>
      </c>
      <c r="AR800" s="236">
        <v>24</v>
      </c>
      <c r="AS800" s="236">
        <v>1</v>
      </c>
      <c r="AT800" s="236">
        <v>10</v>
      </c>
      <c r="AU800" s="236">
        <v>11</v>
      </c>
      <c r="AV800" s="236">
        <v>17</v>
      </c>
      <c r="AW800" s="236">
        <v>17</v>
      </c>
      <c r="AX800" s="235">
        <f t="shared" si="2055"/>
        <v>265</v>
      </c>
      <c r="AY800" s="236">
        <v>15</v>
      </c>
      <c r="AZ800" s="236">
        <v>192</v>
      </c>
      <c r="BA800" s="236">
        <v>6</v>
      </c>
      <c r="BB800" s="236">
        <v>32</v>
      </c>
      <c r="BC800" s="236">
        <v>20</v>
      </c>
      <c r="BD800" s="235">
        <f t="shared" si="2056"/>
        <v>769</v>
      </c>
      <c r="BE800" s="236">
        <v>337</v>
      </c>
      <c r="BF800" s="236">
        <v>26</v>
      </c>
      <c r="BG800" s="236">
        <v>23</v>
      </c>
      <c r="BH800" s="236">
        <v>39</v>
      </c>
      <c r="BI800" s="236">
        <v>200</v>
      </c>
      <c r="BJ800" s="236">
        <v>84</v>
      </c>
      <c r="BK800" s="236">
        <v>27</v>
      </c>
      <c r="BL800" s="236">
        <v>33</v>
      </c>
      <c r="BM800" s="235">
        <f t="shared" si="2057"/>
        <v>112</v>
      </c>
      <c r="BN800" s="236">
        <v>17</v>
      </c>
      <c r="BO800" s="236">
        <v>9</v>
      </c>
      <c r="BP800" s="236">
        <v>18</v>
      </c>
      <c r="BQ800" s="236">
        <v>27</v>
      </c>
      <c r="BR800" s="236">
        <v>41</v>
      </c>
      <c r="BS800" s="235">
        <f t="shared" si="2058"/>
        <v>326</v>
      </c>
      <c r="BT800" s="237">
        <v>21</v>
      </c>
      <c r="BU800" s="236">
        <v>22</v>
      </c>
      <c r="BV800" s="236">
        <v>19</v>
      </c>
      <c r="BW800" s="236">
        <v>1</v>
      </c>
      <c r="BX800" s="236">
        <v>13</v>
      </c>
      <c r="BY800" s="236">
        <v>41</v>
      </c>
      <c r="BZ800" s="236">
        <v>23</v>
      </c>
      <c r="CA800" s="236">
        <v>20</v>
      </c>
      <c r="CB800" s="236">
        <v>64</v>
      </c>
      <c r="CC800" s="236">
        <v>25</v>
      </c>
      <c r="CD800" s="236">
        <v>49</v>
      </c>
      <c r="CE800" s="236">
        <v>28</v>
      </c>
      <c r="CF800" s="235">
        <f t="shared" si="2059"/>
        <v>389</v>
      </c>
      <c r="CG800" s="236">
        <v>1</v>
      </c>
      <c r="CH800" s="236">
        <v>27</v>
      </c>
      <c r="CI800" s="236">
        <v>16</v>
      </c>
      <c r="CJ800" s="236">
        <v>53</v>
      </c>
      <c r="CK800" s="236">
        <v>161</v>
      </c>
      <c r="CL800" s="236">
        <v>2</v>
      </c>
      <c r="CM800" s="236">
        <v>75</v>
      </c>
      <c r="CN800" s="236">
        <v>3</v>
      </c>
      <c r="CO800" s="236">
        <v>0</v>
      </c>
      <c r="CP800" s="236">
        <v>9</v>
      </c>
      <c r="CQ800" s="236">
        <v>24</v>
      </c>
      <c r="CR800" s="236">
        <v>9</v>
      </c>
      <c r="CS800" s="236">
        <v>9</v>
      </c>
      <c r="CT800" s="235">
        <f t="shared" si="2060"/>
        <v>352</v>
      </c>
      <c r="CU800" s="236">
        <v>167</v>
      </c>
      <c r="CV800" s="236">
        <v>106</v>
      </c>
      <c r="CW800" s="236">
        <v>26</v>
      </c>
      <c r="CX800" s="236">
        <v>20</v>
      </c>
      <c r="CY800" s="236">
        <v>33</v>
      </c>
      <c r="CZ800" s="235">
        <f t="shared" si="2061"/>
        <v>294</v>
      </c>
      <c r="DA800" s="236">
        <v>11</v>
      </c>
      <c r="DB800" s="236">
        <v>6</v>
      </c>
      <c r="DC800" s="236">
        <v>68</v>
      </c>
      <c r="DD800" s="236">
        <v>118</v>
      </c>
      <c r="DE800" s="236">
        <v>62</v>
      </c>
      <c r="DF800" s="236">
        <v>29</v>
      </c>
      <c r="DG800" s="235">
        <f t="shared" si="2062"/>
        <v>3492</v>
      </c>
      <c r="DH800" s="238">
        <f t="shared" si="2063"/>
        <v>29</v>
      </c>
      <c r="DI800" s="239">
        <v>2</v>
      </c>
      <c r="DJ800" s="240">
        <v>17</v>
      </c>
      <c r="DK800" s="240">
        <v>10</v>
      </c>
      <c r="DL800" s="238">
        <f t="shared" si="2064"/>
        <v>1</v>
      </c>
      <c r="DM800" s="239">
        <v>1</v>
      </c>
      <c r="DN800" s="241">
        <v>0</v>
      </c>
      <c r="DO800" s="235">
        <f t="shared" si="2065"/>
        <v>3522</v>
      </c>
      <c r="DP800" s="4"/>
      <c r="DQ800" s="4"/>
      <c r="DR800" s="4"/>
      <c r="DS800" s="4"/>
      <c r="DT800" s="4"/>
      <c r="DU800" s="4"/>
      <c r="DV800" s="4"/>
      <c r="DW800" s="4"/>
      <c r="DX800" s="4"/>
      <c r="DY800" s="4"/>
      <c r="DZ800" s="133"/>
      <c r="EA800" s="133"/>
      <c r="EB800" s="133"/>
      <c r="EC800" s="133"/>
      <c r="ED800" s="1"/>
    </row>
    <row r="801" spans="1:134" s="48" customFormat="1" ht="17.100000000000001" customHeight="1" x14ac:dyDescent="0.15">
      <c r="A801" s="57" t="s">
        <v>434</v>
      </c>
      <c r="B801" s="235"/>
      <c r="C801" s="236"/>
      <c r="D801" s="236"/>
      <c r="E801" s="236"/>
      <c r="F801" s="236"/>
      <c r="G801" s="236"/>
      <c r="H801" s="236"/>
      <c r="I801" s="236"/>
      <c r="J801" s="236"/>
      <c r="K801" s="236"/>
      <c r="L801" s="236"/>
      <c r="M801" s="236"/>
      <c r="N801" s="236"/>
      <c r="O801" s="235"/>
      <c r="P801" s="236"/>
      <c r="Q801" s="236"/>
      <c r="R801" s="236"/>
      <c r="S801" s="236"/>
      <c r="T801" s="236"/>
      <c r="U801" s="236"/>
      <c r="V801" s="236"/>
      <c r="W801" s="236"/>
      <c r="X801" s="235"/>
      <c r="Y801" s="236"/>
      <c r="Z801" s="236"/>
      <c r="AA801" s="236"/>
      <c r="AB801" s="236"/>
      <c r="AC801" s="235"/>
      <c r="AD801" s="236"/>
      <c r="AE801" s="236"/>
      <c r="AF801" s="236"/>
      <c r="AG801" s="236"/>
      <c r="AH801" s="236"/>
      <c r="AI801" s="236"/>
      <c r="AJ801" s="235"/>
      <c r="AK801" s="236"/>
      <c r="AL801" s="236"/>
      <c r="AM801" s="235"/>
      <c r="AN801" s="236"/>
      <c r="AO801" s="236"/>
      <c r="AP801" s="236"/>
      <c r="AQ801" s="236"/>
      <c r="AR801" s="236"/>
      <c r="AS801" s="236"/>
      <c r="AT801" s="236"/>
      <c r="AU801" s="236"/>
      <c r="AV801" s="236"/>
      <c r="AW801" s="236"/>
      <c r="AX801" s="235"/>
      <c r="AY801" s="236"/>
      <c r="AZ801" s="236"/>
      <c r="BA801" s="236"/>
      <c r="BB801" s="236"/>
      <c r="BC801" s="236"/>
      <c r="BD801" s="235"/>
      <c r="BE801" s="236"/>
      <c r="BF801" s="236"/>
      <c r="BG801" s="236"/>
      <c r="BH801" s="236"/>
      <c r="BI801" s="236"/>
      <c r="BJ801" s="236"/>
      <c r="BK801" s="236"/>
      <c r="BL801" s="236"/>
      <c r="BM801" s="235"/>
      <c r="BN801" s="236"/>
      <c r="BO801" s="236"/>
      <c r="BP801" s="236"/>
      <c r="BQ801" s="236"/>
      <c r="BR801" s="236"/>
      <c r="BS801" s="235"/>
      <c r="BT801" s="237"/>
      <c r="BU801" s="236"/>
      <c r="BV801" s="236"/>
      <c r="BW801" s="236"/>
      <c r="BX801" s="236"/>
      <c r="BY801" s="236"/>
      <c r="BZ801" s="236"/>
      <c r="CA801" s="236"/>
      <c r="CB801" s="236"/>
      <c r="CC801" s="236"/>
      <c r="CD801" s="236"/>
      <c r="CE801" s="236"/>
      <c r="CF801" s="235"/>
      <c r="CG801" s="236"/>
      <c r="CH801" s="236"/>
      <c r="CI801" s="236"/>
      <c r="CJ801" s="236"/>
      <c r="CK801" s="236"/>
      <c r="CL801" s="236"/>
      <c r="CM801" s="236"/>
      <c r="CN801" s="236"/>
      <c r="CO801" s="236"/>
      <c r="CP801" s="236"/>
      <c r="CQ801" s="236"/>
      <c r="CR801" s="236"/>
      <c r="CS801" s="236"/>
      <c r="CT801" s="235"/>
      <c r="CU801" s="236"/>
      <c r="CV801" s="236"/>
      <c r="CW801" s="236"/>
      <c r="CX801" s="236"/>
      <c r="CY801" s="236"/>
      <c r="CZ801" s="235"/>
      <c r="DA801" s="236"/>
      <c r="DB801" s="236"/>
      <c r="DC801" s="236"/>
      <c r="DD801" s="236"/>
      <c r="DE801" s="236"/>
      <c r="DF801" s="236"/>
      <c r="DG801" s="235"/>
      <c r="DH801" s="238"/>
      <c r="DI801" s="239"/>
      <c r="DJ801" s="240"/>
      <c r="DK801" s="240"/>
      <c r="DL801" s="238"/>
      <c r="DM801" s="239"/>
      <c r="DN801" s="241"/>
      <c r="DO801" s="235"/>
    </row>
    <row r="802" spans="1:134" s="48" customFormat="1" ht="17.100000000000001" customHeight="1" x14ac:dyDescent="0.2">
      <c r="A802" s="56" t="s">
        <v>430</v>
      </c>
      <c r="B802" s="235">
        <f t="shared" ref="B802:B808" si="2066">SUM(C802:N802)</f>
        <v>522</v>
      </c>
      <c r="C802" s="236">
        <v>50</v>
      </c>
      <c r="D802" s="236">
        <v>21</v>
      </c>
      <c r="E802" s="236">
        <v>18</v>
      </c>
      <c r="F802" s="236">
        <v>8</v>
      </c>
      <c r="G802" s="236">
        <v>30</v>
      </c>
      <c r="H802" s="236">
        <v>89</v>
      </c>
      <c r="I802" s="236">
        <v>53</v>
      </c>
      <c r="J802" s="236">
        <v>38</v>
      </c>
      <c r="K802" s="236">
        <v>36</v>
      </c>
      <c r="L802" s="236">
        <v>98</v>
      </c>
      <c r="M802" s="236">
        <v>41</v>
      </c>
      <c r="N802" s="236">
        <v>40</v>
      </c>
      <c r="O802" s="235">
        <f t="shared" ref="O802:O808" si="2067">SUM(P802:W802)</f>
        <v>135</v>
      </c>
      <c r="P802" s="236">
        <v>28</v>
      </c>
      <c r="Q802" s="236">
        <v>9</v>
      </c>
      <c r="R802" s="236">
        <v>18</v>
      </c>
      <c r="S802" s="236">
        <v>8</v>
      </c>
      <c r="T802" s="236">
        <v>11</v>
      </c>
      <c r="U802" s="236">
        <v>37</v>
      </c>
      <c r="V802" s="236">
        <v>22</v>
      </c>
      <c r="W802" s="236">
        <v>2</v>
      </c>
      <c r="X802" s="235">
        <f t="shared" ref="X802:X808" si="2068">SUM(Y802:AB802)</f>
        <v>364</v>
      </c>
      <c r="Y802" s="236">
        <v>25</v>
      </c>
      <c r="Z802" s="236">
        <v>131</v>
      </c>
      <c r="AA802" s="236">
        <v>134</v>
      </c>
      <c r="AB802" s="236">
        <v>74</v>
      </c>
      <c r="AC802" s="235">
        <f t="shared" ref="AC802:AC808" si="2069">SUM(AD802:AI802)</f>
        <v>161</v>
      </c>
      <c r="AD802" s="236">
        <v>15</v>
      </c>
      <c r="AE802" s="236">
        <v>29</v>
      </c>
      <c r="AF802" s="236">
        <v>10</v>
      </c>
      <c r="AG802" s="236">
        <v>39</v>
      </c>
      <c r="AH802" s="236">
        <v>25</v>
      </c>
      <c r="AI802" s="236">
        <v>43</v>
      </c>
      <c r="AJ802" s="235">
        <f t="shared" ref="AJ802:AJ808" si="2070">SUM(AK802:AL802)</f>
        <v>11</v>
      </c>
      <c r="AK802" s="236">
        <v>8</v>
      </c>
      <c r="AL802" s="236">
        <v>3</v>
      </c>
      <c r="AM802" s="235">
        <f t="shared" ref="AM802:AM808" si="2071">SUM(AN802:AW802)</f>
        <v>178</v>
      </c>
      <c r="AN802" s="236">
        <v>11</v>
      </c>
      <c r="AO802" s="236">
        <v>33</v>
      </c>
      <c r="AP802" s="236">
        <v>21</v>
      </c>
      <c r="AQ802" s="236">
        <v>4</v>
      </c>
      <c r="AR802" s="236">
        <v>38</v>
      </c>
      <c r="AS802" s="236">
        <v>4</v>
      </c>
      <c r="AT802" s="236">
        <v>17</v>
      </c>
      <c r="AU802" s="236">
        <v>19</v>
      </c>
      <c r="AV802" s="236">
        <v>20</v>
      </c>
      <c r="AW802" s="236">
        <v>11</v>
      </c>
      <c r="AX802" s="235">
        <f t="shared" ref="AX802:AX808" si="2072">SUM(AY802:BC802)</f>
        <v>260</v>
      </c>
      <c r="AY802" s="236">
        <v>7</v>
      </c>
      <c r="AZ802" s="236">
        <v>126</v>
      </c>
      <c r="BA802" s="236">
        <v>38</v>
      </c>
      <c r="BB802" s="236">
        <v>77</v>
      </c>
      <c r="BC802" s="236">
        <v>12</v>
      </c>
      <c r="BD802" s="235">
        <f t="shared" ref="BD802:BD808" si="2073">SUM(BE802:BL802)</f>
        <v>565</v>
      </c>
      <c r="BE802" s="236">
        <v>1</v>
      </c>
      <c r="BF802" s="236">
        <v>130</v>
      </c>
      <c r="BG802" s="236">
        <v>123</v>
      </c>
      <c r="BH802" s="236">
        <v>100</v>
      </c>
      <c r="BI802" s="236">
        <v>35</v>
      </c>
      <c r="BJ802" s="236">
        <v>40</v>
      </c>
      <c r="BK802" s="236">
        <v>47</v>
      </c>
      <c r="BL802" s="236">
        <v>89</v>
      </c>
      <c r="BM802" s="235">
        <f t="shared" ref="BM802:BM808" si="2074">SUM(BN802:BR802)</f>
        <v>172</v>
      </c>
      <c r="BN802" s="236">
        <v>33</v>
      </c>
      <c r="BO802" s="236">
        <v>40</v>
      </c>
      <c r="BP802" s="236">
        <v>32</v>
      </c>
      <c r="BQ802" s="236">
        <v>17</v>
      </c>
      <c r="BR802" s="236">
        <v>50</v>
      </c>
      <c r="BS802" s="235">
        <f t="shared" ref="BS802:BS808" si="2075">SUM(BT802:CE802)</f>
        <v>414</v>
      </c>
      <c r="BT802" s="237">
        <v>22</v>
      </c>
      <c r="BU802" s="236">
        <v>44</v>
      </c>
      <c r="BV802" s="236">
        <v>30</v>
      </c>
      <c r="BW802" s="236">
        <v>10</v>
      </c>
      <c r="BX802" s="236">
        <v>35</v>
      </c>
      <c r="BY802" s="236">
        <v>102</v>
      </c>
      <c r="BZ802" s="236">
        <v>17</v>
      </c>
      <c r="CA802" s="236">
        <v>28</v>
      </c>
      <c r="CB802" s="236">
        <v>26</v>
      </c>
      <c r="CC802" s="236">
        <v>22</v>
      </c>
      <c r="CD802" s="236">
        <v>47</v>
      </c>
      <c r="CE802" s="236">
        <v>31</v>
      </c>
      <c r="CF802" s="235">
        <f t="shared" ref="CF802:CF808" si="2076">SUM(CG802:CS802)</f>
        <v>367</v>
      </c>
      <c r="CG802" s="236">
        <v>9</v>
      </c>
      <c r="CH802" s="236">
        <v>17</v>
      </c>
      <c r="CI802" s="236">
        <v>28</v>
      </c>
      <c r="CJ802" s="236">
        <v>33</v>
      </c>
      <c r="CK802" s="236">
        <v>95</v>
      </c>
      <c r="CL802" s="236">
        <v>16</v>
      </c>
      <c r="CM802" s="236">
        <v>60</v>
      </c>
      <c r="CN802" s="236">
        <v>20</v>
      </c>
      <c r="CO802" s="236">
        <v>2</v>
      </c>
      <c r="CP802" s="236">
        <v>14</v>
      </c>
      <c r="CQ802" s="236">
        <v>30</v>
      </c>
      <c r="CR802" s="236">
        <v>33</v>
      </c>
      <c r="CS802" s="236">
        <v>10</v>
      </c>
      <c r="CT802" s="235">
        <f t="shared" ref="CT802:CT808" si="2077">SUM(CU802:CY802)</f>
        <v>380</v>
      </c>
      <c r="CU802" s="236">
        <v>114</v>
      </c>
      <c r="CV802" s="236">
        <v>78</v>
      </c>
      <c r="CW802" s="236">
        <v>51</v>
      </c>
      <c r="CX802" s="236">
        <v>32</v>
      </c>
      <c r="CY802" s="236">
        <v>105</v>
      </c>
      <c r="CZ802" s="235">
        <f t="shared" ref="CZ802:CZ808" si="2078">SUM(DA802:DF802)</f>
        <v>144</v>
      </c>
      <c r="DA802" s="236">
        <v>8</v>
      </c>
      <c r="DB802" s="236">
        <v>14</v>
      </c>
      <c r="DC802" s="236">
        <v>29</v>
      </c>
      <c r="DD802" s="236">
        <v>46</v>
      </c>
      <c r="DE802" s="236">
        <v>30</v>
      </c>
      <c r="DF802" s="236">
        <v>17</v>
      </c>
      <c r="DG802" s="235">
        <f t="shared" ref="DG802:DG808" si="2079">AM802+BS802+B802+O802+X802+AC802+AJ802+BD802+CF802+AX802+BM802+CT802+CZ802</f>
        <v>3673</v>
      </c>
      <c r="DH802" s="238">
        <f t="shared" ref="DH802:DH808" si="2080">SUM(DI802:DK802)</f>
        <v>41</v>
      </c>
      <c r="DI802" s="239">
        <v>16</v>
      </c>
      <c r="DJ802" s="240">
        <v>20</v>
      </c>
      <c r="DK802" s="240">
        <v>5</v>
      </c>
      <c r="DL802" s="238">
        <f t="shared" ref="DL802:DL808" si="2081">SUM(DM802:DN802)</f>
        <v>35</v>
      </c>
      <c r="DM802" s="239">
        <v>21</v>
      </c>
      <c r="DN802" s="241">
        <v>14</v>
      </c>
      <c r="DO802" s="235">
        <f t="shared" ref="DO802:DO808" si="2082">DG802+DH802+DL802</f>
        <v>3749</v>
      </c>
      <c r="DP802" s="4"/>
      <c r="DQ802" s="4"/>
      <c r="DR802" s="4"/>
      <c r="DS802" s="4"/>
      <c r="DT802" s="4"/>
      <c r="DU802" s="4"/>
      <c r="DV802" s="4"/>
      <c r="DW802" s="4"/>
      <c r="DX802" s="4"/>
      <c r="DY802" s="4"/>
      <c r="DZ802" s="133"/>
      <c r="EA802" s="133"/>
      <c r="EB802" s="133"/>
      <c r="EC802" s="133"/>
      <c r="ED802" s="1"/>
    </row>
    <row r="803" spans="1:134" s="48" customFormat="1" ht="17.100000000000001" customHeight="1" x14ac:dyDescent="0.2">
      <c r="A803" s="56" t="s">
        <v>260</v>
      </c>
      <c r="B803" s="235">
        <f t="shared" si="2066"/>
        <v>927</v>
      </c>
      <c r="C803" s="236">
        <v>61</v>
      </c>
      <c r="D803" s="236">
        <v>32</v>
      </c>
      <c r="E803" s="236">
        <v>26</v>
      </c>
      <c r="F803" s="236">
        <v>10</v>
      </c>
      <c r="G803" s="236">
        <v>54</v>
      </c>
      <c r="H803" s="236">
        <v>156</v>
      </c>
      <c r="I803" s="236">
        <v>112</v>
      </c>
      <c r="J803" s="236">
        <v>45</v>
      </c>
      <c r="K803" s="236">
        <v>64</v>
      </c>
      <c r="L803" s="236">
        <v>221</v>
      </c>
      <c r="M803" s="236">
        <v>74</v>
      </c>
      <c r="N803" s="236">
        <v>72</v>
      </c>
      <c r="O803" s="235">
        <f t="shared" si="2067"/>
        <v>234</v>
      </c>
      <c r="P803" s="236">
        <v>63</v>
      </c>
      <c r="Q803" s="236">
        <v>29</v>
      </c>
      <c r="R803" s="236">
        <v>22</v>
      </c>
      <c r="S803" s="236">
        <v>17</v>
      </c>
      <c r="T803" s="236">
        <v>15</v>
      </c>
      <c r="U803" s="236">
        <v>54</v>
      </c>
      <c r="V803" s="236">
        <v>28</v>
      </c>
      <c r="W803" s="236">
        <v>6</v>
      </c>
      <c r="X803" s="235">
        <f t="shared" si="2068"/>
        <v>618</v>
      </c>
      <c r="Y803" s="236">
        <v>34</v>
      </c>
      <c r="Z803" s="236">
        <v>231</v>
      </c>
      <c r="AA803" s="236">
        <v>229</v>
      </c>
      <c r="AB803" s="236">
        <v>124</v>
      </c>
      <c r="AC803" s="235">
        <f t="shared" si="2069"/>
        <v>264</v>
      </c>
      <c r="AD803" s="236">
        <v>20</v>
      </c>
      <c r="AE803" s="236">
        <v>45</v>
      </c>
      <c r="AF803" s="236">
        <v>13</v>
      </c>
      <c r="AG803" s="236">
        <v>60</v>
      </c>
      <c r="AH803" s="236">
        <v>45</v>
      </c>
      <c r="AI803" s="236">
        <v>81</v>
      </c>
      <c r="AJ803" s="235">
        <f t="shared" si="2070"/>
        <v>19</v>
      </c>
      <c r="AK803" s="236">
        <v>14</v>
      </c>
      <c r="AL803" s="236">
        <v>5</v>
      </c>
      <c r="AM803" s="235">
        <f t="shared" si="2071"/>
        <v>314</v>
      </c>
      <c r="AN803" s="236">
        <v>14</v>
      </c>
      <c r="AO803" s="236">
        <v>45</v>
      </c>
      <c r="AP803" s="236">
        <v>48</v>
      </c>
      <c r="AQ803" s="236">
        <v>8</v>
      </c>
      <c r="AR803" s="236">
        <v>68</v>
      </c>
      <c r="AS803" s="236">
        <v>5</v>
      </c>
      <c r="AT803" s="236">
        <v>23</v>
      </c>
      <c r="AU803" s="236">
        <v>57</v>
      </c>
      <c r="AV803" s="236">
        <v>32</v>
      </c>
      <c r="AW803" s="236">
        <v>14</v>
      </c>
      <c r="AX803" s="235">
        <f t="shared" si="2072"/>
        <v>693</v>
      </c>
      <c r="AY803" s="236">
        <v>16</v>
      </c>
      <c r="AZ803" s="236">
        <v>416</v>
      </c>
      <c r="BA803" s="236">
        <v>64</v>
      </c>
      <c r="BB803" s="236">
        <v>152</v>
      </c>
      <c r="BC803" s="236">
        <v>45</v>
      </c>
      <c r="BD803" s="235">
        <f t="shared" si="2073"/>
        <v>2432</v>
      </c>
      <c r="BE803" s="236">
        <v>398</v>
      </c>
      <c r="BF803" s="236">
        <v>223</v>
      </c>
      <c r="BG803" s="236">
        <v>303</v>
      </c>
      <c r="BH803" s="236">
        <v>253</v>
      </c>
      <c r="BI803" s="236">
        <v>337</v>
      </c>
      <c r="BJ803" s="236">
        <v>389</v>
      </c>
      <c r="BK803" s="236">
        <v>307</v>
      </c>
      <c r="BL803" s="236">
        <v>222</v>
      </c>
      <c r="BM803" s="235">
        <f t="shared" si="2074"/>
        <v>303</v>
      </c>
      <c r="BN803" s="236">
        <v>50</v>
      </c>
      <c r="BO803" s="236">
        <v>69</v>
      </c>
      <c r="BP803" s="236">
        <v>48</v>
      </c>
      <c r="BQ803" s="236">
        <v>20</v>
      </c>
      <c r="BR803" s="236">
        <v>116</v>
      </c>
      <c r="BS803" s="235">
        <f t="shared" si="2075"/>
        <v>716</v>
      </c>
      <c r="BT803" s="237">
        <v>38</v>
      </c>
      <c r="BU803" s="236">
        <v>68</v>
      </c>
      <c r="BV803" s="236">
        <v>38</v>
      </c>
      <c r="BW803" s="236">
        <v>13</v>
      </c>
      <c r="BX803" s="236">
        <v>42</v>
      </c>
      <c r="BY803" s="236">
        <v>246</v>
      </c>
      <c r="BZ803" s="236">
        <v>20</v>
      </c>
      <c r="CA803" s="236">
        <v>37</v>
      </c>
      <c r="CB803" s="236">
        <v>50</v>
      </c>
      <c r="CC803" s="236">
        <v>34</v>
      </c>
      <c r="CD803" s="236">
        <v>86</v>
      </c>
      <c r="CE803" s="236">
        <v>44</v>
      </c>
      <c r="CF803" s="235">
        <f t="shared" si="2076"/>
        <v>669</v>
      </c>
      <c r="CG803" s="236">
        <v>10</v>
      </c>
      <c r="CH803" s="236">
        <v>31</v>
      </c>
      <c r="CI803" s="236">
        <v>42</v>
      </c>
      <c r="CJ803" s="236">
        <v>54</v>
      </c>
      <c r="CK803" s="236">
        <v>232</v>
      </c>
      <c r="CL803" s="236">
        <v>22</v>
      </c>
      <c r="CM803" s="236">
        <v>120</v>
      </c>
      <c r="CN803" s="236">
        <v>26</v>
      </c>
      <c r="CO803" s="236">
        <v>2</v>
      </c>
      <c r="CP803" s="236">
        <v>23</v>
      </c>
      <c r="CQ803" s="236">
        <v>42</v>
      </c>
      <c r="CR803" s="236">
        <v>51</v>
      </c>
      <c r="CS803" s="236">
        <v>14</v>
      </c>
      <c r="CT803" s="235">
        <f t="shared" si="2077"/>
        <v>694</v>
      </c>
      <c r="CU803" s="236">
        <v>239</v>
      </c>
      <c r="CV803" s="236">
        <v>179</v>
      </c>
      <c r="CW803" s="236">
        <v>74</v>
      </c>
      <c r="CX803" s="236">
        <v>48</v>
      </c>
      <c r="CY803" s="236">
        <v>154</v>
      </c>
      <c r="CZ803" s="235">
        <f t="shared" si="2078"/>
        <v>424</v>
      </c>
      <c r="DA803" s="236">
        <v>10</v>
      </c>
      <c r="DB803" s="236">
        <v>18</v>
      </c>
      <c r="DC803" s="236">
        <v>91</v>
      </c>
      <c r="DD803" s="236">
        <v>200</v>
      </c>
      <c r="DE803" s="236">
        <v>77</v>
      </c>
      <c r="DF803" s="236">
        <v>28</v>
      </c>
      <c r="DG803" s="235">
        <f t="shared" si="2079"/>
        <v>8307</v>
      </c>
      <c r="DH803" s="238">
        <f t="shared" si="2080"/>
        <v>127</v>
      </c>
      <c r="DI803" s="239">
        <v>43</v>
      </c>
      <c r="DJ803" s="240">
        <v>56</v>
      </c>
      <c r="DK803" s="240">
        <v>28</v>
      </c>
      <c r="DL803" s="238">
        <f t="shared" si="2081"/>
        <v>235</v>
      </c>
      <c r="DM803" s="239">
        <v>196</v>
      </c>
      <c r="DN803" s="241">
        <v>39</v>
      </c>
      <c r="DO803" s="235">
        <f t="shared" si="2082"/>
        <v>8669</v>
      </c>
      <c r="DP803" s="4"/>
      <c r="DQ803" s="4"/>
      <c r="DR803" s="4"/>
      <c r="DS803" s="4"/>
      <c r="DT803" s="4"/>
      <c r="DU803" s="4"/>
      <c r="DV803" s="4"/>
      <c r="DW803" s="4"/>
      <c r="DX803" s="4"/>
      <c r="DY803" s="4"/>
      <c r="DZ803" s="133"/>
      <c r="EA803" s="133"/>
      <c r="EB803" s="133"/>
      <c r="EC803" s="133"/>
      <c r="ED803" s="1"/>
    </row>
    <row r="804" spans="1:134" s="48" customFormat="1" ht="17.100000000000001" customHeight="1" x14ac:dyDescent="0.2">
      <c r="A804" s="56" t="s">
        <v>261</v>
      </c>
      <c r="B804" s="235">
        <f t="shared" si="2066"/>
        <v>44086</v>
      </c>
      <c r="C804" s="236">
        <v>2510</v>
      </c>
      <c r="D804" s="236">
        <v>1056</v>
      </c>
      <c r="E804" s="236">
        <v>959</v>
      </c>
      <c r="F804" s="236">
        <v>624</v>
      </c>
      <c r="G804" s="236">
        <v>2125</v>
      </c>
      <c r="H804" s="236">
        <v>6967</v>
      </c>
      <c r="I804" s="236">
        <v>6701</v>
      </c>
      <c r="J804" s="236">
        <v>1545</v>
      </c>
      <c r="K804" s="236">
        <v>2953</v>
      </c>
      <c r="L804" s="236">
        <v>12252</v>
      </c>
      <c r="M804" s="236">
        <v>3435</v>
      </c>
      <c r="N804" s="236">
        <v>2959</v>
      </c>
      <c r="O804" s="235">
        <f t="shared" si="2067"/>
        <v>9830</v>
      </c>
      <c r="P804" s="236">
        <v>3030</v>
      </c>
      <c r="Q804" s="236">
        <v>1164</v>
      </c>
      <c r="R804" s="236">
        <v>742</v>
      </c>
      <c r="S804" s="236">
        <v>508</v>
      </c>
      <c r="T804" s="236">
        <v>587</v>
      </c>
      <c r="U804" s="236">
        <v>2478</v>
      </c>
      <c r="V804" s="236">
        <v>1102</v>
      </c>
      <c r="W804" s="236">
        <v>219</v>
      </c>
      <c r="X804" s="235">
        <f t="shared" si="2068"/>
        <v>23657</v>
      </c>
      <c r="Y804" s="236">
        <v>1201</v>
      </c>
      <c r="Z804" s="236">
        <v>8498</v>
      </c>
      <c r="AA804" s="236">
        <v>9049</v>
      </c>
      <c r="AB804" s="236">
        <v>4909</v>
      </c>
      <c r="AC804" s="235">
        <f t="shared" si="2069"/>
        <v>10737</v>
      </c>
      <c r="AD804" s="236">
        <v>854</v>
      </c>
      <c r="AE804" s="236">
        <v>1982</v>
      </c>
      <c r="AF804" s="236">
        <v>423</v>
      </c>
      <c r="AG804" s="236">
        <v>2485</v>
      </c>
      <c r="AH804" s="236">
        <v>1591</v>
      </c>
      <c r="AI804" s="236">
        <v>3402</v>
      </c>
      <c r="AJ804" s="235">
        <f t="shared" si="2070"/>
        <v>738</v>
      </c>
      <c r="AK804" s="236">
        <v>592</v>
      </c>
      <c r="AL804" s="236">
        <v>146</v>
      </c>
      <c r="AM804" s="235">
        <f t="shared" si="2071"/>
        <v>11538</v>
      </c>
      <c r="AN804" s="236">
        <v>671</v>
      </c>
      <c r="AO804" s="236">
        <v>1447</v>
      </c>
      <c r="AP804" s="236">
        <v>2022</v>
      </c>
      <c r="AQ804" s="236">
        <v>247</v>
      </c>
      <c r="AR804" s="236">
        <v>2638</v>
      </c>
      <c r="AS804" s="236">
        <v>139</v>
      </c>
      <c r="AT804" s="236">
        <v>603</v>
      </c>
      <c r="AU804" s="236">
        <v>2251</v>
      </c>
      <c r="AV804" s="236">
        <v>1120</v>
      </c>
      <c r="AW804" s="236">
        <v>400</v>
      </c>
      <c r="AX804" s="235">
        <f t="shared" si="2072"/>
        <v>35713</v>
      </c>
      <c r="AY804" s="236">
        <v>956</v>
      </c>
      <c r="AZ804" s="236">
        <v>23670</v>
      </c>
      <c r="BA804" s="236">
        <v>2784</v>
      </c>
      <c r="BB804" s="236">
        <v>6841</v>
      </c>
      <c r="BC804" s="236">
        <v>1462</v>
      </c>
      <c r="BD804" s="235">
        <f t="shared" si="2073"/>
        <v>140678</v>
      </c>
      <c r="BE804" s="236">
        <v>18762</v>
      </c>
      <c r="BF804" s="236">
        <v>12058</v>
      </c>
      <c r="BG804" s="236">
        <v>16113</v>
      </c>
      <c r="BH804" s="236">
        <v>14054</v>
      </c>
      <c r="BI804" s="236">
        <v>25033</v>
      </c>
      <c r="BJ804" s="236">
        <v>23154</v>
      </c>
      <c r="BK804" s="236">
        <v>18326</v>
      </c>
      <c r="BL804" s="236">
        <v>13178</v>
      </c>
      <c r="BM804" s="235">
        <f t="shared" si="2074"/>
        <v>13069</v>
      </c>
      <c r="BN804" s="236">
        <v>1860</v>
      </c>
      <c r="BO804" s="236">
        <v>2927</v>
      </c>
      <c r="BP804" s="236">
        <v>1904</v>
      </c>
      <c r="BQ804" s="236">
        <v>725</v>
      </c>
      <c r="BR804" s="236">
        <v>5653</v>
      </c>
      <c r="BS804" s="235">
        <f t="shared" si="2075"/>
        <v>30877</v>
      </c>
      <c r="BT804" s="237">
        <v>1399</v>
      </c>
      <c r="BU804" s="236">
        <v>2426</v>
      </c>
      <c r="BV804" s="236">
        <v>1423</v>
      </c>
      <c r="BW804" s="236">
        <v>293</v>
      </c>
      <c r="BX804" s="236">
        <v>1452</v>
      </c>
      <c r="BY804" s="236">
        <v>12540</v>
      </c>
      <c r="BZ804" s="236">
        <v>792</v>
      </c>
      <c r="CA804" s="236">
        <v>1654</v>
      </c>
      <c r="CB804" s="236">
        <v>2839</v>
      </c>
      <c r="CC804" s="236">
        <v>1011</v>
      </c>
      <c r="CD804" s="236">
        <v>2936</v>
      </c>
      <c r="CE804" s="236">
        <v>2112</v>
      </c>
      <c r="CF804" s="235">
        <f t="shared" si="2076"/>
        <v>31478</v>
      </c>
      <c r="CG804" s="236">
        <v>281</v>
      </c>
      <c r="CH804" s="236">
        <v>1349</v>
      </c>
      <c r="CI804" s="236">
        <v>1570</v>
      </c>
      <c r="CJ804" s="236">
        <v>2491</v>
      </c>
      <c r="CK804" s="236">
        <v>12247</v>
      </c>
      <c r="CL804" s="236">
        <v>785</v>
      </c>
      <c r="CM804" s="236">
        <v>6071</v>
      </c>
      <c r="CN804" s="236">
        <v>772</v>
      </c>
      <c r="CO804" s="236">
        <v>39</v>
      </c>
      <c r="CP804" s="236">
        <v>825</v>
      </c>
      <c r="CQ804" s="236">
        <v>1875</v>
      </c>
      <c r="CR804" s="236">
        <v>2565</v>
      </c>
      <c r="CS804" s="236">
        <v>608</v>
      </c>
      <c r="CT804" s="235">
        <f t="shared" si="2077"/>
        <v>28014</v>
      </c>
      <c r="CU804" s="236">
        <v>11527</v>
      </c>
      <c r="CV804" s="236">
        <v>6706</v>
      </c>
      <c r="CW804" s="236">
        <v>2700</v>
      </c>
      <c r="CX804" s="236">
        <v>1705</v>
      </c>
      <c r="CY804" s="236">
        <v>5376</v>
      </c>
      <c r="CZ804" s="235">
        <f t="shared" si="2078"/>
        <v>23783</v>
      </c>
      <c r="DA804" s="236">
        <v>360</v>
      </c>
      <c r="DB804" s="236">
        <v>816</v>
      </c>
      <c r="DC804" s="236">
        <v>6028</v>
      </c>
      <c r="DD804" s="236">
        <v>11229</v>
      </c>
      <c r="DE804" s="236">
        <v>3770</v>
      </c>
      <c r="DF804" s="236">
        <v>1580</v>
      </c>
      <c r="DG804" s="235">
        <f t="shared" si="2079"/>
        <v>404198</v>
      </c>
      <c r="DH804" s="238">
        <f t="shared" si="2080"/>
        <v>7112</v>
      </c>
      <c r="DI804" s="239">
        <v>2300</v>
      </c>
      <c r="DJ804" s="240">
        <v>3469</v>
      </c>
      <c r="DK804" s="240">
        <v>1343</v>
      </c>
      <c r="DL804" s="238">
        <f t="shared" si="2081"/>
        <v>15779</v>
      </c>
      <c r="DM804" s="239">
        <v>12724</v>
      </c>
      <c r="DN804" s="241">
        <v>3055</v>
      </c>
      <c r="DO804" s="235">
        <f t="shared" si="2082"/>
        <v>427089</v>
      </c>
      <c r="DP804" s="4"/>
      <c r="DQ804" s="4"/>
      <c r="DR804" s="4"/>
      <c r="DS804" s="4"/>
      <c r="DT804" s="4"/>
      <c r="DU804" s="4"/>
      <c r="DV804" s="4"/>
      <c r="DW804" s="4"/>
      <c r="DX804" s="4"/>
      <c r="DY804" s="4"/>
      <c r="DZ804" s="133"/>
      <c r="EA804" s="133"/>
      <c r="EB804" s="133"/>
      <c r="EC804" s="133"/>
      <c r="ED804" s="1"/>
    </row>
    <row r="805" spans="1:134" s="48" customFormat="1" ht="17.100000000000001" customHeight="1" x14ac:dyDescent="0.2">
      <c r="A805" s="66" t="s">
        <v>262</v>
      </c>
      <c r="B805" s="235">
        <f t="shared" si="2066"/>
        <v>14861</v>
      </c>
      <c r="C805" s="236">
        <v>895</v>
      </c>
      <c r="D805" s="236">
        <v>293</v>
      </c>
      <c r="E805" s="236">
        <v>250</v>
      </c>
      <c r="F805" s="236">
        <v>184</v>
      </c>
      <c r="G805" s="236">
        <v>605</v>
      </c>
      <c r="H805" s="236">
        <v>2309</v>
      </c>
      <c r="I805" s="236">
        <v>1981</v>
      </c>
      <c r="J805" s="236">
        <v>476</v>
      </c>
      <c r="K805" s="236">
        <v>975</v>
      </c>
      <c r="L805" s="236">
        <v>4223</v>
      </c>
      <c r="M805" s="236">
        <v>1299</v>
      </c>
      <c r="N805" s="236">
        <v>1371</v>
      </c>
      <c r="O805" s="235">
        <f t="shared" si="2067"/>
        <v>3133</v>
      </c>
      <c r="P805" s="236">
        <v>1042</v>
      </c>
      <c r="Q805" s="236">
        <v>306</v>
      </c>
      <c r="R805" s="236">
        <v>283</v>
      </c>
      <c r="S805" s="236">
        <v>149</v>
      </c>
      <c r="T805" s="236">
        <v>171</v>
      </c>
      <c r="U805" s="236">
        <v>700</v>
      </c>
      <c r="V805" s="236">
        <v>408</v>
      </c>
      <c r="W805" s="236">
        <v>74</v>
      </c>
      <c r="X805" s="235">
        <f t="shared" si="2068"/>
        <v>8116</v>
      </c>
      <c r="Y805" s="236">
        <v>389</v>
      </c>
      <c r="Z805" s="236">
        <v>2770</v>
      </c>
      <c r="AA805" s="236">
        <v>3307</v>
      </c>
      <c r="AB805" s="236">
        <v>1650</v>
      </c>
      <c r="AC805" s="235">
        <f t="shared" si="2069"/>
        <v>3617</v>
      </c>
      <c r="AD805" s="236">
        <v>286</v>
      </c>
      <c r="AE805" s="236">
        <v>708</v>
      </c>
      <c r="AF805" s="236">
        <v>126</v>
      </c>
      <c r="AG805" s="236">
        <v>964</v>
      </c>
      <c r="AH805" s="236">
        <v>428</v>
      </c>
      <c r="AI805" s="236">
        <v>1105</v>
      </c>
      <c r="AJ805" s="235">
        <f t="shared" si="2070"/>
        <v>285</v>
      </c>
      <c r="AK805" s="236">
        <v>214</v>
      </c>
      <c r="AL805" s="236">
        <v>71</v>
      </c>
      <c r="AM805" s="235">
        <f t="shared" si="2071"/>
        <v>3866</v>
      </c>
      <c r="AN805" s="236">
        <v>125</v>
      </c>
      <c r="AO805" s="236">
        <v>493</v>
      </c>
      <c r="AP805" s="236">
        <v>649</v>
      </c>
      <c r="AQ805" s="236">
        <v>83</v>
      </c>
      <c r="AR805" s="236">
        <v>856</v>
      </c>
      <c r="AS805" s="236">
        <v>47</v>
      </c>
      <c r="AT805" s="236">
        <v>97</v>
      </c>
      <c r="AU805" s="236">
        <v>1032</v>
      </c>
      <c r="AV805" s="236">
        <v>359</v>
      </c>
      <c r="AW805" s="236">
        <v>125</v>
      </c>
      <c r="AX805" s="235">
        <f t="shared" si="2072"/>
        <v>11145</v>
      </c>
      <c r="AY805" s="236">
        <v>266</v>
      </c>
      <c r="AZ805" s="236">
        <v>7543</v>
      </c>
      <c r="BA805" s="236">
        <v>1036</v>
      </c>
      <c r="BB805" s="236">
        <v>1915</v>
      </c>
      <c r="BC805" s="236">
        <v>385</v>
      </c>
      <c r="BD805" s="235">
        <f t="shared" si="2073"/>
        <v>54198</v>
      </c>
      <c r="BE805" s="236">
        <v>8220</v>
      </c>
      <c r="BF805" s="236">
        <v>4772</v>
      </c>
      <c r="BG805" s="236">
        <v>5856</v>
      </c>
      <c r="BH805" s="236">
        <v>5115</v>
      </c>
      <c r="BI805" s="236">
        <v>10302</v>
      </c>
      <c r="BJ805" s="236">
        <v>7883</v>
      </c>
      <c r="BK805" s="236">
        <v>7077</v>
      </c>
      <c r="BL805" s="236">
        <v>4973</v>
      </c>
      <c r="BM805" s="235">
        <f t="shared" si="2074"/>
        <v>3836</v>
      </c>
      <c r="BN805" s="236">
        <v>545</v>
      </c>
      <c r="BO805" s="236">
        <v>912</v>
      </c>
      <c r="BP805" s="236">
        <v>525</v>
      </c>
      <c r="BQ805" s="236">
        <v>266</v>
      </c>
      <c r="BR805" s="236">
        <v>1588</v>
      </c>
      <c r="BS805" s="235">
        <f t="shared" si="2075"/>
        <v>11061</v>
      </c>
      <c r="BT805" s="237">
        <v>497</v>
      </c>
      <c r="BU805" s="236">
        <v>847</v>
      </c>
      <c r="BV805" s="236">
        <v>498</v>
      </c>
      <c r="BW805" s="236">
        <v>108</v>
      </c>
      <c r="BX805" s="236">
        <v>568</v>
      </c>
      <c r="BY805" s="236">
        <v>4650</v>
      </c>
      <c r="BZ805" s="236">
        <v>279</v>
      </c>
      <c r="CA805" s="236">
        <v>616</v>
      </c>
      <c r="CB805" s="236">
        <v>927</v>
      </c>
      <c r="CC805" s="236">
        <v>377</v>
      </c>
      <c r="CD805" s="236">
        <v>968</v>
      </c>
      <c r="CE805" s="236">
        <v>726</v>
      </c>
      <c r="CF805" s="235">
        <f t="shared" si="2076"/>
        <v>10750</v>
      </c>
      <c r="CG805" s="236">
        <v>101</v>
      </c>
      <c r="CH805" s="236">
        <v>342</v>
      </c>
      <c r="CI805" s="236">
        <v>471</v>
      </c>
      <c r="CJ805" s="236">
        <v>735</v>
      </c>
      <c r="CK805" s="236">
        <v>4413</v>
      </c>
      <c r="CL805" s="236">
        <v>299</v>
      </c>
      <c r="CM805" s="236">
        <v>2200</v>
      </c>
      <c r="CN805" s="236">
        <v>290</v>
      </c>
      <c r="CO805" s="236">
        <v>22</v>
      </c>
      <c r="CP805" s="236">
        <v>320</v>
      </c>
      <c r="CQ805" s="236">
        <v>515</v>
      </c>
      <c r="CR805" s="236">
        <v>860</v>
      </c>
      <c r="CS805" s="236">
        <v>182</v>
      </c>
      <c r="CT805" s="235">
        <f t="shared" si="2077"/>
        <v>8579</v>
      </c>
      <c r="CU805" s="236">
        <v>3630</v>
      </c>
      <c r="CV805" s="236">
        <v>1987</v>
      </c>
      <c r="CW805" s="236">
        <v>882</v>
      </c>
      <c r="CX805" s="236">
        <v>473</v>
      </c>
      <c r="CY805" s="236">
        <v>1607</v>
      </c>
      <c r="CZ805" s="235">
        <f t="shared" si="2078"/>
        <v>8184</v>
      </c>
      <c r="DA805" s="236">
        <v>139</v>
      </c>
      <c r="DB805" s="236">
        <v>231</v>
      </c>
      <c r="DC805" s="236">
        <v>2366</v>
      </c>
      <c r="DD805" s="236">
        <v>3643</v>
      </c>
      <c r="DE805" s="236">
        <v>1308</v>
      </c>
      <c r="DF805" s="236">
        <v>497</v>
      </c>
      <c r="DG805" s="235">
        <f t="shared" si="2079"/>
        <v>141631</v>
      </c>
      <c r="DH805" s="238">
        <f t="shared" si="2080"/>
        <v>3034</v>
      </c>
      <c r="DI805" s="239">
        <v>878</v>
      </c>
      <c r="DJ805" s="240">
        <v>1485</v>
      </c>
      <c r="DK805" s="240">
        <v>671</v>
      </c>
      <c r="DL805" s="238">
        <f t="shared" si="2081"/>
        <v>4222</v>
      </c>
      <c r="DM805" s="239">
        <v>4197</v>
      </c>
      <c r="DN805" s="241">
        <v>25</v>
      </c>
      <c r="DO805" s="235">
        <f t="shared" si="2082"/>
        <v>148887</v>
      </c>
      <c r="DP805" s="4"/>
      <c r="DQ805" s="4"/>
      <c r="DR805" s="4"/>
      <c r="DS805" s="4"/>
      <c r="DT805" s="4"/>
      <c r="DU805" s="4"/>
      <c r="DV805" s="4"/>
      <c r="DW805" s="4"/>
      <c r="DX805" s="4"/>
      <c r="DY805" s="4"/>
      <c r="DZ805" s="133"/>
      <c r="EA805" s="133"/>
      <c r="EB805" s="133"/>
      <c r="EC805" s="133"/>
      <c r="ED805" s="1"/>
    </row>
    <row r="806" spans="1:134" s="48" customFormat="1" ht="17.100000000000001" customHeight="1" x14ac:dyDescent="0.2">
      <c r="A806" s="66" t="s">
        <v>336</v>
      </c>
      <c r="B806" s="235">
        <f t="shared" si="2066"/>
        <v>24029</v>
      </c>
      <c r="C806" s="236">
        <v>1436</v>
      </c>
      <c r="D806" s="236">
        <v>602</v>
      </c>
      <c r="E806" s="236">
        <v>539</v>
      </c>
      <c r="F806" s="236">
        <v>295</v>
      </c>
      <c r="G806" s="236">
        <v>1080</v>
      </c>
      <c r="H806" s="236">
        <v>3898</v>
      </c>
      <c r="I806" s="236">
        <v>3694</v>
      </c>
      <c r="J806" s="236">
        <v>856</v>
      </c>
      <c r="K806" s="236">
        <v>1623</v>
      </c>
      <c r="L806" s="236">
        <v>6831</v>
      </c>
      <c r="M806" s="236">
        <v>1723</v>
      </c>
      <c r="N806" s="236">
        <v>1452</v>
      </c>
      <c r="O806" s="235">
        <f t="shared" si="2067"/>
        <v>5340</v>
      </c>
      <c r="P806" s="236">
        <v>1626</v>
      </c>
      <c r="Q806" s="236">
        <v>619</v>
      </c>
      <c r="R806" s="236">
        <v>377</v>
      </c>
      <c r="S806" s="236">
        <v>273</v>
      </c>
      <c r="T806" s="236">
        <v>326</v>
      </c>
      <c r="U806" s="236">
        <v>1410</v>
      </c>
      <c r="V806" s="236">
        <v>612</v>
      </c>
      <c r="W806" s="236">
        <v>97</v>
      </c>
      <c r="X806" s="235">
        <f t="shared" si="2068"/>
        <v>12421</v>
      </c>
      <c r="Y806" s="236">
        <v>674</v>
      </c>
      <c r="Z806" s="236">
        <v>4458</v>
      </c>
      <c r="AA806" s="236">
        <v>4639</v>
      </c>
      <c r="AB806" s="236">
        <v>2650</v>
      </c>
      <c r="AC806" s="235">
        <f t="shared" si="2069"/>
        <v>5941</v>
      </c>
      <c r="AD806" s="236">
        <v>507</v>
      </c>
      <c r="AE806" s="236">
        <v>1117</v>
      </c>
      <c r="AF806" s="236">
        <v>193</v>
      </c>
      <c r="AG806" s="236">
        <v>1396</v>
      </c>
      <c r="AH806" s="236">
        <v>846</v>
      </c>
      <c r="AI806" s="236">
        <v>1882</v>
      </c>
      <c r="AJ806" s="235">
        <f t="shared" si="2070"/>
        <v>403</v>
      </c>
      <c r="AK806" s="236">
        <v>328</v>
      </c>
      <c r="AL806" s="236">
        <v>75</v>
      </c>
      <c r="AM806" s="235">
        <f t="shared" si="2071"/>
        <v>6005</v>
      </c>
      <c r="AN806" s="236">
        <v>341</v>
      </c>
      <c r="AO806" s="236">
        <v>715</v>
      </c>
      <c r="AP806" s="236">
        <v>1148</v>
      </c>
      <c r="AQ806" s="236">
        <v>142</v>
      </c>
      <c r="AR806" s="236">
        <v>1383</v>
      </c>
      <c r="AS806" s="236">
        <v>80</v>
      </c>
      <c r="AT806" s="236">
        <v>362</v>
      </c>
      <c r="AU806" s="236">
        <v>996</v>
      </c>
      <c r="AV806" s="236">
        <v>630</v>
      </c>
      <c r="AW806" s="236">
        <v>208</v>
      </c>
      <c r="AX806" s="235">
        <f t="shared" si="2072"/>
        <v>19473</v>
      </c>
      <c r="AY806" s="236">
        <v>577</v>
      </c>
      <c r="AZ806" s="236">
        <v>12684</v>
      </c>
      <c r="BA806" s="236">
        <v>1450</v>
      </c>
      <c r="BB806" s="236">
        <v>3851</v>
      </c>
      <c r="BC806" s="236">
        <v>911</v>
      </c>
      <c r="BD806" s="235">
        <f t="shared" si="2073"/>
        <v>74629</v>
      </c>
      <c r="BE806" s="236">
        <v>9598</v>
      </c>
      <c r="BF806" s="236">
        <v>6487</v>
      </c>
      <c r="BG806" s="236">
        <v>8883</v>
      </c>
      <c r="BH806" s="236">
        <v>7399</v>
      </c>
      <c r="BI806" s="236">
        <v>13314</v>
      </c>
      <c r="BJ806" s="236">
        <v>12312</v>
      </c>
      <c r="BK806" s="236">
        <v>9529</v>
      </c>
      <c r="BL806" s="236">
        <v>7107</v>
      </c>
      <c r="BM806" s="235">
        <f t="shared" si="2074"/>
        <v>7155</v>
      </c>
      <c r="BN806" s="236">
        <v>982</v>
      </c>
      <c r="BO806" s="236">
        <v>1594</v>
      </c>
      <c r="BP806" s="236">
        <v>972</v>
      </c>
      <c r="BQ806" s="236">
        <v>372</v>
      </c>
      <c r="BR806" s="236">
        <v>3235</v>
      </c>
      <c r="BS806" s="235">
        <f t="shared" si="2075"/>
        <v>16892</v>
      </c>
      <c r="BT806" s="237">
        <v>705</v>
      </c>
      <c r="BU806" s="236">
        <v>1321</v>
      </c>
      <c r="BV806" s="236">
        <v>835</v>
      </c>
      <c r="BW806" s="236">
        <v>164</v>
      </c>
      <c r="BX806" s="236">
        <v>804</v>
      </c>
      <c r="BY806" s="236">
        <v>6732</v>
      </c>
      <c r="BZ806" s="236">
        <v>448</v>
      </c>
      <c r="CA806" s="236">
        <v>930</v>
      </c>
      <c r="CB806" s="236">
        <v>1585</v>
      </c>
      <c r="CC806" s="236">
        <v>553</v>
      </c>
      <c r="CD806" s="236">
        <v>1583</v>
      </c>
      <c r="CE806" s="236">
        <v>1232</v>
      </c>
      <c r="CF806" s="235">
        <f t="shared" si="2076"/>
        <v>16963</v>
      </c>
      <c r="CG806" s="236">
        <v>154</v>
      </c>
      <c r="CH806" s="236">
        <v>669</v>
      </c>
      <c r="CI806" s="236">
        <v>814</v>
      </c>
      <c r="CJ806" s="236">
        <v>1467</v>
      </c>
      <c r="CK806" s="236">
        <v>6487</v>
      </c>
      <c r="CL806" s="236">
        <v>425</v>
      </c>
      <c r="CM806" s="236">
        <v>3358</v>
      </c>
      <c r="CN806" s="236">
        <v>420</v>
      </c>
      <c r="CO806" s="236">
        <v>17</v>
      </c>
      <c r="CP806" s="236">
        <v>409</v>
      </c>
      <c r="CQ806" s="236">
        <v>986</v>
      </c>
      <c r="CR806" s="236">
        <v>1439</v>
      </c>
      <c r="CS806" s="236">
        <v>318</v>
      </c>
      <c r="CT806" s="235">
        <f t="shared" si="2077"/>
        <v>14723</v>
      </c>
      <c r="CU806" s="236">
        <v>6037</v>
      </c>
      <c r="CV806" s="236">
        <v>3465</v>
      </c>
      <c r="CW806" s="236">
        <v>1474</v>
      </c>
      <c r="CX806" s="236">
        <v>918</v>
      </c>
      <c r="CY806" s="236">
        <v>2829</v>
      </c>
      <c r="CZ806" s="235">
        <f t="shared" si="2078"/>
        <v>12747</v>
      </c>
      <c r="DA806" s="236">
        <v>181</v>
      </c>
      <c r="DB806" s="236">
        <v>437</v>
      </c>
      <c r="DC806" s="236">
        <v>3095</v>
      </c>
      <c r="DD806" s="236">
        <v>6144</v>
      </c>
      <c r="DE806" s="236">
        <v>2081</v>
      </c>
      <c r="DF806" s="236">
        <v>809</v>
      </c>
      <c r="DG806" s="235">
        <f t="shared" si="2079"/>
        <v>216721</v>
      </c>
      <c r="DH806" s="238">
        <f t="shared" si="2080"/>
        <v>3712</v>
      </c>
      <c r="DI806" s="239">
        <v>1292</v>
      </c>
      <c r="DJ806" s="240">
        <v>1816</v>
      </c>
      <c r="DK806" s="240">
        <v>604</v>
      </c>
      <c r="DL806" s="238">
        <f t="shared" si="2081"/>
        <v>9673</v>
      </c>
      <c r="DM806" s="239">
        <v>7495</v>
      </c>
      <c r="DN806" s="241">
        <v>2178</v>
      </c>
      <c r="DO806" s="235">
        <f t="shared" si="2082"/>
        <v>230106</v>
      </c>
      <c r="DP806" s="4"/>
      <c r="DQ806" s="4"/>
      <c r="DR806" s="4"/>
      <c r="DS806" s="4"/>
      <c r="DT806" s="4"/>
      <c r="DU806" s="4"/>
      <c r="DV806" s="4"/>
      <c r="DW806" s="4"/>
      <c r="DX806" s="4"/>
      <c r="DY806" s="4"/>
      <c r="DZ806" s="133"/>
      <c r="EA806" s="133"/>
      <c r="EB806" s="133"/>
      <c r="EC806" s="133"/>
      <c r="ED806" s="1"/>
    </row>
    <row r="807" spans="1:134" s="48" customFormat="1" ht="17.100000000000001" customHeight="1" x14ac:dyDescent="0.2">
      <c r="A807" s="66" t="s">
        <v>335</v>
      </c>
      <c r="B807" s="235">
        <f t="shared" si="2066"/>
        <v>5196</v>
      </c>
      <c r="C807" s="236">
        <v>179</v>
      </c>
      <c r="D807" s="236">
        <v>161</v>
      </c>
      <c r="E807" s="236">
        <v>170</v>
      </c>
      <c r="F807" s="236">
        <v>145</v>
      </c>
      <c r="G807" s="236">
        <v>440</v>
      </c>
      <c r="H807" s="236">
        <v>760</v>
      </c>
      <c r="I807" s="236">
        <v>1026</v>
      </c>
      <c r="J807" s="236">
        <v>213</v>
      </c>
      <c r="K807" s="236">
        <v>355</v>
      </c>
      <c r="L807" s="236">
        <v>1198</v>
      </c>
      <c r="M807" s="236">
        <v>413</v>
      </c>
      <c r="N807" s="236">
        <v>136</v>
      </c>
      <c r="O807" s="235">
        <f t="shared" si="2067"/>
        <v>1357</v>
      </c>
      <c r="P807" s="236">
        <v>362</v>
      </c>
      <c r="Q807" s="236">
        <v>239</v>
      </c>
      <c r="R807" s="236">
        <v>82</v>
      </c>
      <c r="S807" s="236">
        <v>86</v>
      </c>
      <c r="T807" s="236">
        <v>90</v>
      </c>
      <c r="U807" s="236">
        <v>368</v>
      </c>
      <c r="V807" s="236">
        <v>82</v>
      </c>
      <c r="W807" s="236">
        <v>48</v>
      </c>
      <c r="X807" s="235">
        <f t="shared" si="2068"/>
        <v>3120</v>
      </c>
      <c r="Y807" s="236">
        <v>138</v>
      </c>
      <c r="Z807" s="236">
        <v>1270</v>
      </c>
      <c r="AA807" s="236">
        <v>1103</v>
      </c>
      <c r="AB807" s="236">
        <v>609</v>
      </c>
      <c r="AC807" s="235">
        <f t="shared" si="2069"/>
        <v>1179</v>
      </c>
      <c r="AD807" s="236">
        <v>61</v>
      </c>
      <c r="AE807" s="236">
        <v>157</v>
      </c>
      <c r="AF807" s="236">
        <v>104</v>
      </c>
      <c r="AG807" s="236">
        <v>125</v>
      </c>
      <c r="AH807" s="236">
        <v>317</v>
      </c>
      <c r="AI807" s="236">
        <v>415</v>
      </c>
      <c r="AJ807" s="235">
        <f t="shared" si="2070"/>
        <v>50</v>
      </c>
      <c r="AK807" s="236">
        <v>50</v>
      </c>
      <c r="AL807" s="236">
        <v>0</v>
      </c>
      <c r="AM807" s="235">
        <f t="shared" si="2071"/>
        <v>1667</v>
      </c>
      <c r="AN807" s="236">
        <v>205</v>
      </c>
      <c r="AO807" s="236">
        <v>239</v>
      </c>
      <c r="AP807" s="236">
        <v>225</v>
      </c>
      <c r="AQ807" s="236">
        <v>22</v>
      </c>
      <c r="AR807" s="236">
        <v>399</v>
      </c>
      <c r="AS807" s="236">
        <v>12</v>
      </c>
      <c r="AT807" s="236">
        <v>144</v>
      </c>
      <c r="AU807" s="236">
        <v>223</v>
      </c>
      <c r="AV807" s="236">
        <v>131</v>
      </c>
      <c r="AW807" s="236">
        <v>67</v>
      </c>
      <c r="AX807" s="235">
        <f t="shared" si="2072"/>
        <v>5095</v>
      </c>
      <c r="AY807" s="236">
        <v>113</v>
      </c>
      <c r="AZ807" s="236">
        <v>3443</v>
      </c>
      <c r="BA807" s="236">
        <v>298</v>
      </c>
      <c r="BB807" s="236">
        <v>1075</v>
      </c>
      <c r="BC807" s="236">
        <v>166</v>
      </c>
      <c r="BD807" s="235">
        <f t="shared" si="2073"/>
        <v>11851</v>
      </c>
      <c r="BE807" s="236">
        <v>944</v>
      </c>
      <c r="BF807" s="236">
        <v>799</v>
      </c>
      <c r="BG807" s="236">
        <v>1374</v>
      </c>
      <c r="BH807" s="236">
        <v>1540</v>
      </c>
      <c r="BI807" s="236">
        <v>1417</v>
      </c>
      <c r="BJ807" s="236">
        <v>2959</v>
      </c>
      <c r="BK807" s="236">
        <v>1720</v>
      </c>
      <c r="BL807" s="236">
        <v>1098</v>
      </c>
      <c r="BM807" s="235">
        <f t="shared" si="2074"/>
        <v>2078</v>
      </c>
      <c r="BN807" s="236">
        <v>333</v>
      </c>
      <c r="BO807" s="236">
        <v>421</v>
      </c>
      <c r="BP807" s="236">
        <v>407</v>
      </c>
      <c r="BQ807" s="236">
        <v>87</v>
      </c>
      <c r="BR807" s="236">
        <v>830</v>
      </c>
      <c r="BS807" s="235">
        <f t="shared" si="2075"/>
        <v>2924</v>
      </c>
      <c r="BT807" s="237">
        <v>197</v>
      </c>
      <c r="BU807" s="236">
        <v>258</v>
      </c>
      <c r="BV807" s="236">
        <v>90</v>
      </c>
      <c r="BW807" s="236">
        <v>21</v>
      </c>
      <c r="BX807" s="236">
        <v>80</v>
      </c>
      <c r="BY807" s="236">
        <v>1158</v>
      </c>
      <c r="BZ807" s="236">
        <v>65</v>
      </c>
      <c r="CA807" s="236">
        <v>108</v>
      </c>
      <c r="CB807" s="236">
        <v>327</v>
      </c>
      <c r="CC807" s="236">
        <v>81</v>
      </c>
      <c r="CD807" s="236">
        <v>385</v>
      </c>
      <c r="CE807" s="236">
        <v>154</v>
      </c>
      <c r="CF807" s="235">
        <f t="shared" si="2076"/>
        <v>3765</v>
      </c>
      <c r="CG807" s="236">
        <v>26</v>
      </c>
      <c r="CH807" s="236">
        <v>338</v>
      </c>
      <c r="CI807" s="236">
        <v>285</v>
      </c>
      <c r="CJ807" s="236">
        <v>289</v>
      </c>
      <c r="CK807" s="236">
        <v>1347</v>
      </c>
      <c r="CL807" s="236">
        <v>61</v>
      </c>
      <c r="CM807" s="236">
        <v>513</v>
      </c>
      <c r="CN807" s="236">
        <v>62</v>
      </c>
      <c r="CO807" s="236">
        <v>0</v>
      </c>
      <c r="CP807" s="236">
        <v>96</v>
      </c>
      <c r="CQ807" s="236">
        <v>374</v>
      </c>
      <c r="CR807" s="236">
        <v>266</v>
      </c>
      <c r="CS807" s="236">
        <v>108</v>
      </c>
      <c r="CT807" s="235">
        <f t="shared" si="2077"/>
        <v>4712</v>
      </c>
      <c r="CU807" s="236">
        <v>1860</v>
      </c>
      <c r="CV807" s="236">
        <v>1254</v>
      </c>
      <c r="CW807" s="236">
        <v>344</v>
      </c>
      <c r="CX807" s="236">
        <v>314</v>
      </c>
      <c r="CY807" s="236">
        <v>940</v>
      </c>
      <c r="CZ807" s="235">
        <f t="shared" si="2078"/>
        <v>2852</v>
      </c>
      <c r="DA807" s="236">
        <v>40</v>
      </c>
      <c r="DB807" s="236">
        <v>148</v>
      </c>
      <c r="DC807" s="236">
        <v>567</v>
      </c>
      <c r="DD807" s="236">
        <v>1442</v>
      </c>
      <c r="DE807" s="236">
        <v>381</v>
      </c>
      <c r="DF807" s="236">
        <v>274</v>
      </c>
      <c r="DG807" s="235">
        <f t="shared" si="2079"/>
        <v>45846</v>
      </c>
      <c r="DH807" s="238">
        <f t="shared" si="2080"/>
        <v>366</v>
      </c>
      <c r="DI807" s="239">
        <v>130</v>
      </c>
      <c r="DJ807" s="240">
        <v>168</v>
      </c>
      <c r="DK807" s="240">
        <v>68</v>
      </c>
      <c r="DL807" s="238">
        <f t="shared" si="2081"/>
        <v>1884</v>
      </c>
      <c r="DM807" s="239">
        <v>1032</v>
      </c>
      <c r="DN807" s="241">
        <v>852</v>
      </c>
      <c r="DO807" s="235">
        <f t="shared" si="2082"/>
        <v>48096</v>
      </c>
      <c r="DP807" s="4"/>
      <c r="DQ807" s="4"/>
      <c r="DR807" s="4"/>
      <c r="DS807" s="4"/>
      <c r="DT807" s="4"/>
      <c r="DU807" s="4"/>
      <c r="DV807" s="4"/>
      <c r="DW807" s="4"/>
      <c r="DX807" s="4"/>
      <c r="DY807" s="4"/>
      <c r="DZ807" s="133"/>
      <c r="EA807" s="133"/>
      <c r="EB807" s="133"/>
      <c r="EC807" s="133"/>
      <c r="ED807" s="1"/>
    </row>
    <row r="808" spans="1:134" s="48" customFormat="1" ht="17.100000000000001" customHeight="1" x14ac:dyDescent="0.2">
      <c r="A808" s="66" t="s">
        <v>431</v>
      </c>
      <c r="B808" s="235">
        <f t="shared" si="2066"/>
        <v>207</v>
      </c>
      <c r="C808" s="236">
        <v>15</v>
      </c>
      <c r="D808" s="236">
        <v>1</v>
      </c>
      <c r="E808" s="236">
        <v>3</v>
      </c>
      <c r="F808" s="236">
        <v>0</v>
      </c>
      <c r="G808" s="236">
        <v>2</v>
      </c>
      <c r="H808" s="236">
        <v>36</v>
      </c>
      <c r="I808" s="236">
        <v>74</v>
      </c>
      <c r="J808" s="236">
        <v>12</v>
      </c>
      <c r="K808" s="236">
        <v>11</v>
      </c>
      <c r="L808" s="236">
        <v>46</v>
      </c>
      <c r="M808" s="236">
        <v>7</v>
      </c>
      <c r="N808" s="236">
        <v>0</v>
      </c>
      <c r="O808" s="235">
        <f t="shared" si="2067"/>
        <v>67</v>
      </c>
      <c r="P808" s="236">
        <v>9</v>
      </c>
      <c r="Q808" s="236">
        <v>30</v>
      </c>
      <c r="R808" s="236">
        <v>3</v>
      </c>
      <c r="S808" s="236">
        <v>4</v>
      </c>
      <c r="T808" s="236">
        <v>0</v>
      </c>
      <c r="U808" s="236">
        <v>6</v>
      </c>
      <c r="V808" s="236">
        <v>2</v>
      </c>
      <c r="W808" s="236">
        <v>13</v>
      </c>
      <c r="X808" s="235">
        <f t="shared" si="2068"/>
        <v>230</v>
      </c>
      <c r="Y808" s="236">
        <v>10</v>
      </c>
      <c r="Z808" s="236">
        <v>132</v>
      </c>
      <c r="AA808" s="236">
        <v>60</v>
      </c>
      <c r="AB808" s="236">
        <v>28</v>
      </c>
      <c r="AC808" s="235">
        <f t="shared" si="2069"/>
        <v>27</v>
      </c>
      <c r="AD808" s="236">
        <v>2</v>
      </c>
      <c r="AE808" s="236">
        <v>7</v>
      </c>
      <c r="AF808" s="236">
        <v>3</v>
      </c>
      <c r="AG808" s="236">
        <v>12</v>
      </c>
      <c r="AH808" s="236">
        <v>0</v>
      </c>
      <c r="AI808" s="236">
        <v>3</v>
      </c>
      <c r="AJ808" s="235">
        <f t="shared" si="2070"/>
        <v>1</v>
      </c>
      <c r="AK808" s="236">
        <v>1</v>
      </c>
      <c r="AL808" s="236">
        <v>0</v>
      </c>
      <c r="AM808" s="235">
        <f t="shared" si="2071"/>
        <v>38</v>
      </c>
      <c r="AN808" s="236">
        <v>2</v>
      </c>
      <c r="AO808" s="236">
        <v>4</v>
      </c>
      <c r="AP808" s="236">
        <v>3</v>
      </c>
      <c r="AQ808" s="236">
        <v>0</v>
      </c>
      <c r="AR808" s="236">
        <v>25</v>
      </c>
      <c r="AS808" s="236">
        <v>0</v>
      </c>
      <c r="AT808" s="236">
        <v>2</v>
      </c>
      <c r="AU808" s="236">
        <v>0</v>
      </c>
      <c r="AV808" s="236">
        <v>0</v>
      </c>
      <c r="AW808" s="236">
        <v>2</v>
      </c>
      <c r="AX808" s="235">
        <f t="shared" si="2072"/>
        <v>195</v>
      </c>
      <c r="AY808" s="236">
        <v>2</v>
      </c>
      <c r="AZ808" s="236">
        <v>145</v>
      </c>
      <c r="BA808" s="236">
        <v>6</v>
      </c>
      <c r="BB808" s="236">
        <v>18</v>
      </c>
      <c r="BC808" s="236">
        <v>24</v>
      </c>
      <c r="BD808" s="235">
        <f t="shared" si="2073"/>
        <v>712</v>
      </c>
      <c r="BE808" s="236">
        <v>328</v>
      </c>
      <c r="BF808" s="236">
        <v>17</v>
      </c>
      <c r="BG808" s="236">
        <v>16</v>
      </c>
      <c r="BH808" s="236">
        <v>21</v>
      </c>
      <c r="BI808" s="236">
        <v>190</v>
      </c>
      <c r="BJ808" s="236">
        <v>71</v>
      </c>
      <c r="BK808" s="236">
        <v>38</v>
      </c>
      <c r="BL808" s="236">
        <v>31</v>
      </c>
      <c r="BM808" s="235">
        <f t="shared" si="2074"/>
        <v>23</v>
      </c>
      <c r="BN808" s="236">
        <v>2</v>
      </c>
      <c r="BO808" s="236">
        <v>12</v>
      </c>
      <c r="BP808" s="236">
        <v>3</v>
      </c>
      <c r="BQ808" s="236">
        <v>0</v>
      </c>
      <c r="BR808" s="236">
        <v>6</v>
      </c>
      <c r="BS808" s="235">
        <f t="shared" si="2075"/>
        <v>132</v>
      </c>
      <c r="BT808" s="237">
        <v>4</v>
      </c>
      <c r="BU808" s="236">
        <v>4</v>
      </c>
      <c r="BV808" s="236">
        <v>10</v>
      </c>
      <c r="BW808" s="236">
        <v>0</v>
      </c>
      <c r="BX808" s="236">
        <v>4</v>
      </c>
      <c r="BY808" s="236">
        <v>21</v>
      </c>
      <c r="BZ808" s="236">
        <v>4</v>
      </c>
      <c r="CA808" s="236">
        <v>12</v>
      </c>
      <c r="CB808" s="236">
        <v>35</v>
      </c>
      <c r="CC808" s="236">
        <v>9</v>
      </c>
      <c r="CD808" s="236">
        <v>14</v>
      </c>
      <c r="CE808" s="236">
        <v>15</v>
      </c>
      <c r="CF808" s="235">
        <f t="shared" si="2076"/>
        <v>212</v>
      </c>
      <c r="CG808" s="236">
        <v>0</v>
      </c>
      <c r="CH808" s="236">
        <v>18</v>
      </c>
      <c r="CI808" s="236">
        <v>10</v>
      </c>
      <c r="CJ808" s="236">
        <v>29</v>
      </c>
      <c r="CK808" s="236">
        <v>93</v>
      </c>
      <c r="CL808" s="236">
        <v>0</v>
      </c>
      <c r="CM808" s="236">
        <v>42</v>
      </c>
      <c r="CN808" s="236">
        <v>0</v>
      </c>
      <c r="CO808" s="236">
        <v>0</v>
      </c>
      <c r="CP808" s="236">
        <v>3</v>
      </c>
      <c r="CQ808" s="236">
        <v>2</v>
      </c>
      <c r="CR808" s="236">
        <v>9</v>
      </c>
      <c r="CS808" s="236">
        <v>6</v>
      </c>
      <c r="CT808" s="235">
        <f t="shared" si="2077"/>
        <v>206</v>
      </c>
      <c r="CU808" s="236">
        <v>108</v>
      </c>
      <c r="CV808" s="236">
        <v>47</v>
      </c>
      <c r="CW808" s="236">
        <v>11</v>
      </c>
      <c r="CX808" s="236">
        <v>28</v>
      </c>
      <c r="CY808" s="236">
        <v>12</v>
      </c>
      <c r="CZ808" s="235">
        <f t="shared" si="2078"/>
        <v>114</v>
      </c>
      <c r="DA808" s="236">
        <v>0</v>
      </c>
      <c r="DB808" s="236">
        <v>0</v>
      </c>
      <c r="DC808" s="236">
        <v>34</v>
      </c>
      <c r="DD808" s="236">
        <v>43</v>
      </c>
      <c r="DE808" s="236">
        <v>28</v>
      </c>
      <c r="DF808" s="236">
        <v>9</v>
      </c>
      <c r="DG808" s="235">
        <f t="shared" si="2079"/>
        <v>2164</v>
      </c>
      <c r="DH808" s="238">
        <f t="shared" si="2080"/>
        <v>33</v>
      </c>
      <c r="DI808" s="239">
        <v>2</v>
      </c>
      <c r="DJ808" s="240">
        <v>22</v>
      </c>
      <c r="DK808" s="240">
        <v>9</v>
      </c>
      <c r="DL808" s="238">
        <f t="shared" si="2081"/>
        <v>7</v>
      </c>
      <c r="DM808" s="239">
        <v>7</v>
      </c>
      <c r="DN808" s="241">
        <v>0</v>
      </c>
      <c r="DO808" s="235">
        <f t="shared" si="2082"/>
        <v>2204</v>
      </c>
      <c r="DP808" s="4"/>
      <c r="DQ808" s="4"/>
      <c r="DR808" s="4"/>
      <c r="DS808" s="4"/>
      <c r="DT808" s="4"/>
      <c r="DU808" s="4"/>
      <c r="DV808" s="4"/>
      <c r="DW808" s="4"/>
      <c r="DX808" s="4"/>
      <c r="DY808" s="4"/>
      <c r="DZ808" s="133"/>
      <c r="EA808" s="133"/>
      <c r="EB808" s="133"/>
      <c r="EC808" s="133"/>
      <c r="ED808" s="1"/>
    </row>
    <row r="809" spans="1:134" s="48" customFormat="1" ht="17.100000000000001" customHeight="1" x14ac:dyDescent="0.15">
      <c r="A809" s="57" t="s">
        <v>264</v>
      </c>
      <c r="B809" s="235"/>
      <c r="C809" s="236"/>
      <c r="D809" s="236"/>
      <c r="E809" s="236"/>
      <c r="F809" s="236"/>
      <c r="G809" s="236"/>
      <c r="H809" s="236"/>
      <c r="I809" s="236"/>
      <c r="J809" s="236"/>
      <c r="K809" s="236"/>
      <c r="L809" s="236"/>
      <c r="M809" s="236"/>
      <c r="N809" s="236"/>
      <c r="O809" s="235"/>
      <c r="P809" s="236"/>
      <c r="Q809" s="236"/>
      <c r="R809" s="236"/>
      <c r="S809" s="236"/>
      <c r="T809" s="236"/>
      <c r="U809" s="236"/>
      <c r="V809" s="236"/>
      <c r="W809" s="236"/>
      <c r="X809" s="235"/>
      <c r="Y809" s="236"/>
      <c r="Z809" s="236"/>
      <c r="AA809" s="236"/>
      <c r="AB809" s="236"/>
      <c r="AC809" s="235"/>
      <c r="AD809" s="236"/>
      <c r="AE809" s="236"/>
      <c r="AF809" s="236"/>
      <c r="AG809" s="236"/>
      <c r="AH809" s="236"/>
      <c r="AI809" s="236"/>
      <c r="AJ809" s="235"/>
      <c r="AK809" s="236"/>
      <c r="AL809" s="236"/>
      <c r="AM809" s="235"/>
      <c r="AN809" s="236"/>
      <c r="AO809" s="236"/>
      <c r="AP809" s="236"/>
      <c r="AQ809" s="236"/>
      <c r="AR809" s="236"/>
      <c r="AS809" s="236"/>
      <c r="AT809" s="236"/>
      <c r="AU809" s="236"/>
      <c r="AV809" s="236"/>
      <c r="AW809" s="236"/>
      <c r="AX809" s="235"/>
      <c r="AY809" s="236"/>
      <c r="AZ809" s="236"/>
      <c r="BA809" s="236"/>
      <c r="BB809" s="236"/>
      <c r="BC809" s="236"/>
      <c r="BD809" s="235"/>
      <c r="BE809" s="236"/>
      <c r="BF809" s="236"/>
      <c r="BG809" s="236"/>
      <c r="BH809" s="236"/>
      <c r="BI809" s="236"/>
      <c r="BJ809" s="236"/>
      <c r="BK809" s="236"/>
      <c r="BL809" s="236"/>
      <c r="BM809" s="235"/>
      <c r="BN809" s="236"/>
      <c r="BO809" s="236"/>
      <c r="BP809" s="236"/>
      <c r="BQ809" s="236"/>
      <c r="BR809" s="236"/>
      <c r="BS809" s="235"/>
      <c r="BT809" s="237"/>
      <c r="BU809" s="236"/>
      <c r="BV809" s="236"/>
      <c r="BW809" s="236"/>
      <c r="BX809" s="236"/>
      <c r="BY809" s="236"/>
      <c r="BZ809" s="236"/>
      <c r="CA809" s="236"/>
      <c r="CB809" s="236"/>
      <c r="CC809" s="236"/>
      <c r="CD809" s="236"/>
      <c r="CE809" s="236"/>
      <c r="CF809" s="235"/>
      <c r="CG809" s="236"/>
      <c r="CH809" s="236"/>
      <c r="CI809" s="236"/>
      <c r="CJ809" s="236"/>
      <c r="CK809" s="236"/>
      <c r="CL809" s="236"/>
      <c r="CM809" s="236"/>
      <c r="CN809" s="236"/>
      <c r="CO809" s="236"/>
      <c r="CP809" s="236"/>
      <c r="CQ809" s="236"/>
      <c r="CR809" s="236"/>
      <c r="CS809" s="236"/>
      <c r="CT809" s="235"/>
      <c r="CU809" s="236"/>
      <c r="CV809" s="236"/>
      <c r="CW809" s="236"/>
      <c r="CX809" s="236"/>
      <c r="CY809" s="236"/>
      <c r="CZ809" s="235"/>
      <c r="DA809" s="236"/>
      <c r="DB809" s="236"/>
      <c r="DC809" s="236"/>
      <c r="DD809" s="236"/>
      <c r="DE809" s="236"/>
      <c r="DF809" s="236"/>
      <c r="DG809" s="235"/>
      <c r="DH809" s="238"/>
      <c r="DI809" s="239"/>
      <c r="DJ809" s="240"/>
      <c r="DK809" s="240"/>
      <c r="DL809" s="238"/>
      <c r="DM809" s="239"/>
      <c r="DN809" s="241"/>
      <c r="DO809" s="235"/>
    </row>
    <row r="810" spans="1:134" s="48" customFormat="1" ht="17.100000000000001" customHeight="1" x14ac:dyDescent="0.2">
      <c r="A810" s="56" t="s">
        <v>430</v>
      </c>
      <c r="B810" s="235">
        <f t="shared" ref="B810:B823" si="2083">SUM(C810:N810)</f>
        <v>1020</v>
      </c>
      <c r="C810" s="236">
        <v>108</v>
      </c>
      <c r="D810" s="236">
        <v>61</v>
      </c>
      <c r="E810" s="236">
        <v>60</v>
      </c>
      <c r="F810" s="236">
        <v>20</v>
      </c>
      <c r="G810" s="236">
        <v>73</v>
      </c>
      <c r="H810" s="236">
        <v>169</v>
      </c>
      <c r="I810" s="236">
        <v>104</v>
      </c>
      <c r="J810" s="236">
        <v>52</v>
      </c>
      <c r="K810" s="236">
        <v>87</v>
      </c>
      <c r="L810" s="236">
        <v>130</v>
      </c>
      <c r="M810" s="236">
        <v>63</v>
      </c>
      <c r="N810" s="236">
        <v>93</v>
      </c>
      <c r="O810" s="235">
        <f t="shared" ref="O810:O823" si="2084">SUM(P810:W810)</f>
        <v>506</v>
      </c>
      <c r="P810" s="236">
        <v>62</v>
      </c>
      <c r="Q810" s="236">
        <v>118</v>
      </c>
      <c r="R810" s="236">
        <v>62</v>
      </c>
      <c r="S810" s="236">
        <v>39</v>
      </c>
      <c r="T810" s="236">
        <v>63</v>
      </c>
      <c r="U810" s="236">
        <v>73</v>
      </c>
      <c r="V810" s="236">
        <v>63</v>
      </c>
      <c r="W810" s="236">
        <v>26</v>
      </c>
      <c r="X810" s="235">
        <f t="shared" ref="X810:X823" si="2085">SUM(Y810:AB810)</f>
        <v>540</v>
      </c>
      <c r="Y810" s="236">
        <v>86</v>
      </c>
      <c r="Z810" s="236">
        <v>149</v>
      </c>
      <c r="AA810" s="236">
        <v>174</v>
      </c>
      <c r="AB810" s="236">
        <v>131</v>
      </c>
      <c r="AC810" s="235">
        <f t="shared" ref="AC810:AC823" si="2086">SUM(AD810:AI810)</f>
        <v>418</v>
      </c>
      <c r="AD810" s="236">
        <v>44</v>
      </c>
      <c r="AE810" s="236">
        <v>72</v>
      </c>
      <c r="AF810" s="236">
        <v>40</v>
      </c>
      <c r="AG810" s="236">
        <v>92</v>
      </c>
      <c r="AH810" s="236">
        <v>76</v>
      </c>
      <c r="AI810" s="236">
        <v>94</v>
      </c>
      <c r="AJ810" s="235">
        <f t="shared" ref="AJ810:AJ823" si="2087">SUM(AK810:AL810)</f>
        <v>35</v>
      </c>
      <c r="AK810" s="236">
        <v>14</v>
      </c>
      <c r="AL810" s="236">
        <v>21</v>
      </c>
      <c r="AM810" s="235">
        <f t="shared" ref="AM810:AM823" si="2088">SUM(AN810:AW810)</f>
        <v>911</v>
      </c>
      <c r="AN810" s="236">
        <v>53</v>
      </c>
      <c r="AO810" s="236">
        <v>63</v>
      </c>
      <c r="AP810" s="236">
        <v>88</v>
      </c>
      <c r="AQ810" s="236">
        <v>35</v>
      </c>
      <c r="AR810" s="236">
        <v>140</v>
      </c>
      <c r="AS810" s="236">
        <v>33</v>
      </c>
      <c r="AT810" s="236">
        <v>185</v>
      </c>
      <c r="AU810" s="236">
        <v>123</v>
      </c>
      <c r="AV810" s="236">
        <v>112</v>
      </c>
      <c r="AW810" s="236">
        <v>79</v>
      </c>
      <c r="AX810" s="235">
        <f t="shared" ref="AX810:AX823" si="2089">SUM(AY810:BC810)</f>
        <v>865</v>
      </c>
      <c r="AY810" s="236">
        <v>74</v>
      </c>
      <c r="AZ810" s="236">
        <v>335</v>
      </c>
      <c r="BA810" s="236">
        <v>159</v>
      </c>
      <c r="BB810" s="236">
        <v>205</v>
      </c>
      <c r="BC810" s="236">
        <v>92</v>
      </c>
      <c r="BD810" s="235">
        <f t="shared" ref="BD810:BD823" si="2090">SUM(BE810:BL810)</f>
        <v>645</v>
      </c>
      <c r="BE810" s="236">
        <v>1</v>
      </c>
      <c r="BF810" s="236">
        <v>177</v>
      </c>
      <c r="BG810" s="236">
        <v>142</v>
      </c>
      <c r="BH810" s="236">
        <v>107</v>
      </c>
      <c r="BI810" s="236">
        <v>36</v>
      </c>
      <c r="BJ810" s="236">
        <v>40</v>
      </c>
      <c r="BK810" s="236">
        <v>47</v>
      </c>
      <c r="BL810" s="236">
        <v>95</v>
      </c>
      <c r="BM810" s="235">
        <f t="shared" ref="BM810:BM823" si="2091">SUM(BN810:BR810)</f>
        <v>459</v>
      </c>
      <c r="BN810" s="236">
        <v>96</v>
      </c>
      <c r="BO810" s="236">
        <v>100</v>
      </c>
      <c r="BP810" s="236">
        <v>78</v>
      </c>
      <c r="BQ810" s="236">
        <v>46</v>
      </c>
      <c r="BR810" s="236">
        <v>139</v>
      </c>
      <c r="BS810" s="235">
        <f t="shared" ref="BS810:BS823" si="2092">SUM(BT810:CE810)</f>
        <v>865</v>
      </c>
      <c r="BT810" s="237">
        <v>45</v>
      </c>
      <c r="BU810" s="236">
        <v>115</v>
      </c>
      <c r="BV810" s="236">
        <v>45</v>
      </c>
      <c r="BW810" s="236">
        <v>25</v>
      </c>
      <c r="BX810" s="236">
        <v>75</v>
      </c>
      <c r="BY810" s="236">
        <v>173</v>
      </c>
      <c r="BZ810" s="236">
        <v>72</v>
      </c>
      <c r="CA810" s="236">
        <v>53</v>
      </c>
      <c r="CB810" s="236">
        <v>88</v>
      </c>
      <c r="CC810" s="236">
        <v>60</v>
      </c>
      <c r="CD810" s="236">
        <v>64</v>
      </c>
      <c r="CE810" s="236">
        <v>50</v>
      </c>
      <c r="CF810" s="235">
        <f t="shared" ref="CF810:CF823" si="2093">SUM(CG810:CS810)</f>
        <v>872</v>
      </c>
      <c r="CG810" s="236">
        <v>30</v>
      </c>
      <c r="CH810" s="236">
        <v>73</v>
      </c>
      <c r="CI810" s="236">
        <v>59</v>
      </c>
      <c r="CJ810" s="236">
        <v>91</v>
      </c>
      <c r="CK810" s="236">
        <v>154</v>
      </c>
      <c r="CL810" s="236">
        <v>49</v>
      </c>
      <c r="CM810" s="236">
        <v>134</v>
      </c>
      <c r="CN810" s="236">
        <v>37</v>
      </c>
      <c r="CO810" s="236">
        <v>18</v>
      </c>
      <c r="CP810" s="236">
        <v>42</v>
      </c>
      <c r="CQ810" s="236">
        <v>76</v>
      </c>
      <c r="CR810" s="236">
        <v>59</v>
      </c>
      <c r="CS810" s="236">
        <v>50</v>
      </c>
      <c r="CT810" s="235">
        <f t="shared" ref="CT810:CT823" si="2094">SUM(CU810:CY810)</f>
        <v>570</v>
      </c>
      <c r="CU810" s="236">
        <v>161</v>
      </c>
      <c r="CV810" s="236">
        <v>109</v>
      </c>
      <c r="CW810" s="236">
        <v>87</v>
      </c>
      <c r="CX810" s="236">
        <v>74</v>
      </c>
      <c r="CY810" s="236">
        <v>139</v>
      </c>
      <c r="CZ810" s="235">
        <f t="shared" ref="CZ810:CZ823" si="2095">SUM(DA810:DF810)</f>
        <v>417</v>
      </c>
      <c r="DA810" s="236">
        <v>39</v>
      </c>
      <c r="DB810" s="236">
        <v>28</v>
      </c>
      <c r="DC810" s="236">
        <v>76</v>
      </c>
      <c r="DD810" s="236">
        <v>97</v>
      </c>
      <c r="DE810" s="236">
        <v>105</v>
      </c>
      <c r="DF810" s="236">
        <v>72</v>
      </c>
      <c r="DG810" s="235">
        <f t="shared" ref="DG810:DG823" si="2096">AM810+BS810+B810+O810+X810+AC810+AJ810+BD810+CF810+AX810+BM810+CT810+CZ810</f>
        <v>8123</v>
      </c>
      <c r="DH810" s="238">
        <f t="shared" ref="DH810:DH823" si="2097">SUM(DI810:DK810)</f>
        <v>41</v>
      </c>
      <c r="DI810" s="239">
        <v>19</v>
      </c>
      <c r="DJ810" s="240">
        <v>14</v>
      </c>
      <c r="DK810" s="240">
        <v>8</v>
      </c>
      <c r="DL810" s="238">
        <f t="shared" ref="DL810:DL823" si="2098">SUM(DM810:DN810)</f>
        <v>26</v>
      </c>
      <c r="DM810" s="239">
        <v>16</v>
      </c>
      <c r="DN810" s="241">
        <v>10</v>
      </c>
      <c r="DO810" s="235">
        <f t="shared" ref="DO810:DO823" si="2099">DG810+DH810+DL810</f>
        <v>8190</v>
      </c>
      <c r="DP810" s="4"/>
      <c r="DQ810" s="4"/>
      <c r="DR810" s="4"/>
      <c r="DS810" s="4"/>
      <c r="DT810" s="4"/>
      <c r="DU810" s="4"/>
      <c r="DV810" s="4"/>
      <c r="DW810" s="4"/>
      <c r="DX810" s="4"/>
      <c r="DY810" s="4"/>
      <c r="DZ810" s="133"/>
      <c r="EA810" s="133"/>
      <c r="EB810" s="133"/>
      <c r="EC810" s="133"/>
      <c r="ED810" s="1"/>
    </row>
    <row r="811" spans="1:134" s="48" customFormat="1" ht="17.100000000000001" customHeight="1" x14ac:dyDescent="0.2">
      <c r="A811" s="56" t="s">
        <v>260</v>
      </c>
      <c r="B811" s="235">
        <f t="shared" si="2083"/>
        <v>1736</v>
      </c>
      <c r="C811" s="236">
        <v>141</v>
      </c>
      <c r="D811" s="236">
        <v>78</v>
      </c>
      <c r="E811" s="236">
        <v>82</v>
      </c>
      <c r="F811" s="236">
        <v>24</v>
      </c>
      <c r="G811" s="236">
        <v>130</v>
      </c>
      <c r="H811" s="236">
        <v>276</v>
      </c>
      <c r="I811" s="236">
        <v>189</v>
      </c>
      <c r="J811" s="236">
        <v>65</v>
      </c>
      <c r="K811" s="236">
        <v>127</v>
      </c>
      <c r="L811" s="236">
        <v>353</v>
      </c>
      <c r="M811" s="236">
        <v>113</v>
      </c>
      <c r="N811" s="236">
        <v>158</v>
      </c>
      <c r="O811" s="235">
        <f t="shared" si="2084"/>
        <v>716</v>
      </c>
      <c r="P811" s="236">
        <v>111</v>
      </c>
      <c r="Q811" s="236">
        <v>167</v>
      </c>
      <c r="R811" s="236">
        <v>76</v>
      </c>
      <c r="S811" s="236">
        <v>61</v>
      </c>
      <c r="T811" s="236">
        <v>79</v>
      </c>
      <c r="U811" s="236">
        <v>97</v>
      </c>
      <c r="V811" s="236">
        <v>83</v>
      </c>
      <c r="W811" s="236">
        <v>42</v>
      </c>
      <c r="X811" s="235">
        <f t="shared" si="2085"/>
        <v>939</v>
      </c>
      <c r="Y811" s="236">
        <v>131</v>
      </c>
      <c r="Z811" s="236">
        <v>270</v>
      </c>
      <c r="AA811" s="236">
        <v>327</v>
      </c>
      <c r="AB811" s="236">
        <v>211</v>
      </c>
      <c r="AC811" s="235">
        <f t="shared" si="2086"/>
        <v>654</v>
      </c>
      <c r="AD811" s="236">
        <v>56</v>
      </c>
      <c r="AE811" s="236">
        <v>103</v>
      </c>
      <c r="AF811" s="236">
        <v>60</v>
      </c>
      <c r="AG811" s="236">
        <v>149</v>
      </c>
      <c r="AH811" s="236">
        <v>114</v>
      </c>
      <c r="AI811" s="236">
        <v>172</v>
      </c>
      <c r="AJ811" s="235">
        <f t="shared" si="2087"/>
        <v>56</v>
      </c>
      <c r="AK811" s="236">
        <v>31</v>
      </c>
      <c r="AL811" s="236">
        <v>25</v>
      </c>
      <c r="AM811" s="235">
        <f t="shared" si="2088"/>
        <v>1307</v>
      </c>
      <c r="AN811" s="236">
        <v>63</v>
      </c>
      <c r="AO811" s="236">
        <v>89</v>
      </c>
      <c r="AP811" s="236">
        <v>125</v>
      </c>
      <c r="AQ811" s="236">
        <v>45</v>
      </c>
      <c r="AR811" s="236">
        <v>208</v>
      </c>
      <c r="AS811" s="236">
        <v>42</v>
      </c>
      <c r="AT811" s="236">
        <v>247</v>
      </c>
      <c r="AU811" s="236">
        <v>216</v>
      </c>
      <c r="AV811" s="236">
        <v>169</v>
      </c>
      <c r="AW811" s="236">
        <v>103</v>
      </c>
      <c r="AX811" s="235">
        <f t="shared" si="2089"/>
        <v>1614</v>
      </c>
      <c r="AY811" s="236">
        <v>101</v>
      </c>
      <c r="AZ811" s="236">
        <v>800</v>
      </c>
      <c r="BA811" s="236">
        <v>214</v>
      </c>
      <c r="BB811" s="236">
        <v>358</v>
      </c>
      <c r="BC811" s="236">
        <v>141</v>
      </c>
      <c r="BD811" s="235">
        <f t="shared" si="2090"/>
        <v>3064</v>
      </c>
      <c r="BE811" s="236">
        <v>511</v>
      </c>
      <c r="BF811" s="236">
        <v>316</v>
      </c>
      <c r="BG811" s="236">
        <v>395</v>
      </c>
      <c r="BH811" s="236">
        <v>319</v>
      </c>
      <c r="BI811" s="236">
        <v>413</v>
      </c>
      <c r="BJ811" s="236">
        <v>460</v>
      </c>
      <c r="BK811" s="236">
        <v>369</v>
      </c>
      <c r="BL811" s="236">
        <v>281</v>
      </c>
      <c r="BM811" s="235">
        <f t="shared" si="2091"/>
        <v>755</v>
      </c>
      <c r="BN811" s="236">
        <v>145</v>
      </c>
      <c r="BO811" s="236">
        <v>154</v>
      </c>
      <c r="BP811" s="236">
        <v>124</v>
      </c>
      <c r="BQ811" s="236">
        <v>62</v>
      </c>
      <c r="BR811" s="236">
        <v>270</v>
      </c>
      <c r="BS811" s="235">
        <f t="shared" si="2092"/>
        <v>1496</v>
      </c>
      <c r="BT811" s="237">
        <v>77</v>
      </c>
      <c r="BU811" s="236">
        <v>181</v>
      </c>
      <c r="BV811" s="236">
        <v>58</v>
      </c>
      <c r="BW811" s="236">
        <v>31</v>
      </c>
      <c r="BX811" s="236">
        <v>92</v>
      </c>
      <c r="BY811" s="236">
        <v>428</v>
      </c>
      <c r="BZ811" s="236">
        <v>109</v>
      </c>
      <c r="CA811" s="236">
        <v>70</v>
      </c>
      <c r="CB811" s="236">
        <v>155</v>
      </c>
      <c r="CC811" s="236">
        <v>100</v>
      </c>
      <c r="CD811" s="236">
        <v>119</v>
      </c>
      <c r="CE811" s="236">
        <v>76</v>
      </c>
      <c r="CF811" s="235">
        <f t="shared" si="2093"/>
        <v>1544</v>
      </c>
      <c r="CG811" s="236">
        <v>39</v>
      </c>
      <c r="CH811" s="236">
        <v>107</v>
      </c>
      <c r="CI811" s="236">
        <v>78</v>
      </c>
      <c r="CJ811" s="236">
        <v>136</v>
      </c>
      <c r="CK811" s="236">
        <v>392</v>
      </c>
      <c r="CL811" s="236">
        <v>70</v>
      </c>
      <c r="CM811" s="236">
        <v>284</v>
      </c>
      <c r="CN811" s="236">
        <v>54</v>
      </c>
      <c r="CO811" s="236">
        <v>21</v>
      </c>
      <c r="CP811" s="236">
        <v>59</v>
      </c>
      <c r="CQ811" s="236">
        <v>150</v>
      </c>
      <c r="CR811" s="236">
        <v>90</v>
      </c>
      <c r="CS811" s="236">
        <v>64</v>
      </c>
      <c r="CT811" s="235">
        <f t="shared" si="2094"/>
        <v>1040</v>
      </c>
      <c r="CU811" s="236">
        <v>332</v>
      </c>
      <c r="CV811" s="236">
        <v>258</v>
      </c>
      <c r="CW811" s="236">
        <v>123</v>
      </c>
      <c r="CX811" s="236">
        <v>108</v>
      </c>
      <c r="CY811" s="236">
        <v>219</v>
      </c>
      <c r="CZ811" s="235">
        <f t="shared" si="2095"/>
        <v>1123</v>
      </c>
      <c r="DA811" s="236">
        <v>53</v>
      </c>
      <c r="DB811" s="236">
        <v>37</v>
      </c>
      <c r="DC811" s="236">
        <v>228</v>
      </c>
      <c r="DD811" s="236">
        <v>425</v>
      </c>
      <c r="DE811" s="236">
        <v>242</v>
      </c>
      <c r="DF811" s="236">
        <v>138</v>
      </c>
      <c r="DG811" s="235">
        <f t="shared" si="2096"/>
        <v>16044</v>
      </c>
      <c r="DH811" s="238">
        <f t="shared" si="2097"/>
        <v>142</v>
      </c>
      <c r="DI811" s="239">
        <v>52</v>
      </c>
      <c r="DJ811" s="240">
        <v>49</v>
      </c>
      <c r="DK811" s="240">
        <v>41</v>
      </c>
      <c r="DL811" s="238">
        <f t="shared" si="2098"/>
        <v>132</v>
      </c>
      <c r="DM811" s="239">
        <v>114</v>
      </c>
      <c r="DN811" s="241">
        <v>18</v>
      </c>
      <c r="DO811" s="235">
        <f t="shared" si="2099"/>
        <v>16318</v>
      </c>
      <c r="DP811" s="4"/>
      <c r="DQ811" s="4"/>
      <c r="DR811" s="4"/>
      <c r="DS811" s="4"/>
      <c r="DT811" s="4"/>
      <c r="DU811" s="4"/>
      <c r="DV811" s="4"/>
      <c r="DW811" s="4"/>
      <c r="DX811" s="4"/>
      <c r="DY811" s="4"/>
      <c r="DZ811" s="133"/>
      <c r="EA811" s="133"/>
      <c r="EB811" s="133"/>
      <c r="EC811" s="133"/>
      <c r="ED811" s="1"/>
    </row>
    <row r="812" spans="1:134" s="48" customFormat="1" ht="17.100000000000001" customHeight="1" x14ac:dyDescent="0.2">
      <c r="A812" s="56" t="s">
        <v>261</v>
      </c>
      <c r="B812" s="235">
        <f t="shared" si="2083"/>
        <v>96141</v>
      </c>
      <c r="C812" s="236">
        <v>7026</v>
      </c>
      <c r="D812" s="236">
        <v>3229</v>
      </c>
      <c r="E812" s="236">
        <v>3240</v>
      </c>
      <c r="F812" s="236">
        <v>1453</v>
      </c>
      <c r="G812" s="236">
        <v>6011</v>
      </c>
      <c r="H812" s="236">
        <v>15825</v>
      </c>
      <c r="I812" s="236">
        <v>11691</v>
      </c>
      <c r="J812" s="236">
        <v>2880</v>
      </c>
      <c r="K812" s="236">
        <v>7236</v>
      </c>
      <c r="L812" s="236">
        <v>23057</v>
      </c>
      <c r="M812" s="236">
        <v>5968</v>
      </c>
      <c r="N812" s="236">
        <v>8525</v>
      </c>
      <c r="O812" s="235">
        <f t="shared" si="2084"/>
        <v>31422</v>
      </c>
      <c r="P812" s="236">
        <v>5808</v>
      </c>
      <c r="Q812" s="236">
        <v>6635</v>
      </c>
      <c r="R812" s="236">
        <v>2836</v>
      </c>
      <c r="S812" s="236">
        <v>2439</v>
      </c>
      <c r="T812" s="236">
        <v>2737</v>
      </c>
      <c r="U812" s="236">
        <v>5256</v>
      </c>
      <c r="V812" s="236">
        <v>3855</v>
      </c>
      <c r="W812" s="236">
        <v>1856</v>
      </c>
      <c r="X812" s="235">
        <f t="shared" si="2085"/>
        <v>43897</v>
      </c>
      <c r="Y812" s="236">
        <v>5540</v>
      </c>
      <c r="Z812" s="236">
        <v>12222</v>
      </c>
      <c r="AA812" s="236">
        <v>15704</v>
      </c>
      <c r="AB812" s="236">
        <v>10431</v>
      </c>
      <c r="AC812" s="235">
        <f t="shared" si="2086"/>
        <v>29659</v>
      </c>
      <c r="AD812" s="236">
        <v>2669</v>
      </c>
      <c r="AE812" s="236">
        <v>4506</v>
      </c>
      <c r="AF812" s="236">
        <v>1949</v>
      </c>
      <c r="AG812" s="236">
        <v>7754</v>
      </c>
      <c r="AH812" s="236">
        <v>4511</v>
      </c>
      <c r="AI812" s="236">
        <v>8270</v>
      </c>
      <c r="AJ812" s="235">
        <f t="shared" si="2087"/>
        <v>2728</v>
      </c>
      <c r="AK812" s="236">
        <v>1400</v>
      </c>
      <c r="AL812" s="236">
        <v>1328</v>
      </c>
      <c r="AM812" s="235">
        <f t="shared" si="2088"/>
        <v>52822</v>
      </c>
      <c r="AN812" s="236">
        <v>2937</v>
      </c>
      <c r="AO812" s="236">
        <v>3365</v>
      </c>
      <c r="AP812" s="236">
        <v>5431</v>
      </c>
      <c r="AQ812" s="236">
        <v>1513</v>
      </c>
      <c r="AR812" s="236">
        <v>8467</v>
      </c>
      <c r="AS812" s="236">
        <v>1761</v>
      </c>
      <c r="AT812" s="236">
        <v>9194</v>
      </c>
      <c r="AU812" s="236">
        <v>9145</v>
      </c>
      <c r="AV812" s="236">
        <v>7258</v>
      </c>
      <c r="AW812" s="236">
        <v>3751</v>
      </c>
      <c r="AX812" s="235">
        <f t="shared" si="2089"/>
        <v>90881</v>
      </c>
      <c r="AY812" s="236">
        <v>4710</v>
      </c>
      <c r="AZ812" s="236">
        <v>50513</v>
      </c>
      <c r="BA812" s="236">
        <v>9658</v>
      </c>
      <c r="BB812" s="236">
        <v>20214</v>
      </c>
      <c r="BC812" s="236">
        <v>5786</v>
      </c>
      <c r="BD812" s="235">
        <f t="shared" si="2090"/>
        <v>187065</v>
      </c>
      <c r="BE812" s="236">
        <v>26267</v>
      </c>
      <c r="BF812" s="236">
        <v>17978</v>
      </c>
      <c r="BG812" s="236">
        <v>22326</v>
      </c>
      <c r="BH812" s="236">
        <v>18815</v>
      </c>
      <c r="BI812" s="236">
        <v>31787</v>
      </c>
      <c r="BJ812" s="236">
        <v>28696</v>
      </c>
      <c r="BK812" s="236">
        <v>23694</v>
      </c>
      <c r="BL812" s="236">
        <v>17502</v>
      </c>
      <c r="BM812" s="235">
        <f t="shared" si="2091"/>
        <v>38268</v>
      </c>
      <c r="BN812" s="236">
        <v>6873</v>
      </c>
      <c r="BO812" s="236">
        <v>8011</v>
      </c>
      <c r="BP812" s="236">
        <v>5866</v>
      </c>
      <c r="BQ812" s="236">
        <v>2708</v>
      </c>
      <c r="BR812" s="236">
        <v>14810</v>
      </c>
      <c r="BS812" s="235">
        <f t="shared" si="2092"/>
        <v>73441</v>
      </c>
      <c r="BT812" s="237">
        <v>3485</v>
      </c>
      <c r="BU812" s="236">
        <v>8103</v>
      </c>
      <c r="BV812" s="236">
        <v>2578</v>
      </c>
      <c r="BW812" s="236">
        <v>1046</v>
      </c>
      <c r="BX812" s="236">
        <v>3501</v>
      </c>
      <c r="BY812" s="236">
        <v>23364</v>
      </c>
      <c r="BZ812" s="236">
        <v>5297</v>
      </c>
      <c r="CA812" s="236">
        <v>3979</v>
      </c>
      <c r="CB812" s="236">
        <v>8962</v>
      </c>
      <c r="CC812" s="236">
        <v>3807</v>
      </c>
      <c r="CD812" s="236">
        <v>5127</v>
      </c>
      <c r="CE812" s="236">
        <v>4192</v>
      </c>
      <c r="CF812" s="235">
        <f t="shared" si="2093"/>
        <v>74542</v>
      </c>
      <c r="CG812" s="236">
        <v>1449</v>
      </c>
      <c r="CH812" s="236">
        <v>4079</v>
      </c>
      <c r="CI812" s="236">
        <v>3183</v>
      </c>
      <c r="CJ812" s="236">
        <v>7391</v>
      </c>
      <c r="CK812" s="236">
        <v>22384</v>
      </c>
      <c r="CL812" s="236">
        <v>2338</v>
      </c>
      <c r="CM812" s="236">
        <v>13865</v>
      </c>
      <c r="CN812" s="236">
        <v>1827</v>
      </c>
      <c r="CO812" s="236">
        <v>574</v>
      </c>
      <c r="CP812" s="236">
        <v>2447</v>
      </c>
      <c r="CQ812" s="236">
        <v>6973</v>
      </c>
      <c r="CR812" s="236">
        <v>5137</v>
      </c>
      <c r="CS812" s="236">
        <v>2895</v>
      </c>
      <c r="CT812" s="235">
        <f t="shared" si="2094"/>
        <v>51098</v>
      </c>
      <c r="CU812" s="236">
        <v>18761</v>
      </c>
      <c r="CV812" s="236">
        <v>11767</v>
      </c>
      <c r="CW812" s="236">
        <v>5298</v>
      </c>
      <c r="CX812" s="236">
        <v>4903</v>
      </c>
      <c r="CY812" s="236">
        <v>10369</v>
      </c>
      <c r="CZ812" s="235">
        <f t="shared" si="2095"/>
        <v>67688</v>
      </c>
      <c r="DA812" s="236">
        <v>2224</v>
      </c>
      <c r="DB812" s="236">
        <v>1448</v>
      </c>
      <c r="DC812" s="236">
        <v>15769</v>
      </c>
      <c r="DD812" s="236">
        <v>27094</v>
      </c>
      <c r="DE812" s="236">
        <v>13925</v>
      </c>
      <c r="DF812" s="236">
        <v>7228</v>
      </c>
      <c r="DG812" s="235">
        <f t="shared" si="2096"/>
        <v>839652</v>
      </c>
      <c r="DH812" s="238">
        <f t="shared" si="2097"/>
        <v>7903</v>
      </c>
      <c r="DI812" s="239">
        <v>2498</v>
      </c>
      <c r="DJ812" s="240">
        <v>3324</v>
      </c>
      <c r="DK812" s="240">
        <v>2081</v>
      </c>
      <c r="DL812" s="238">
        <f t="shared" si="2098"/>
        <v>6906</v>
      </c>
      <c r="DM812" s="239">
        <v>5958</v>
      </c>
      <c r="DN812" s="241">
        <v>948</v>
      </c>
      <c r="DO812" s="235">
        <f t="shared" si="2099"/>
        <v>854461</v>
      </c>
      <c r="DP812" s="4"/>
      <c r="DQ812" s="4"/>
      <c r="DR812" s="4"/>
      <c r="DS812" s="4"/>
      <c r="DT812" s="4"/>
      <c r="DU812" s="4"/>
      <c r="DV812" s="4"/>
      <c r="DW812" s="4"/>
      <c r="DX812" s="4"/>
      <c r="DY812" s="4"/>
      <c r="DZ812" s="133"/>
      <c r="EA812" s="133"/>
      <c r="EB812" s="133"/>
      <c r="EC812" s="133"/>
      <c r="ED812" s="1"/>
    </row>
    <row r="813" spans="1:134" s="48" customFormat="1" ht="17.100000000000001" customHeight="1" x14ac:dyDescent="0.2">
      <c r="A813" s="66" t="s">
        <v>262</v>
      </c>
      <c r="B813" s="235">
        <f t="shared" si="2083"/>
        <v>30801</v>
      </c>
      <c r="C813" s="236">
        <v>2388</v>
      </c>
      <c r="D813" s="236">
        <v>945</v>
      </c>
      <c r="E813" s="236">
        <v>971</v>
      </c>
      <c r="F813" s="236">
        <v>452</v>
      </c>
      <c r="G813" s="236">
        <v>1738</v>
      </c>
      <c r="H813" s="236">
        <v>4938</v>
      </c>
      <c r="I813" s="236">
        <v>3427</v>
      </c>
      <c r="J813" s="236">
        <v>934</v>
      </c>
      <c r="K813" s="236">
        <v>2298</v>
      </c>
      <c r="L813" s="236">
        <v>7243</v>
      </c>
      <c r="M813" s="236">
        <v>1952</v>
      </c>
      <c r="N813" s="236">
        <v>3515</v>
      </c>
      <c r="O813" s="235">
        <f t="shared" si="2084"/>
        <v>10028</v>
      </c>
      <c r="P813" s="236">
        <v>2083</v>
      </c>
      <c r="Q813" s="236">
        <v>2026</v>
      </c>
      <c r="R813" s="236">
        <v>961</v>
      </c>
      <c r="S813" s="236">
        <v>736</v>
      </c>
      <c r="T813" s="236">
        <v>888</v>
      </c>
      <c r="U813" s="236">
        <v>1486</v>
      </c>
      <c r="V813" s="236">
        <v>1246</v>
      </c>
      <c r="W813" s="236">
        <v>602</v>
      </c>
      <c r="X813" s="235">
        <f t="shared" si="2085"/>
        <v>14861</v>
      </c>
      <c r="Y813" s="236">
        <v>1884</v>
      </c>
      <c r="Z813" s="236">
        <v>4163</v>
      </c>
      <c r="AA813" s="236">
        <v>5499</v>
      </c>
      <c r="AB813" s="236">
        <v>3315</v>
      </c>
      <c r="AC813" s="235">
        <f t="shared" si="2086"/>
        <v>10189</v>
      </c>
      <c r="AD813" s="236">
        <v>839</v>
      </c>
      <c r="AE813" s="236">
        <v>1704</v>
      </c>
      <c r="AF813" s="236">
        <v>555</v>
      </c>
      <c r="AG813" s="236">
        <v>2905</v>
      </c>
      <c r="AH813" s="236">
        <v>1395</v>
      </c>
      <c r="AI813" s="236">
        <v>2791</v>
      </c>
      <c r="AJ813" s="235">
        <f t="shared" si="2087"/>
        <v>931</v>
      </c>
      <c r="AK813" s="236">
        <v>435</v>
      </c>
      <c r="AL813" s="236">
        <v>496</v>
      </c>
      <c r="AM813" s="235">
        <f t="shared" si="2088"/>
        <v>18391</v>
      </c>
      <c r="AN813" s="236">
        <v>944</v>
      </c>
      <c r="AO813" s="236">
        <v>1176</v>
      </c>
      <c r="AP813" s="236">
        <v>1862</v>
      </c>
      <c r="AQ813" s="236">
        <v>475</v>
      </c>
      <c r="AR813" s="236">
        <v>3023</v>
      </c>
      <c r="AS813" s="236">
        <v>543</v>
      </c>
      <c r="AT813" s="236">
        <v>3292</v>
      </c>
      <c r="AU813" s="236">
        <v>3290</v>
      </c>
      <c r="AV813" s="236">
        <v>2573</v>
      </c>
      <c r="AW813" s="236">
        <v>1213</v>
      </c>
      <c r="AX813" s="235">
        <f t="shared" si="2089"/>
        <v>29191</v>
      </c>
      <c r="AY813" s="236">
        <v>1317</v>
      </c>
      <c r="AZ813" s="236">
        <v>16257</v>
      </c>
      <c r="BA813" s="236">
        <v>3617</v>
      </c>
      <c r="BB813" s="236">
        <v>6036</v>
      </c>
      <c r="BC813" s="236">
        <v>1964</v>
      </c>
      <c r="BD813" s="235">
        <f t="shared" si="2090"/>
        <v>76899</v>
      </c>
      <c r="BE813" s="236">
        <v>11765</v>
      </c>
      <c r="BF813" s="236">
        <v>7198</v>
      </c>
      <c r="BG813" s="236">
        <v>8670</v>
      </c>
      <c r="BH813" s="236">
        <v>7492</v>
      </c>
      <c r="BI813" s="236">
        <v>13929</v>
      </c>
      <c r="BJ813" s="236">
        <v>10976</v>
      </c>
      <c r="BK813" s="236">
        <v>9882</v>
      </c>
      <c r="BL813" s="236">
        <v>6987</v>
      </c>
      <c r="BM813" s="235">
        <f t="shared" si="2091"/>
        <v>11919</v>
      </c>
      <c r="BN813" s="236">
        <v>2101</v>
      </c>
      <c r="BO813" s="236">
        <v>2694</v>
      </c>
      <c r="BP813" s="236">
        <v>1794</v>
      </c>
      <c r="BQ813" s="236">
        <v>827</v>
      </c>
      <c r="BR813" s="236">
        <v>4503</v>
      </c>
      <c r="BS813" s="235">
        <f t="shared" si="2092"/>
        <v>25590</v>
      </c>
      <c r="BT813" s="237">
        <v>1213</v>
      </c>
      <c r="BU813" s="236">
        <v>2692</v>
      </c>
      <c r="BV813" s="236">
        <v>937</v>
      </c>
      <c r="BW813" s="236">
        <v>315</v>
      </c>
      <c r="BX813" s="236">
        <v>1299</v>
      </c>
      <c r="BY813" s="236">
        <v>8387</v>
      </c>
      <c r="BZ813" s="236">
        <v>1829</v>
      </c>
      <c r="CA813" s="236">
        <v>1463</v>
      </c>
      <c r="CB813" s="236">
        <v>3003</v>
      </c>
      <c r="CC813" s="236">
        <v>1298</v>
      </c>
      <c r="CD813" s="236">
        <v>1759</v>
      </c>
      <c r="CE813" s="236">
        <v>1395</v>
      </c>
      <c r="CF813" s="235">
        <f t="shared" si="2093"/>
        <v>25665</v>
      </c>
      <c r="CG813" s="236">
        <v>481</v>
      </c>
      <c r="CH813" s="236">
        <v>1283</v>
      </c>
      <c r="CI813" s="236">
        <v>1035</v>
      </c>
      <c r="CJ813" s="236">
        <v>2466</v>
      </c>
      <c r="CK813" s="236">
        <v>8080</v>
      </c>
      <c r="CL813" s="236">
        <v>822</v>
      </c>
      <c r="CM813" s="236">
        <v>4862</v>
      </c>
      <c r="CN813" s="236">
        <v>634</v>
      </c>
      <c r="CO813" s="236">
        <v>205</v>
      </c>
      <c r="CP813" s="236">
        <v>922</v>
      </c>
      <c r="CQ813" s="236">
        <v>2177</v>
      </c>
      <c r="CR813" s="236">
        <v>1692</v>
      </c>
      <c r="CS813" s="236">
        <v>1006</v>
      </c>
      <c r="CT813" s="235">
        <f t="shared" si="2094"/>
        <v>16481</v>
      </c>
      <c r="CU813" s="236">
        <v>6332</v>
      </c>
      <c r="CV813" s="236">
        <v>3728</v>
      </c>
      <c r="CW813" s="236">
        <v>1674</v>
      </c>
      <c r="CX813" s="236">
        <v>1343</v>
      </c>
      <c r="CY813" s="236">
        <v>3404</v>
      </c>
      <c r="CZ813" s="235">
        <f t="shared" si="2095"/>
        <v>23678</v>
      </c>
      <c r="DA813" s="236">
        <v>729</v>
      </c>
      <c r="DB813" s="236">
        <v>423</v>
      </c>
      <c r="DC813" s="236">
        <v>6045</v>
      </c>
      <c r="DD813" s="236">
        <v>9026</v>
      </c>
      <c r="DE813" s="236">
        <v>5070</v>
      </c>
      <c r="DF813" s="236">
        <v>2385</v>
      </c>
      <c r="DG813" s="235">
        <f t="shared" si="2096"/>
        <v>294624</v>
      </c>
      <c r="DH813" s="238">
        <f t="shared" si="2097"/>
        <v>3317</v>
      </c>
      <c r="DI813" s="239">
        <v>930</v>
      </c>
      <c r="DJ813" s="240">
        <v>1521</v>
      </c>
      <c r="DK813" s="240">
        <v>866</v>
      </c>
      <c r="DL813" s="238">
        <f t="shared" si="2098"/>
        <v>2070</v>
      </c>
      <c r="DM813" s="239">
        <v>1988</v>
      </c>
      <c r="DN813" s="241">
        <v>82</v>
      </c>
      <c r="DO813" s="235">
        <f t="shared" si="2099"/>
        <v>300011</v>
      </c>
      <c r="DP813" s="4"/>
      <c r="DQ813" s="4"/>
      <c r="DR813" s="4"/>
      <c r="DS813" s="4"/>
      <c r="DT813" s="4"/>
      <c r="DU813" s="4"/>
      <c r="DV813" s="4"/>
      <c r="DW813" s="4"/>
      <c r="DX813" s="4"/>
      <c r="DY813" s="4"/>
      <c r="DZ813" s="133"/>
      <c r="EA813" s="133"/>
      <c r="EB813" s="133"/>
      <c r="EC813" s="133"/>
      <c r="ED813" s="1"/>
    </row>
    <row r="814" spans="1:134" s="48" customFormat="1" ht="17.100000000000001" customHeight="1" x14ac:dyDescent="0.2">
      <c r="A814" s="66" t="s">
        <v>336</v>
      </c>
      <c r="B814" s="235">
        <f t="shared" si="2083"/>
        <v>55666</v>
      </c>
      <c r="C814" s="236">
        <v>4041</v>
      </c>
      <c r="D814" s="236">
        <v>1990</v>
      </c>
      <c r="E814" s="236">
        <v>1912</v>
      </c>
      <c r="F814" s="236">
        <v>814</v>
      </c>
      <c r="G814" s="236">
        <v>3382</v>
      </c>
      <c r="H814" s="236">
        <v>9381</v>
      </c>
      <c r="I814" s="236">
        <v>6702</v>
      </c>
      <c r="J814" s="236">
        <v>1652</v>
      </c>
      <c r="K814" s="236">
        <v>4242</v>
      </c>
      <c r="L814" s="236">
        <v>13710</v>
      </c>
      <c r="M814" s="236">
        <v>3265</v>
      </c>
      <c r="N814" s="236">
        <v>4575</v>
      </c>
      <c r="O814" s="235">
        <f t="shared" si="2084"/>
        <v>17901</v>
      </c>
      <c r="P814" s="236">
        <v>3211</v>
      </c>
      <c r="Q814" s="236">
        <v>3945</v>
      </c>
      <c r="R814" s="236">
        <v>1641</v>
      </c>
      <c r="S814" s="236">
        <v>1256</v>
      </c>
      <c r="T814" s="236">
        <v>1575</v>
      </c>
      <c r="U814" s="236">
        <v>3106</v>
      </c>
      <c r="V814" s="236">
        <v>2194</v>
      </c>
      <c r="W814" s="236">
        <v>973</v>
      </c>
      <c r="X814" s="235">
        <f t="shared" si="2085"/>
        <v>23904</v>
      </c>
      <c r="Y814" s="236">
        <v>3052</v>
      </c>
      <c r="Z814" s="236">
        <v>6637</v>
      </c>
      <c r="AA814" s="236">
        <v>8369</v>
      </c>
      <c r="AB814" s="236">
        <v>5846</v>
      </c>
      <c r="AC814" s="235">
        <f t="shared" si="2086"/>
        <v>16605</v>
      </c>
      <c r="AD814" s="236">
        <v>1599</v>
      </c>
      <c r="AE814" s="236">
        <v>2475</v>
      </c>
      <c r="AF814" s="236">
        <v>1094</v>
      </c>
      <c r="AG814" s="236">
        <v>4198</v>
      </c>
      <c r="AH814" s="236">
        <v>2511</v>
      </c>
      <c r="AI814" s="236">
        <v>4728</v>
      </c>
      <c r="AJ814" s="235">
        <f t="shared" si="2087"/>
        <v>1630</v>
      </c>
      <c r="AK814" s="236">
        <v>857</v>
      </c>
      <c r="AL814" s="236">
        <v>773</v>
      </c>
      <c r="AM814" s="235">
        <f t="shared" si="2088"/>
        <v>30071</v>
      </c>
      <c r="AN814" s="236">
        <v>1632</v>
      </c>
      <c r="AO814" s="236">
        <v>1884</v>
      </c>
      <c r="AP814" s="236">
        <v>3177</v>
      </c>
      <c r="AQ814" s="236">
        <v>903</v>
      </c>
      <c r="AR814" s="236">
        <v>4659</v>
      </c>
      <c r="AS814" s="236">
        <v>991</v>
      </c>
      <c r="AT814" s="236">
        <v>5325</v>
      </c>
      <c r="AU814" s="236">
        <v>5205</v>
      </c>
      <c r="AV814" s="236">
        <v>4016</v>
      </c>
      <c r="AW814" s="236">
        <v>2279</v>
      </c>
      <c r="AX814" s="235">
        <f t="shared" si="2089"/>
        <v>53386</v>
      </c>
      <c r="AY814" s="236">
        <v>2947</v>
      </c>
      <c r="AZ814" s="236">
        <v>29370</v>
      </c>
      <c r="BA814" s="236">
        <v>5340</v>
      </c>
      <c r="BB814" s="236">
        <v>12242</v>
      </c>
      <c r="BC814" s="236">
        <v>3487</v>
      </c>
      <c r="BD814" s="235">
        <f t="shared" si="2090"/>
        <v>96680</v>
      </c>
      <c r="BE814" s="236">
        <v>13404</v>
      </c>
      <c r="BF814" s="236">
        <v>9785</v>
      </c>
      <c r="BG814" s="236">
        <v>11958</v>
      </c>
      <c r="BH814" s="236">
        <v>9633</v>
      </c>
      <c r="BI814" s="236">
        <v>16358</v>
      </c>
      <c r="BJ814" s="236">
        <v>14601</v>
      </c>
      <c r="BK814" s="236">
        <v>11880</v>
      </c>
      <c r="BL814" s="236">
        <v>9061</v>
      </c>
      <c r="BM814" s="235">
        <f t="shared" si="2091"/>
        <v>21996</v>
      </c>
      <c r="BN814" s="236">
        <v>3935</v>
      </c>
      <c r="BO814" s="236">
        <v>4407</v>
      </c>
      <c r="BP814" s="236">
        <v>3301</v>
      </c>
      <c r="BQ814" s="236">
        <v>1611</v>
      </c>
      <c r="BR814" s="236">
        <v>8742</v>
      </c>
      <c r="BS814" s="235">
        <f t="shared" si="2092"/>
        <v>40747</v>
      </c>
      <c r="BT814" s="237">
        <v>1864</v>
      </c>
      <c r="BU814" s="236">
        <v>4607</v>
      </c>
      <c r="BV814" s="236">
        <v>1467</v>
      </c>
      <c r="BW814" s="236">
        <v>628</v>
      </c>
      <c r="BX814" s="236">
        <v>1983</v>
      </c>
      <c r="BY814" s="236">
        <v>12645</v>
      </c>
      <c r="BZ814" s="236">
        <v>2900</v>
      </c>
      <c r="CA814" s="236">
        <v>2187</v>
      </c>
      <c r="CB814" s="236">
        <v>5156</v>
      </c>
      <c r="CC814" s="236">
        <v>2154</v>
      </c>
      <c r="CD814" s="236">
        <v>2781</v>
      </c>
      <c r="CE814" s="236">
        <v>2375</v>
      </c>
      <c r="CF814" s="235">
        <f t="shared" si="2093"/>
        <v>40988</v>
      </c>
      <c r="CG814" s="236">
        <v>803</v>
      </c>
      <c r="CH814" s="236">
        <v>2240</v>
      </c>
      <c r="CI814" s="236">
        <v>1710</v>
      </c>
      <c r="CJ814" s="236">
        <v>4287</v>
      </c>
      <c r="CK814" s="236">
        <v>12031</v>
      </c>
      <c r="CL814" s="236">
        <v>1316</v>
      </c>
      <c r="CM814" s="236">
        <v>7600</v>
      </c>
      <c r="CN814" s="236">
        <v>992</v>
      </c>
      <c r="CO814" s="236">
        <v>320</v>
      </c>
      <c r="CP814" s="236">
        <v>1287</v>
      </c>
      <c r="CQ814" s="236">
        <v>3853</v>
      </c>
      <c r="CR814" s="236">
        <v>2914</v>
      </c>
      <c r="CS814" s="236">
        <v>1635</v>
      </c>
      <c r="CT814" s="235">
        <f t="shared" si="2094"/>
        <v>27830</v>
      </c>
      <c r="CU814" s="236">
        <v>10019</v>
      </c>
      <c r="CV814" s="236">
        <v>6290</v>
      </c>
      <c r="CW814" s="236">
        <v>2993</v>
      </c>
      <c r="CX814" s="236">
        <v>2911</v>
      </c>
      <c r="CY814" s="236">
        <v>5617</v>
      </c>
      <c r="CZ814" s="235">
        <f t="shared" si="2095"/>
        <v>36616</v>
      </c>
      <c r="DA814" s="236">
        <v>1261</v>
      </c>
      <c r="DB814" s="236">
        <v>799</v>
      </c>
      <c r="DC814" s="236">
        <v>8484</v>
      </c>
      <c r="DD814" s="236">
        <v>14778</v>
      </c>
      <c r="DE814" s="236">
        <v>7777</v>
      </c>
      <c r="DF814" s="236">
        <v>3517</v>
      </c>
      <c r="DG814" s="235">
        <f t="shared" si="2096"/>
        <v>464020</v>
      </c>
      <c r="DH814" s="238">
        <f t="shared" si="2097"/>
        <v>4194</v>
      </c>
      <c r="DI814" s="239">
        <v>1412</v>
      </c>
      <c r="DJ814" s="240">
        <v>1681</v>
      </c>
      <c r="DK814" s="240">
        <v>1101</v>
      </c>
      <c r="DL814" s="238">
        <f t="shared" si="2098"/>
        <v>3848</v>
      </c>
      <c r="DM814" s="239">
        <v>3187</v>
      </c>
      <c r="DN814" s="241">
        <v>661</v>
      </c>
      <c r="DO814" s="235">
        <f t="shared" si="2099"/>
        <v>472062</v>
      </c>
      <c r="DP814" s="4"/>
      <c r="DQ814" s="4"/>
      <c r="DR814" s="4"/>
      <c r="DS814" s="4"/>
      <c r="DT814" s="4"/>
      <c r="DU814" s="4"/>
      <c r="DV814" s="4"/>
      <c r="DW814" s="4"/>
      <c r="DX814" s="4"/>
      <c r="DY814" s="4"/>
      <c r="DZ814" s="133"/>
      <c r="EA814" s="133"/>
      <c r="EB814" s="133"/>
      <c r="EC814" s="133"/>
      <c r="ED814" s="1"/>
    </row>
    <row r="815" spans="1:134" s="48" customFormat="1" ht="17.100000000000001" customHeight="1" x14ac:dyDescent="0.2">
      <c r="A815" s="66" t="s">
        <v>335</v>
      </c>
      <c r="B815" s="235">
        <f t="shared" si="2083"/>
        <v>9674</v>
      </c>
      <c r="C815" s="236">
        <v>597</v>
      </c>
      <c r="D815" s="236">
        <v>294</v>
      </c>
      <c r="E815" s="236">
        <v>357</v>
      </c>
      <c r="F815" s="236">
        <v>187</v>
      </c>
      <c r="G815" s="236">
        <v>891</v>
      </c>
      <c r="H815" s="236">
        <v>1506</v>
      </c>
      <c r="I815" s="236">
        <v>1562</v>
      </c>
      <c r="J815" s="236">
        <v>294</v>
      </c>
      <c r="K815" s="236">
        <v>696</v>
      </c>
      <c r="L815" s="236">
        <v>2104</v>
      </c>
      <c r="M815" s="236">
        <v>751</v>
      </c>
      <c r="N815" s="236">
        <v>435</v>
      </c>
      <c r="O815" s="235">
        <f t="shared" si="2084"/>
        <v>3493</v>
      </c>
      <c r="P815" s="236">
        <v>514</v>
      </c>
      <c r="Q815" s="236">
        <v>664</v>
      </c>
      <c r="R815" s="236">
        <v>234</v>
      </c>
      <c r="S815" s="236">
        <v>447</v>
      </c>
      <c r="T815" s="236">
        <v>274</v>
      </c>
      <c r="U815" s="236">
        <v>664</v>
      </c>
      <c r="V815" s="236">
        <v>415</v>
      </c>
      <c r="W815" s="236">
        <v>281</v>
      </c>
      <c r="X815" s="235">
        <f t="shared" si="2085"/>
        <v>5132</v>
      </c>
      <c r="Y815" s="236">
        <v>604</v>
      </c>
      <c r="Z815" s="236">
        <v>1422</v>
      </c>
      <c r="AA815" s="236">
        <v>1836</v>
      </c>
      <c r="AB815" s="236">
        <v>1270</v>
      </c>
      <c r="AC815" s="235">
        <f t="shared" si="2086"/>
        <v>2865</v>
      </c>
      <c r="AD815" s="236">
        <v>231</v>
      </c>
      <c r="AE815" s="236">
        <v>327</v>
      </c>
      <c r="AF815" s="236">
        <v>300</v>
      </c>
      <c r="AG815" s="236">
        <v>651</v>
      </c>
      <c r="AH815" s="236">
        <v>605</v>
      </c>
      <c r="AI815" s="236">
        <v>751</v>
      </c>
      <c r="AJ815" s="235">
        <f t="shared" si="2087"/>
        <v>167</v>
      </c>
      <c r="AK815" s="236">
        <v>108</v>
      </c>
      <c r="AL815" s="236">
        <v>59</v>
      </c>
      <c r="AM815" s="235">
        <f t="shared" si="2088"/>
        <v>4360</v>
      </c>
      <c r="AN815" s="236">
        <v>361</v>
      </c>
      <c r="AO815" s="236">
        <v>305</v>
      </c>
      <c r="AP815" s="236">
        <v>392</v>
      </c>
      <c r="AQ815" s="236">
        <v>135</v>
      </c>
      <c r="AR815" s="236">
        <v>785</v>
      </c>
      <c r="AS815" s="236">
        <v>227</v>
      </c>
      <c r="AT815" s="236">
        <v>577</v>
      </c>
      <c r="AU815" s="236">
        <v>650</v>
      </c>
      <c r="AV815" s="236">
        <v>669</v>
      </c>
      <c r="AW815" s="236">
        <v>259</v>
      </c>
      <c r="AX815" s="235">
        <f t="shared" si="2089"/>
        <v>8304</v>
      </c>
      <c r="AY815" s="236">
        <v>446</v>
      </c>
      <c r="AZ815" s="236">
        <v>4886</v>
      </c>
      <c r="BA815" s="236">
        <v>701</v>
      </c>
      <c r="BB815" s="236">
        <v>1936</v>
      </c>
      <c r="BC815" s="236">
        <v>335</v>
      </c>
      <c r="BD815" s="235">
        <f t="shared" si="2090"/>
        <v>13486</v>
      </c>
      <c r="BE815" s="236">
        <v>1098</v>
      </c>
      <c r="BF815" s="236">
        <v>995</v>
      </c>
      <c r="BG815" s="236">
        <v>1698</v>
      </c>
      <c r="BH815" s="236">
        <v>1690</v>
      </c>
      <c r="BI815" s="236">
        <v>1500</v>
      </c>
      <c r="BJ815" s="236">
        <v>3119</v>
      </c>
      <c r="BK815" s="236">
        <v>1932</v>
      </c>
      <c r="BL815" s="236">
        <v>1454</v>
      </c>
      <c r="BM815" s="235">
        <f t="shared" si="2091"/>
        <v>4353</v>
      </c>
      <c r="BN815" s="236">
        <v>837</v>
      </c>
      <c r="BO815" s="236">
        <v>910</v>
      </c>
      <c r="BP815" s="236">
        <v>771</v>
      </c>
      <c r="BQ815" s="236">
        <v>270</v>
      </c>
      <c r="BR815" s="236">
        <v>1565</v>
      </c>
      <c r="BS815" s="235">
        <f t="shared" si="2092"/>
        <v>7104</v>
      </c>
      <c r="BT815" s="237">
        <v>408</v>
      </c>
      <c r="BU815" s="236">
        <v>804</v>
      </c>
      <c r="BV815" s="236">
        <v>174</v>
      </c>
      <c r="BW815" s="236">
        <v>103</v>
      </c>
      <c r="BX815" s="236">
        <v>219</v>
      </c>
      <c r="BY815" s="236">
        <v>2332</v>
      </c>
      <c r="BZ815" s="236">
        <v>568</v>
      </c>
      <c r="CA815" s="236">
        <v>329</v>
      </c>
      <c r="CB815" s="236">
        <v>803</v>
      </c>
      <c r="CC815" s="236">
        <v>355</v>
      </c>
      <c r="CD815" s="236">
        <v>587</v>
      </c>
      <c r="CE815" s="236">
        <v>422</v>
      </c>
      <c r="CF815" s="235">
        <f t="shared" si="2093"/>
        <v>7889</v>
      </c>
      <c r="CG815" s="236">
        <v>165</v>
      </c>
      <c r="CH815" s="236">
        <v>556</v>
      </c>
      <c r="CI815" s="236">
        <v>438</v>
      </c>
      <c r="CJ815" s="236">
        <v>638</v>
      </c>
      <c r="CK815" s="236">
        <v>2273</v>
      </c>
      <c r="CL815" s="236">
        <v>200</v>
      </c>
      <c r="CM815" s="236">
        <v>1403</v>
      </c>
      <c r="CN815" s="236">
        <v>201</v>
      </c>
      <c r="CO815" s="236">
        <v>49</v>
      </c>
      <c r="CP815" s="236">
        <v>238</v>
      </c>
      <c r="CQ815" s="236">
        <v>943</v>
      </c>
      <c r="CR815" s="236">
        <v>531</v>
      </c>
      <c r="CS815" s="236">
        <v>254</v>
      </c>
      <c r="CT815" s="235">
        <f t="shared" si="2094"/>
        <v>6787</v>
      </c>
      <c r="CU815" s="236">
        <v>2410</v>
      </c>
      <c r="CV815" s="236">
        <v>1749</v>
      </c>
      <c r="CW815" s="236">
        <v>631</v>
      </c>
      <c r="CX815" s="236">
        <v>649</v>
      </c>
      <c r="CY815" s="236">
        <v>1348</v>
      </c>
      <c r="CZ815" s="235">
        <f t="shared" si="2095"/>
        <v>7394</v>
      </c>
      <c r="DA815" s="236">
        <v>234</v>
      </c>
      <c r="DB815" s="236">
        <v>226</v>
      </c>
      <c r="DC815" s="236">
        <v>1240</v>
      </c>
      <c r="DD815" s="236">
        <v>3290</v>
      </c>
      <c r="DE815" s="236">
        <v>1078</v>
      </c>
      <c r="DF815" s="236">
        <v>1326</v>
      </c>
      <c r="DG815" s="235">
        <f t="shared" si="2096"/>
        <v>81008</v>
      </c>
      <c r="DH815" s="238">
        <f t="shared" si="2097"/>
        <v>392</v>
      </c>
      <c r="DI815" s="239">
        <v>156</v>
      </c>
      <c r="DJ815" s="240">
        <v>122</v>
      </c>
      <c r="DK815" s="240">
        <v>114</v>
      </c>
      <c r="DL815" s="238">
        <f t="shared" si="2098"/>
        <v>988</v>
      </c>
      <c r="DM815" s="239">
        <v>783</v>
      </c>
      <c r="DN815" s="241">
        <v>205</v>
      </c>
      <c r="DO815" s="235">
        <f t="shared" si="2099"/>
        <v>82388</v>
      </c>
      <c r="DP815" s="4"/>
      <c r="DQ815" s="4"/>
      <c r="DR815" s="4"/>
      <c r="DS815" s="4"/>
      <c r="DT815" s="4"/>
      <c r="DU815" s="4"/>
      <c r="DV815" s="4"/>
      <c r="DW815" s="4"/>
      <c r="DX815" s="4"/>
      <c r="DY815" s="4"/>
      <c r="DZ815" s="133"/>
      <c r="EA815" s="133"/>
      <c r="EB815" s="133"/>
      <c r="EC815" s="133"/>
      <c r="ED815" s="1"/>
    </row>
    <row r="816" spans="1:134" s="48" customFormat="1" ht="17.100000000000001" customHeight="1" x14ac:dyDescent="0.2">
      <c r="A816" s="66" t="s">
        <v>431</v>
      </c>
      <c r="B816" s="235">
        <f t="shared" si="2083"/>
        <v>425</v>
      </c>
      <c r="C816" s="236">
        <v>46</v>
      </c>
      <c r="D816" s="236">
        <v>14</v>
      </c>
      <c r="E816" s="236">
        <v>17</v>
      </c>
      <c r="F816" s="236">
        <v>2</v>
      </c>
      <c r="G816" s="236">
        <v>5</v>
      </c>
      <c r="H816" s="236">
        <v>53</v>
      </c>
      <c r="I816" s="236">
        <v>118</v>
      </c>
      <c r="J816" s="236">
        <v>19</v>
      </c>
      <c r="K816" s="236">
        <v>31</v>
      </c>
      <c r="L816" s="236">
        <v>102</v>
      </c>
      <c r="M816" s="236">
        <v>6</v>
      </c>
      <c r="N816" s="236">
        <v>12</v>
      </c>
      <c r="O816" s="235">
        <f t="shared" si="2084"/>
        <v>132</v>
      </c>
      <c r="P816" s="236">
        <v>13</v>
      </c>
      <c r="Q816" s="236">
        <v>33</v>
      </c>
      <c r="R816" s="236">
        <v>19</v>
      </c>
      <c r="S816" s="236">
        <v>11</v>
      </c>
      <c r="T816" s="236">
        <v>1</v>
      </c>
      <c r="U816" s="236">
        <v>21</v>
      </c>
      <c r="V816" s="236">
        <v>15</v>
      </c>
      <c r="W816" s="236">
        <v>19</v>
      </c>
      <c r="X816" s="235">
        <f t="shared" si="2085"/>
        <v>297</v>
      </c>
      <c r="Y816" s="236">
        <v>20</v>
      </c>
      <c r="Z816" s="236">
        <v>145</v>
      </c>
      <c r="AA816" s="236">
        <v>83</v>
      </c>
      <c r="AB816" s="236">
        <v>49</v>
      </c>
      <c r="AC816" s="235">
        <f t="shared" si="2086"/>
        <v>86</v>
      </c>
      <c r="AD816" s="236">
        <v>14</v>
      </c>
      <c r="AE816" s="236">
        <v>13</v>
      </c>
      <c r="AF816" s="236">
        <v>11</v>
      </c>
      <c r="AG816" s="236">
        <v>31</v>
      </c>
      <c r="AH816" s="236">
        <v>8</v>
      </c>
      <c r="AI816" s="236">
        <v>9</v>
      </c>
      <c r="AJ816" s="235">
        <f t="shared" si="2087"/>
        <v>12</v>
      </c>
      <c r="AK816" s="236">
        <v>3</v>
      </c>
      <c r="AL816" s="236">
        <v>9</v>
      </c>
      <c r="AM816" s="235">
        <f t="shared" si="2088"/>
        <v>121</v>
      </c>
      <c r="AN816" s="236">
        <v>20</v>
      </c>
      <c r="AO816" s="236">
        <v>8</v>
      </c>
      <c r="AP816" s="236">
        <v>5</v>
      </c>
      <c r="AQ816" s="236">
        <v>5</v>
      </c>
      <c r="AR816" s="236">
        <v>28</v>
      </c>
      <c r="AS816" s="236">
        <v>0</v>
      </c>
      <c r="AT816" s="236">
        <v>20</v>
      </c>
      <c r="AU816" s="236">
        <v>13</v>
      </c>
      <c r="AV816" s="236">
        <v>9</v>
      </c>
      <c r="AW816" s="236">
        <v>13</v>
      </c>
      <c r="AX816" s="235">
        <f t="shared" si="2089"/>
        <v>310</v>
      </c>
      <c r="AY816" s="236">
        <v>18</v>
      </c>
      <c r="AZ816" s="236">
        <v>216</v>
      </c>
      <c r="BA816" s="236">
        <v>16</v>
      </c>
      <c r="BB816" s="236">
        <v>24</v>
      </c>
      <c r="BC816" s="236">
        <v>36</v>
      </c>
      <c r="BD816" s="235">
        <f t="shared" si="2090"/>
        <v>801</v>
      </c>
      <c r="BE816" s="236">
        <v>359</v>
      </c>
      <c r="BF816" s="236">
        <v>20</v>
      </c>
      <c r="BG816" s="236">
        <v>24</v>
      </c>
      <c r="BH816" s="236">
        <v>28</v>
      </c>
      <c r="BI816" s="236">
        <v>210</v>
      </c>
      <c r="BJ816" s="236">
        <v>79</v>
      </c>
      <c r="BK816" s="236">
        <v>42</v>
      </c>
      <c r="BL816" s="236">
        <v>39</v>
      </c>
      <c r="BM816" s="235">
        <f t="shared" si="2091"/>
        <v>107</v>
      </c>
      <c r="BN816" s="236">
        <v>13</v>
      </c>
      <c r="BO816" s="236">
        <v>19</v>
      </c>
      <c r="BP816" s="236">
        <v>15</v>
      </c>
      <c r="BQ816" s="236">
        <v>10</v>
      </c>
      <c r="BR816" s="236">
        <v>50</v>
      </c>
      <c r="BS816" s="235">
        <f t="shared" si="2092"/>
        <v>380</v>
      </c>
      <c r="BT816" s="237">
        <v>23</v>
      </c>
      <c r="BU816" s="236">
        <v>30</v>
      </c>
      <c r="BV816" s="236">
        <v>19</v>
      </c>
      <c r="BW816" s="236">
        <v>3</v>
      </c>
      <c r="BX816" s="236">
        <v>13</v>
      </c>
      <c r="BY816" s="236">
        <v>45</v>
      </c>
      <c r="BZ816" s="236">
        <v>34</v>
      </c>
      <c r="CA816" s="236">
        <v>26</v>
      </c>
      <c r="CB816" s="236">
        <v>79</v>
      </c>
      <c r="CC816" s="236">
        <v>29</v>
      </c>
      <c r="CD816" s="236">
        <v>49</v>
      </c>
      <c r="CE816" s="236">
        <v>30</v>
      </c>
      <c r="CF816" s="235">
        <f t="shared" si="2093"/>
        <v>406</v>
      </c>
      <c r="CG816" s="236">
        <v>4</v>
      </c>
      <c r="CH816" s="236">
        <v>22</v>
      </c>
      <c r="CI816" s="236">
        <v>17</v>
      </c>
      <c r="CJ816" s="236">
        <v>61</v>
      </c>
      <c r="CK816" s="236">
        <v>145</v>
      </c>
      <c r="CL816" s="236">
        <v>1</v>
      </c>
      <c r="CM816" s="236">
        <v>61</v>
      </c>
      <c r="CN816" s="236">
        <v>1</v>
      </c>
      <c r="CO816" s="236">
        <v>0</v>
      </c>
      <c r="CP816" s="236">
        <v>9</v>
      </c>
      <c r="CQ816" s="236">
        <v>43</v>
      </c>
      <c r="CR816" s="236">
        <v>27</v>
      </c>
      <c r="CS816" s="236">
        <v>15</v>
      </c>
      <c r="CT816" s="235">
        <f t="shared" si="2094"/>
        <v>308</v>
      </c>
      <c r="CU816" s="236">
        <v>156</v>
      </c>
      <c r="CV816" s="236">
        <v>70</v>
      </c>
      <c r="CW816" s="236">
        <v>24</v>
      </c>
      <c r="CX816" s="236">
        <v>34</v>
      </c>
      <c r="CY816" s="236">
        <v>24</v>
      </c>
      <c r="CZ816" s="235">
        <f t="shared" si="2095"/>
        <v>302</v>
      </c>
      <c r="DA816" s="236">
        <v>8</v>
      </c>
      <c r="DB816" s="236">
        <v>0</v>
      </c>
      <c r="DC816" s="236">
        <v>78</v>
      </c>
      <c r="DD816" s="236">
        <v>103</v>
      </c>
      <c r="DE816" s="236">
        <v>73</v>
      </c>
      <c r="DF816" s="236">
        <v>40</v>
      </c>
      <c r="DG816" s="235">
        <f t="shared" si="2096"/>
        <v>3687</v>
      </c>
      <c r="DH816" s="238">
        <f t="shared" si="2097"/>
        <v>37</v>
      </c>
      <c r="DI816" s="239">
        <v>0</v>
      </c>
      <c r="DJ816" s="240">
        <v>22</v>
      </c>
      <c r="DK816" s="240">
        <v>15</v>
      </c>
      <c r="DL816" s="238">
        <f t="shared" si="2098"/>
        <v>2</v>
      </c>
      <c r="DM816" s="239">
        <v>2</v>
      </c>
      <c r="DN816" s="241">
        <v>0</v>
      </c>
      <c r="DO816" s="235">
        <f t="shared" si="2099"/>
        <v>3726</v>
      </c>
      <c r="DP816" s="4"/>
      <c r="DQ816" s="4"/>
      <c r="DR816" s="4"/>
      <c r="DS816" s="4"/>
      <c r="DT816" s="4"/>
      <c r="DU816" s="4"/>
      <c r="DV816" s="4"/>
      <c r="DW816" s="4"/>
      <c r="DX816" s="4"/>
      <c r="DY816" s="4"/>
      <c r="DZ816" s="133"/>
      <c r="EA816" s="133"/>
      <c r="EB816" s="133"/>
      <c r="EC816" s="133"/>
      <c r="ED816" s="1"/>
    </row>
    <row r="817" spans="1:134" s="48" customFormat="1" ht="17.100000000000001" customHeight="1" x14ac:dyDescent="0.2">
      <c r="A817" s="57" t="s">
        <v>265</v>
      </c>
      <c r="B817" s="235"/>
      <c r="C817" s="236"/>
      <c r="D817" s="236"/>
      <c r="E817" s="236"/>
      <c r="F817" s="236"/>
      <c r="G817" s="236"/>
      <c r="H817" s="236"/>
      <c r="I817" s="236"/>
      <c r="J817" s="236"/>
      <c r="K817" s="236"/>
      <c r="L817" s="236"/>
      <c r="M817" s="236"/>
      <c r="N817" s="236"/>
      <c r="O817" s="235">
        <f t="shared" si="2084"/>
        <v>0</v>
      </c>
      <c r="P817" s="236"/>
      <c r="Q817" s="236"/>
      <c r="R817" s="236"/>
      <c r="S817" s="236"/>
      <c r="T817" s="236"/>
      <c r="U817" s="236"/>
      <c r="V817" s="236"/>
      <c r="W817" s="236"/>
      <c r="X817" s="235">
        <f t="shared" si="2085"/>
        <v>0</v>
      </c>
      <c r="Y817" s="236"/>
      <c r="Z817" s="236"/>
      <c r="AA817" s="236"/>
      <c r="AB817" s="236"/>
      <c r="AC817" s="235">
        <f t="shared" si="2086"/>
        <v>0</v>
      </c>
      <c r="AD817" s="236"/>
      <c r="AE817" s="236"/>
      <c r="AF817" s="236"/>
      <c r="AG817" s="236"/>
      <c r="AH817" s="236"/>
      <c r="AI817" s="236"/>
      <c r="AJ817" s="235">
        <f t="shared" si="2087"/>
        <v>0</v>
      </c>
      <c r="AK817" s="236"/>
      <c r="AL817" s="236"/>
      <c r="AM817" s="235">
        <f t="shared" si="2088"/>
        <v>0</v>
      </c>
      <c r="AN817" s="236"/>
      <c r="AO817" s="236"/>
      <c r="AP817" s="236"/>
      <c r="AQ817" s="236"/>
      <c r="AR817" s="236"/>
      <c r="AS817" s="236"/>
      <c r="AT817" s="236"/>
      <c r="AU817" s="236"/>
      <c r="AV817" s="236"/>
      <c r="AW817" s="236"/>
      <c r="AX817" s="235">
        <f t="shared" si="2089"/>
        <v>0</v>
      </c>
      <c r="AY817" s="236"/>
      <c r="AZ817" s="236"/>
      <c r="BA817" s="236"/>
      <c r="BB817" s="236"/>
      <c r="BC817" s="236"/>
      <c r="BD817" s="235">
        <f t="shared" si="2090"/>
        <v>0</v>
      </c>
      <c r="BE817" s="236"/>
      <c r="BF817" s="236"/>
      <c r="BG817" s="236"/>
      <c r="BH817" s="236"/>
      <c r="BI817" s="236"/>
      <c r="BJ817" s="236"/>
      <c r="BK817" s="236"/>
      <c r="BL817" s="236"/>
      <c r="BM817" s="235">
        <f t="shared" si="2091"/>
        <v>0</v>
      </c>
      <c r="BN817" s="236"/>
      <c r="BO817" s="236"/>
      <c r="BP817" s="236"/>
      <c r="BQ817" s="236"/>
      <c r="BR817" s="236"/>
      <c r="BS817" s="235">
        <f t="shared" si="2092"/>
        <v>0</v>
      </c>
      <c r="BT817" s="237"/>
      <c r="BU817" s="236"/>
      <c r="BV817" s="236"/>
      <c r="BW817" s="236"/>
      <c r="BX817" s="236"/>
      <c r="BY817" s="236"/>
      <c r="BZ817" s="236"/>
      <c r="CA817" s="236"/>
      <c r="CB817" s="236"/>
      <c r="CC817" s="236"/>
      <c r="CD817" s="236"/>
      <c r="CE817" s="236"/>
      <c r="CF817" s="235">
        <f t="shared" si="2093"/>
        <v>0</v>
      </c>
      <c r="CG817" s="236"/>
      <c r="CH817" s="236"/>
      <c r="CI817" s="236"/>
      <c r="CJ817" s="236"/>
      <c r="CK817" s="236"/>
      <c r="CL817" s="236"/>
      <c r="CM817" s="236"/>
      <c r="CN817" s="236"/>
      <c r="CO817" s="236"/>
      <c r="CP817" s="236"/>
      <c r="CQ817" s="236"/>
      <c r="CR817" s="236"/>
      <c r="CS817" s="236"/>
      <c r="CT817" s="235">
        <f t="shared" si="2094"/>
        <v>0</v>
      </c>
      <c r="CU817" s="236"/>
      <c r="CV817" s="236"/>
      <c r="CW817" s="236"/>
      <c r="CX817" s="236"/>
      <c r="CY817" s="236"/>
      <c r="CZ817" s="235">
        <f t="shared" si="2095"/>
        <v>0</v>
      </c>
      <c r="DA817" s="236"/>
      <c r="DB817" s="236"/>
      <c r="DC817" s="236"/>
      <c r="DD817" s="236"/>
      <c r="DE817" s="236"/>
      <c r="DF817" s="236"/>
      <c r="DG817" s="235">
        <f t="shared" si="2096"/>
        <v>0</v>
      </c>
      <c r="DH817" s="238">
        <f t="shared" si="2097"/>
        <v>0</v>
      </c>
      <c r="DI817" s="239"/>
      <c r="DJ817" s="240"/>
      <c r="DK817" s="240"/>
      <c r="DL817" s="238">
        <f t="shared" si="2098"/>
        <v>0</v>
      </c>
      <c r="DM817" s="239"/>
      <c r="DN817" s="241"/>
      <c r="DO817" s="235">
        <f t="shared" si="2099"/>
        <v>0</v>
      </c>
      <c r="DP817" s="4"/>
      <c r="DQ817" s="4"/>
      <c r="DR817" s="4"/>
      <c r="DS817" s="4"/>
      <c r="DT817" s="4"/>
      <c r="DU817" s="4"/>
      <c r="DV817" s="4"/>
      <c r="DW817" s="4"/>
      <c r="DX817" s="4"/>
      <c r="DY817" s="4"/>
      <c r="DZ817" s="133"/>
      <c r="EA817" s="133"/>
      <c r="EB817" s="133"/>
      <c r="EC817" s="133"/>
      <c r="ED817" s="1"/>
    </row>
    <row r="818" spans="1:134" s="48" customFormat="1" ht="17.100000000000001" customHeight="1" x14ac:dyDescent="0.2">
      <c r="A818" s="56" t="s">
        <v>430</v>
      </c>
      <c r="B818" s="235">
        <f t="shared" si="2083"/>
        <v>1025</v>
      </c>
      <c r="C818" s="236">
        <v>108</v>
      </c>
      <c r="D818" s="236">
        <v>62</v>
      </c>
      <c r="E818" s="236">
        <v>62</v>
      </c>
      <c r="F818" s="236">
        <v>19</v>
      </c>
      <c r="G818" s="236">
        <v>73</v>
      </c>
      <c r="H818" s="236">
        <v>175</v>
      </c>
      <c r="I818" s="236">
        <v>106</v>
      </c>
      <c r="J818" s="236">
        <v>49</v>
      </c>
      <c r="K818" s="236">
        <v>87</v>
      </c>
      <c r="L818" s="236">
        <v>131</v>
      </c>
      <c r="M818" s="236">
        <v>60</v>
      </c>
      <c r="N818" s="236">
        <v>93</v>
      </c>
      <c r="O818" s="235">
        <f t="shared" si="2084"/>
        <v>526</v>
      </c>
      <c r="P818" s="236">
        <v>64</v>
      </c>
      <c r="Q818" s="236">
        <v>124</v>
      </c>
      <c r="R818" s="236">
        <v>63</v>
      </c>
      <c r="S818" s="236">
        <v>41</v>
      </c>
      <c r="T818" s="236">
        <v>66</v>
      </c>
      <c r="U818" s="236">
        <v>75</v>
      </c>
      <c r="V818" s="236">
        <v>64</v>
      </c>
      <c r="W818" s="236">
        <v>29</v>
      </c>
      <c r="X818" s="235">
        <f t="shared" si="2085"/>
        <v>547</v>
      </c>
      <c r="Y818" s="236">
        <v>89</v>
      </c>
      <c r="Z818" s="236">
        <v>154</v>
      </c>
      <c r="AA818" s="236">
        <v>172</v>
      </c>
      <c r="AB818" s="236">
        <v>132</v>
      </c>
      <c r="AC818" s="235">
        <f t="shared" si="2086"/>
        <v>418</v>
      </c>
      <c r="AD818" s="236">
        <v>44</v>
      </c>
      <c r="AE818" s="236">
        <v>73</v>
      </c>
      <c r="AF818" s="236">
        <v>38</v>
      </c>
      <c r="AG818" s="236">
        <v>92</v>
      </c>
      <c r="AH818" s="236">
        <v>75</v>
      </c>
      <c r="AI818" s="236">
        <v>96</v>
      </c>
      <c r="AJ818" s="235">
        <f t="shared" si="2087"/>
        <v>36</v>
      </c>
      <c r="AK818" s="236">
        <v>13</v>
      </c>
      <c r="AL818" s="236">
        <v>23</v>
      </c>
      <c r="AM818" s="235">
        <f t="shared" si="2088"/>
        <v>939</v>
      </c>
      <c r="AN818" s="236">
        <v>58</v>
      </c>
      <c r="AO818" s="236">
        <v>63</v>
      </c>
      <c r="AP818" s="236">
        <v>92</v>
      </c>
      <c r="AQ818" s="236">
        <v>38</v>
      </c>
      <c r="AR818" s="236">
        <v>144</v>
      </c>
      <c r="AS818" s="236">
        <v>40</v>
      </c>
      <c r="AT818" s="236">
        <v>192</v>
      </c>
      <c r="AU818" s="236">
        <v>120</v>
      </c>
      <c r="AV818" s="236">
        <v>113</v>
      </c>
      <c r="AW818" s="236">
        <v>79</v>
      </c>
      <c r="AX818" s="235">
        <f t="shared" si="2089"/>
        <v>913</v>
      </c>
      <c r="AY818" s="236">
        <v>82</v>
      </c>
      <c r="AZ818" s="236">
        <v>357</v>
      </c>
      <c r="BA818" s="236">
        <v>164</v>
      </c>
      <c r="BB818" s="236">
        <v>219</v>
      </c>
      <c r="BC818" s="236">
        <v>91</v>
      </c>
      <c r="BD818" s="235">
        <f t="shared" si="2090"/>
        <v>638</v>
      </c>
      <c r="BE818" s="236">
        <v>1</v>
      </c>
      <c r="BF818" s="236">
        <v>172</v>
      </c>
      <c r="BG818" s="236">
        <v>142</v>
      </c>
      <c r="BH818" s="236">
        <v>106</v>
      </c>
      <c r="BI818" s="236">
        <v>36</v>
      </c>
      <c r="BJ818" s="236">
        <v>40</v>
      </c>
      <c r="BK818" s="236">
        <v>47</v>
      </c>
      <c r="BL818" s="236">
        <v>94</v>
      </c>
      <c r="BM818" s="235">
        <f t="shared" si="2091"/>
        <v>470</v>
      </c>
      <c r="BN818" s="236">
        <v>99</v>
      </c>
      <c r="BO818" s="236">
        <v>102</v>
      </c>
      <c r="BP818" s="236">
        <v>79</v>
      </c>
      <c r="BQ818" s="236">
        <v>45</v>
      </c>
      <c r="BR818" s="236">
        <v>145</v>
      </c>
      <c r="BS818" s="235">
        <f t="shared" si="2092"/>
        <v>873</v>
      </c>
      <c r="BT818" s="237">
        <v>45</v>
      </c>
      <c r="BU818" s="236">
        <v>116</v>
      </c>
      <c r="BV818" s="236">
        <v>45</v>
      </c>
      <c r="BW818" s="236">
        <v>26</v>
      </c>
      <c r="BX818" s="236">
        <v>75</v>
      </c>
      <c r="BY818" s="236">
        <v>173</v>
      </c>
      <c r="BZ818" s="236">
        <v>74</v>
      </c>
      <c r="CA818" s="236">
        <v>53</v>
      </c>
      <c r="CB818" s="236">
        <v>89</v>
      </c>
      <c r="CC818" s="236">
        <v>60</v>
      </c>
      <c r="CD818" s="236">
        <v>66</v>
      </c>
      <c r="CE818" s="236">
        <v>51</v>
      </c>
      <c r="CF818" s="235">
        <f t="shared" si="2093"/>
        <v>881</v>
      </c>
      <c r="CG818" s="236">
        <v>31</v>
      </c>
      <c r="CH818" s="236">
        <v>76</v>
      </c>
      <c r="CI818" s="236">
        <v>60</v>
      </c>
      <c r="CJ818" s="236">
        <v>93</v>
      </c>
      <c r="CK818" s="236">
        <v>152</v>
      </c>
      <c r="CL818" s="236">
        <v>51</v>
      </c>
      <c r="CM818" s="236">
        <v>135</v>
      </c>
      <c r="CN818" s="236">
        <v>36</v>
      </c>
      <c r="CO818" s="236">
        <v>18</v>
      </c>
      <c r="CP818" s="236">
        <v>41</v>
      </c>
      <c r="CQ818" s="236">
        <v>77</v>
      </c>
      <c r="CR818" s="236">
        <v>59</v>
      </c>
      <c r="CS818" s="236">
        <v>52</v>
      </c>
      <c r="CT818" s="235">
        <f t="shared" si="2094"/>
        <v>581</v>
      </c>
      <c r="CU818" s="236">
        <v>165</v>
      </c>
      <c r="CV818" s="236">
        <v>110</v>
      </c>
      <c r="CW818" s="236">
        <v>87</v>
      </c>
      <c r="CX818" s="236">
        <v>78</v>
      </c>
      <c r="CY818" s="236">
        <v>141</v>
      </c>
      <c r="CZ818" s="235">
        <f t="shared" si="2095"/>
        <v>428</v>
      </c>
      <c r="DA818" s="236">
        <v>41</v>
      </c>
      <c r="DB818" s="236">
        <v>27</v>
      </c>
      <c r="DC818" s="236">
        <v>77</v>
      </c>
      <c r="DD818" s="236">
        <v>98</v>
      </c>
      <c r="DE818" s="236">
        <v>111</v>
      </c>
      <c r="DF818" s="236">
        <v>74</v>
      </c>
      <c r="DG818" s="235">
        <f t="shared" si="2096"/>
        <v>8275</v>
      </c>
      <c r="DH818" s="238">
        <f t="shared" si="2097"/>
        <v>48</v>
      </c>
      <c r="DI818" s="239">
        <v>20</v>
      </c>
      <c r="DJ818" s="240">
        <v>20</v>
      </c>
      <c r="DK818" s="240">
        <v>8</v>
      </c>
      <c r="DL818" s="238">
        <f t="shared" si="2098"/>
        <v>21</v>
      </c>
      <c r="DM818" s="239">
        <v>14</v>
      </c>
      <c r="DN818" s="241">
        <v>7</v>
      </c>
      <c r="DO818" s="235">
        <f t="shared" si="2099"/>
        <v>8344</v>
      </c>
      <c r="DP818" s="4"/>
      <c r="DQ818" s="4"/>
      <c r="DR818" s="4"/>
      <c r="DS818" s="4"/>
      <c r="DT818" s="4"/>
      <c r="DU818" s="4"/>
      <c r="DV818" s="4"/>
      <c r="DW818" s="4"/>
      <c r="DX818" s="4"/>
      <c r="DY818" s="4"/>
      <c r="DZ818" s="133"/>
      <c r="EA818" s="133"/>
      <c r="EB818" s="133"/>
      <c r="EC818" s="133"/>
      <c r="ED818" s="1"/>
    </row>
    <row r="819" spans="1:134" s="48" customFormat="1" ht="17.100000000000001" customHeight="1" x14ac:dyDescent="0.2">
      <c r="A819" s="56" t="s">
        <v>260</v>
      </c>
      <c r="B819" s="235">
        <f t="shared" si="2083"/>
        <v>1750</v>
      </c>
      <c r="C819" s="236">
        <v>140</v>
      </c>
      <c r="D819" s="236">
        <v>82</v>
      </c>
      <c r="E819" s="236">
        <v>82</v>
      </c>
      <c r="F819" s="236">
        <v>23</v>
      </c>
      <c r="G819" s="236">
        <v>130</v>
      </c>
      <c r="H819" s="236">
        <v>289</v>
      </c>
      <c r="I819" s="236">
        <v>189</v>
      </c>
      <c r="J819" s="236">
        <v>62</v>
      </c>
      <c r="K819" s="236">
        <v>125</v>
      </c>
      <c r="L819" s="236">
        <v>363</v>
      </c>
      <c r="M819" s="236">
        <v>109</v>
      </c>
      <c r="N819" s="236">
        <v>156</v>
      </c>
      <c r="O819" s="235">
        <f t="shared" si="2084"/>
        <v>732</v>
      </c>
      <c r="P819" s="236">
        <v>112</v>
      </c>
      <c r="Q819" s="236">
        <v>175</v>
      </c>
      <c r="R819" s="236">
        <v>74</v>
      </c>
      <c r="S819" s="236">
        <v>61</v>
      </c>
      <c r="T819" s="236">
        <v>82</v>
      </c>
      <c r="U819" s="236">
        <v>99</v>
      </c>
      <c r="V819" s="236">
        <v>83</v>
      </c>
      <c r="W819" s="236">
        <v>46</v>
      </c>
      <c r="X819" s="235">
        <f t="shared" si="2085"/>
        <v>960</v>
      </c>
      <c r="Y819" s="236">
        <v>138</v>
      </c>
      <c r="Z819" s="236">
        <v>275</v>
      </c>
      <c r="AA819" s="236">
        <v>331</v>
      </c>
      <c r="AB819" s="236">
        <v>216</v>
      </c>
      <c r="AC819" s="235">
        <f t="shared" si="2086"/>
        <v>657</v>
      </c>
      <c r="AD819" s="236">
        <v>56</v>
      </c>
      <c r="AE819" s="236">
        <v>104</v>
      </c>
      <c r="AF819" s="236">
        <v>58</v>
      </c>
      <c r="AG819" s="236">
        <v>146</v>
      </c>
      <c r="AH819" s="236">
        <v>116</v>
      </c>
      <c r="AI819" s="236">
        <v>177</v>
      </c>
      <c r="AJ819" s="235">
        <f t="shared" si="2087"/>
        <v>56</v>
      </c>
      <c r="AK819" s="236">
        <v>30</v>
      </c>
      <c r="AL819" s="236">
        <v>26</v>
      </c>
      <c r="AM819" s="235">
        <f t="shared" si="2088"/>
        <v>1335</v>
      </c>
      <c r="AN819" s="236">
        <v>69</v>
      </c>
      <c r="AO819" s="236">
        <v>88</v>
      </c>
      <c r="AP819" s="236">
        <v>127</v>
      </c>
      <c r="AQ819" s="236">
        <v>48</v>
      </c>
      <c r="AR819" s="236">
        <v>214</v>
      </c>
      <c r="AS819" s="236">
        <v>49</v>
      </c>
      <c r="AT819" s="236">
        <v>254</v>
      </c>
      <c r="AU819" s="236">
        <v>212</v>
      </c>
      <c r="AV819" s="236">
        <v>172</v>
      </c>
      <c r="AW819" s="236">
        <v>102</v>
      </c>
      <c r="AX819" s="235">
        <f t="shared" si="2089"/>
        <v>1679</v>
      </c>
      <c r="AY819" s="236">
        <v>112</v>
      </c>
      <c r="AZ819" s="236">
        <v>829</v>
      </c>
      <c r="BA819" s="236">
        <v>220</v>
      </c>
      <c r="BB819" s="236">
        <v>373</v>
      </c>
      <c r="BC819" s="236">
        <v>145</v>
      </c>
      <c r="BD819" s="235">
        <f t="shared" si="2090"/>
        <v>3029</v>
      </c>
      <c r="BE819" s="236">
        <v>501</v>
      </c>
      <c r="BF819" s="236">
        <v>310</v>
      </c>
      <c r="BG819" s="236">
        <v>395</v>
      </c>
      <c r="BH819" s="236">
        <v>321</v>
      </c>
      <c r="BI819" s="236">
        <v>403</v>
      </c>
      <c r="BJ819" s="236">
        <v>464</v>
      </c>
      <c r="BK819" s="236">
        <v>357</v>
      </c>
      <c r="BL819" s="236">
        <v>278</v>
      </c>
      <c r="BM819" s="235">
        <f t="shared" si="2091"/>
        <v>776</v>
      </c>
      <c r="BN819" s="236">
        <v>148</v>
      </c>
      <c r="BO819" s="236">
        <v>160</v>
      </c>
      <c r="BP819" s="236">
        <v>126</v>
      </c>
      <c r="BQ819" s="236">
        <v>60</v>
      </c>
      <c r="BR819" s="236">
        <v>282</v>
      </c>
      <c r="BS819" s="235">
        <f t="shared" si="2092"/>
        <v>1516</v>
      </c>
      <c r="BT819" s="237">
        <v>78</v>
      </c>
      <c r="BU819" s="236">
        <v>182</v>
      </c>
      <c r="BV819" s="236">
        <v>58</v>
      </c>
      <c r="BW819" s="236">
        <v>33</v>
      </c>
      <c r="BX819" s="236">
        <v>92</v>
      </c>
      <c r="BY819" s="236">
        <v>434</v>
      </c>
      <c r="BZ819" s="236">
        <v>111</v>
      </c>
      <c r="CA819" s="236">
        <v>72</v>
      </c>
      <c r="CB819" s="236">
        <v>156</v>
      </c>
      <c r="CC819" s="236">
        <v>98</v>
      </c>
      <c r="CD819" s="236">
        <v>124</v>
      </c>
      <c r="CE819" s="236">
        <v>78</v>
      </c>
      <c r="CF819" s="235">
        <f t="shared" si="2093"/>
        <v>1570</v>
      </c>
      <c r="CG819" s="236">
        <v>39</v>
      </c>
      <c r="CH819" s="236">
        <v>107</v>
      </c>
      <c r="CI819" s="236">
        <v>79</v>
      </c>
      <c r="CJ819" s="236">
        <v>139</v>
      </c>
      <c r="CK819" s="236">
        <v>398</v>
      </c>
      <c r="CL819" s="236">
        <v>73</v>
      </c>
      <c r="CM819" s="236">
        <v>292</v>
      </c>
      <c r="CN819" s="236">
        <v>52</v>
      </c>
      <c r="CO819" s="236">
        <v>21</v>
      </c>
      <c r="CP819" s="236">
        <v>55</v>
      </c>
      <c r="CQ819" s="236">
        <v>155</v>
      </c>
      <c r="CR819" s="236">
        <v>92</v>
      </c>
      <c r="CS819" s="236">
        <v>68</v>
      </c>
      <c r="CT819" s="235">
        <f t="shared" si="2094"/>
        <v>1060</v>
      </c>
      <c r="CU819" s="236">
        <v>340</v>
      </c>
      <c r="CV819" s="236">
        <v>262</v>
      </c>
      <c r="CW819" s="236">
        <v>122</v>
      </c>
      <c r="CX819" s="236">
        <v>114</v>
      </c>
      <c r="CY819" s="236">
        <v>222</v>
      </c>
      <c r="CZ819" s="235">
        <f t="shared" si="2095"/>
        <v>1137</v>
      </c>
      <c r="DA819" s="236">
        <v>56</v>
      </c>
      <c r="DB819" s="236">
        <v>37</v>
      </c>
      <c r="DC819" s="236">
        <v>227</v>
      </c>
      <c r="DD819" s="236">
        <v>425</v>
      </c>
      <c r="DE819" s="236">
        <v>253</v>
      </c>
      <c r="DF819" s="236">
        <v>139</v>
      </c>
      <c r="DG819" s="235">
        <f t="shared" si="2096"/>
        <v>16257</v>
      </c>
      <c r="DH819" s="238">
        <f t="shared" si="2097"/>
        <v>166</v>
      </c>
      <c r="DI819" s="239">
        <v>61</v>
      </c>
      <c r="DJ819" s="240">
        <v>63</v>
      </c>
      <c r="DK819" s="240">
        <v>42</v>
      </c>
      <c r="DL819" s="238">
        <f t="shared" si="2098"/>
        <v>75</v>
      </c>
      <c r="DM819" s="239">
        <v>67</v>
      </c>
      <c r="DN819" s="241">
        <v>8</v>
      </c>
      <c r="DO819" s="235">
        <f t="shared" si="2099"/>
        <v>16498</v>
      </c>
      <c r="DP819" s="4"/>
      <c r="DQ819" s="4"/>
      <c r="DR819" s="4"/>
      <c r="DS819" s="4"/>
      <c r="DT819" s="4"/>
      <c r="DU819" s="4"/>
      <c r="DV819" s="4"/>
      <c r="DW819" s="4"/>
      <c r="DX819" s="4"/>
      <c r="DY819" s="4"/>
      <c r="DZ819" s="133"/>
      <c r="EA819" s="133"/>
      <c r="EB819" s="133"/>
      <c r="EC819" s="133"/>
      <c r="ED819" s="1"/>
    </row>
    <row r="820" spans="1:134" s="48" customFormat="1" ht="17.100000000000001" customHeight="1" x14ac:dyDescent="0.2">
      <c r="A820" s="56" t="s">
        <v>261</v>
      </c>
      <c r="B820" s="235">
        <f t="shared" si="2083"/>
        <v>95483</v>
      </c>
      <c r="C820" s="236">
        <v>7074</v>
      </c>
      <c r="D820" s="236">
        <v>3272</v>
      </c>
      <c r="E820" s="236">
        <v>3485</v>
      </c>
      <c r="F820" s="236">
        <v>1251</v>
      </c>
      <c r="G820" s="236">
        <v>5891</v>
      </c>
      <c r="H820" s="236">
        <v>16463</v>
      </c>
      <c r="I820" s="236">
        <v>11497</v>
      </c>
      <c r="J820" s="236">
        <v>2867</v>
      </c>
      <c r="K820" s="236">
        <v>6893</v>
      </c>
      <c r="L820" s="236">
        <v>23146</v>
      </c>
      <c r="M820" s="236">
        <v>5682</v>
      </c>
      <c r="N820" s="236">
        <v>7962</v>
      </c>
      <c r="O820" s="235">
        <f t="shared" si="2084"/>
        <v>31442</v>
      </c>
      <c r="P820" s="236">
        <v>5716</v>
      </c>
      <c r="Q820" s="236">
        <v>6766</v>
      </c>
      <c r="R820" s="236">
        <v>2841</v>
      </c>
      <c r="S820" s="236">
        <v>2522</v>
      </c>
      <c r="T820" s="236">
        <v>2703</v>
      </c>
      <c r="U820" s="236">
        <v>5073</v>
      </c>
      <c r="V820" s="236">
        <v>3835</v>
      </c>
      <c r="W820" s="236">
        <v>1986</v>
      </c>
      <c r="X820" s="235">
        <f t="shared" si="2085"/>
        <v>45472</v>
      </c>
      <c r="Y820" s="236">
        <v>6143</v>
      </c>
      <c r="Z820" s="236">
        <v>12672</v>
      </c>
      <c r="AA820" s="236">
        <v>15983</v>
      </c>
      <c r="AB820" s="236">
        <v>10674</v>
      </c>
      <c r="AC820" s="235">
        <f t="shared" si="2086"/>
        <v>29982</v>
      </c>
      <c r="AD820" s="236">
        <v>2740</v>
      </c>
      <c r="AE820" s="236">
        <v>4565</v>
      </c>
      <c r="AF820" s="236">
        <v>1967</v>
      </c>
      <c r="AG820" s="236">
        <v>7725</v>
      </c>
      <c r="AH820" s="236">
        <v>4699</v>
      </c>
      <c r="AI820" s="236">
        <v>8286</v>
      </c>
      <c r="AJ820" s="235">
        <f t="shared" si="2087"/>
        <v>2780</v>
      </c>
      <c r="AK820" s="236">
        <v>1392</v>
      </c>
      <c r="AL820" s="236">
        <v>1388</v>
      </c>
      <c r="AM820" s="235">
        <f t="shared" si="2088"/>
        <v>54794</v>
      </c>
      <c r="AN820" s="236">
        <v>3304</v>
      </c>
      <c r="AO820" s="236">
        <v>3526</v>
      </c>
      <c r="AP820" s="236">
        <v>5846</v>
      </c>
      <c r="AQ820" s="236">
        <v>1683</v>
      </c>
      <c r="AR820" s="236">
        <v>8704</v>
      </c>
      <c r="AS820" s="236">
        <v>2101</v>
      </c>
      <c r="AT820" s="236">
        <v>9496</v>
      </c>
      <c r="AU820" s="236">
        <v>8859</v>
      </c>
      <c r="AV820" s="236">
        <v>7384</v>
      </c>
      <c r="AW820" s="236">
        <v>3891</v>
      </c>
      <c r="AX820" s="235">
        <f t="shared" si="2089"/>
        <v>97747</v>
      </c>
      <c r="AY820" s="236">
        <v>5191</v>
      </c>
      <c r="AZ820" s="236">
        <v>53619</v>
      </c>
      <c r="BA820" s="236">
        <v>9924</v>
      </c>
      <c r="BB820" s="236">
        <v>22518</v>
      </c>
      <c r="BC820" s="236">
        <v>6495</v>
      </c>
      <c r="BD820" s="235">
        <f t="shared" si="2090"/>
        <v>180639</v>
      </c>
      <c r="BE820" s="236">
        <v>26354</v>
      </c>
      <c r="BF820" s="236">
        <v>17176</v>
      </c>
      <c r="BG820" s="236">
        <v>20700</v>
      </c>
      <c r="BH820" s="236">
        <v>18625</v>
      </c>
      <c r="BI820" s="236">
        <v>29986</v>
      </c>
      <c r="BJ820" s="236">
        <v>28609</v>
      </c>
      <c r="BK820" s="236">
        <v>22344</v>
      </c>
      <c r="BL820" s="236">
        <v>16845</v>
      </c>
      <c r="BM820" s="235">
        <f t="shared" si="2091"/>
        <v>39669</v>
      </c>
      <c r="BN820" s="236">
        <v>7221</v>
      </c>
      <c r="BO820" s="236">
        <v>7955</v>
      </c>
      <c r="BP820" s="236">
        <v>6058</v>
      </c>
      <c r="BQ820" s="236">
        <v>2774</v>
      </c>
      <c r="BR820" s="236">
        <v>15661</v>
      </c>
      <c r="BS820" s="235">
        <f t="shared" si="2092"/>
        <v>74594</v>
      </c>
      <c r="BT820" s="237">
        <v>3573</v>
      </c>
      <c r="BU820" s="236">
        <v>8381</v>
      </c>
      <c r="BV820" s="236">
        <v>2552</v>
      </c>
      <c r="BW820" s="236">
        <v>1064</v>
      </c>
      <c r="BX820" s="236">
        <v>3663</v>
      </c>
      <c r="BY820" s="236">
        <v>23569</v>
      </c>
      <c r="BZ820" s="236">
        <v>5267</v>
      </c>
      <c r="CA820" s="236">
        <v>3991</v>
      </c>
      <c r="CB820" s="236">
        <v>9294</v>
      </c>
      <c r="CC820" s="236">
        <v>3800</v>
      </c>
      <c r="CD820" s="236">
        <v>5240</v>
      </c>
      <c r="CE820" s="236">
        <v>4200</v>
      </c>
      <c r="CF820" s="235">
        <f t="shared" si="2093"/>
        <v>74401</v>
      </c>
      <c r="CG820" s="236">
        <v>1406</v>
      </c>
      <c r="CH820" s="236">
        <v>4187</v>
      </c>
      <c r="CI820" s="236">
        <v>3121</v>
      </c>
      <c r="CJ820" s="236">
        <v>7356</v>
      </c>
      <c r="CK820" s="236">
        <v>21977</v>
      </c>
      <c r="CL820" s="236">
        <v>2379</v>
      </c>
      <c r="CM820" s="236">
        <v>13944</v>
      </c>
      <c r="CN820" s="236">
        <v>1790</v>
      </c>
      <c r="CO820" s="236">
        <v>554</v>
      </c>
      <c r="CP820" s="236">
        <v>2301</v>
      </c>
      <c r="CQ820" s="236">
        <v>7264</v>
      </c>
      <c r="CR820" s="236">
        <v>5142</v>
      </c>
      <c r="CS820" s="236">
        <v>2980</v>
      </c>
      <c r="CT820" s="235">
        <f t="shared" si="2094"/>
        <v>52552</v>
      </c>
      <c r="CU820" s="236">
        <v>19173</v>
      </c>
      <c r="CV820" s="236">
        <v>12022</v>
      </c>
      <c r="CW820" s="236">
        <v>5380</v>
      </c>
      <c r="CX820" s="236">
        <v>5331</v>
      </c>
      <c r="CY820" s="236">
        <v>10646</v>
      </c>
      <c r="CZ820" s="235">
        <f t="shared" si="2095"/>
        <v>69212</v>
      </c>
      <c r="DA820" s="236">
        <v>2240</v>
      </c>
      <c r="DB820" s="236">
        <v>1507</v>
      </c>
      <c r="DC820" s="236">
        <v>16017</v>
      </c>
      <c r="DD820" s="236">
        <v>27427</v>
      </c>
      <c r="DE820" s="236">
        <v>14676</v>
      </c>
      <c r="DF820" s="236">
        <v>7345</v>
      </c>
      <c r="DG820" s="235">
        <f t="shared" si="2096"/>
        <v>848767</v>
      </c>
      <c r="DH820" s="238">
        <f t="shared" si="2097"/>
        <v>10453</v>
      </c>
      <c r="DI820" s="239">
        <v>3274</v>
      </c>
      <c r="DJ820" s="240">
        <v>4719</v>
      </c>
      <c r="DK820" s="240">
        <v>2460</v>
      </c>
      <c r="DL820" s="238">
        <f t="shared" si="2098"/>
        <v>3387</v>
      </c>
      <c r="DM820" s="239">
        <v>3011</v>
      </c>
      <c r="DN820" s="241">
        <v>376</v>
      </c>
      <c r="DO820" s="235">
        <f t="shared" si="2099"/>
        <v>862607</v>
      </c>
      <c r="DP820" s="4"/>
      <c r="DQ820" s="4"/>
      <c r="DR820" s="4"/>
      <c r="DS820" s="4"/>
      <c r="DT820" s="4"/>
      <c r="DU820" s="4"/>
      <c r="DV820" s="4"/>
      <c r="DW820" s="4"/>
      <c r="DX820" s="4"/>
      <c r="DY820" s="4"/>
      <c r="DZ820" s="133"/>
      <c r="EA820" s="133"/>
      <c r="EB820" s="133"/>
      <c r="EC820" s="133"/>
      <c r="ED820" s="1"/>
    </row>
    <row r="821" spans="1:134" s="48" customFormat="1" ht="17.100000000000001" customHeight="1" x14ac:dyDescent="0.2">
      <c r="A821" s="66" t="s">
        <v>262</v>
      </c>
      <c r="B821" s="235">
        <f t="shared" si="2083"/>
        <v>30902</v>
      </c>
      <c r="C821" s="236">
        <v>2421</v>
      </c>
      <c r="D821" s="236">
        <v>999</v>
      </c>
      <c r="E821" s="236">
        <v>1033</v>
      </c>
      <c r="F821" s="236">
        <v>465</v>
      </c>
      <c r="G821" s="236">
        <v>1698</v>
      </c>
      <c r="H821" s="236">
        <v>5217</v>
      </c>
      <c r="I821" s="236">
        <v>3380</v>
      </c>
      <c r="J821" s="236">
        <v>909</v>
      </c>
      <c r="K821" s="236">
        <v>2344</v>
      </c>
      <c r="L821" s="236">
        <v>7316</v>
      </c>
      <c r="M821" s="236">
        <v>1865</v>
      </c>
      <c r="N821" s="236">
        <v>3255</v>
      </c>
      <c r="O821" s="235">
        <f t="shared" si="2084"/>
        <v>10116</v>
      </c>
      <c r="P821" s="236">
        <v>1988</v>
      </c>
      <c r="Q821" s="236">
        <v>2141</v>
      </c>
      <c r="R821" s="236">
        <v>998</v>
      </c>
      <c r="S821" s="236">
        <v>744</v>
      </c>
      <c r="T821" s="236">
        <v>867</v>
      </c>
      <c r="U821" s="236">
        <v>1449</v>
      </c>
      <c r="V821" s="236">
        <v>1292</v>
      </c>
      <c r="W821" s="236">
        <v>637</v>
      </c>
      <c r="X821" s="235">
        <f t="shared" si="2085"/>
        <v>15474</v>
      </c>
      <c r="Y821" s="236">
        <v>2107</v>
      </c>
      <c r="Z821" s="236">
        <v>4300</v>
      </c>
      <c r="AA821" s="236">
        <v>5559</v>
      </c>
      <c r="AB821" s="236">
        <v>3508</v>
      </c>
      <c r="AC821" s="235">
        <f t="shared" si="2086"/>
        <v>10258</v>
      </c>
      <c r="AD821" s="236">
        <v>808</v>
      </c>
      <c r="AE821" s="236">
        <v>1715</v>
      </c>
      <c r="AF821" s="236">
        <v>551</v>
      </c>
      <c r="AG821" s="236">
        <v>2869</v>
      </c>
      <c r="AH821" s="236">
        <v>1454</v>
      </c>
      <c r="AI821" s="236">
        <v>2861</v>
      </c>
      <c r="AJ821" s="235">
        <f t="shared" si="2087"/>
        <v>1007</v>
      </c>
      <c r="AK821" s="236">
        <v>435</v>
      </c>
      <c r="AL821" s="236">
        <v>572</v>
      </c>
      <c r="AM821" s="235">
        <f t="shared" si="2088"/>
        <v>19018</v>
      </c>
      <c r="AN821" s="236">
        <v>1044</v>
      </c>
      <c r="AO821" s="236">
        <v>1244</v>
      </c>
      <c r="AP821" s="236">
        <v>1959</v>
      </c>
      <c r="AQ821" s="236">
        <v>537</v>
      </c>
      <c r="AR821" s="236">
        <v>3058</v>
      </c>
      <c r="AS821" s="236">
        <v>609</v>
      </c>
      <c r="AT821" s="236">
        <v>3455</v>
      </c>
      <c r="AU821" s="236">
        <v>3302</v>
      </c>
      <c r="AV821" s="236">
        <v>2566</v>
      </c>
      <c r="AW821" s="236">
        <v>1244</v>
      </c>
      <c r="AX821" s="235">
        <f t="shared" si="2089"/>
        <v>31916</v>
      </c>
      <c r="AY821" s="236">
        <v>1442</v>
      </c>
      <c r="AZ821" s="236">
        <v>17633</v>
      </c>
      <c r="BA821" s="236">
        <v>3816</v>
      </c>
      <c r="BB821" s="236">
        <v>6846</v>
      </c>
      <c r="BC821" s="236">
        <v>2179</v>
      </c>
      <c r="BD821" s="235">
        <f t="shared" si="2090"/>
        <v>74396</v>
      </c>
      <c r="BE821" s="236">
        <v>12026</v>
      </c>
      <c r="BF821" s="236">
        <v>6989</v>
      </c>
      <c r="BG821" s="236">
        <v>8009</v>
      </c>
      <c r="BH821" s="236">
        <v>7207</v>
      </c>
      <c r="BI821" s="236">
        <v>13393</v>
      </c>
      <c r="BJ821" s="236">
        <v>11067</v>
      </c>
      <c r="BK821" s="236">
        <v>9355</v>
      </c>
      <c r="BL821" s="236">
        <v>6350</v>
      </c>
      <c r="BM821" s="235">
        <f t="shared" si="2091"/>
        <v>12296</v>
      </c>
      <c r="BN821" s="236">
        <v>2214</v>
      </c>
      <c r="BO821" s="236">
        <v>2668</v>
      </c>
      <c r="BP821" s="236">
        <v>1802</v>
      </c>
      <c r="BQ821" s="236">
        <v>862</v>
      </c>
      <c r="BR821" s="236">
        <v>4750</v>
      </c>
      <c r="BS821" s="235">
        <f t="shared" si="2092"/>
        <v>25758</v>
      </c>
      <c r="BT821" s="237">
        <v>1233</v>
      </c>
      <c r="BU821" s="236">
        <v>2756</v>
      </c>
      <c r="BV821" s="236">
        <v>945</v>
      </c>
      <c r="BW821" s="236">
        <v>308</v>
      </c>
      <c r="BX821" s="236">
        <v>1346</v>
      </c>
      <c r="BY821" s="236">
        <v>8385</v>
      </c>
      <c r="BZ821" s="236">
        <v>1877</v>
      </c>
      <c r="CA821" s="236">
        <v>1402</v>
      </c>
      <c r="CB821" s="236">
        <v>3033</v>
      </c>
      <c r="CC821" s="236">
        <v>1294</v>
      </c>
      <c r="CD821" s="236">
        <v>1769</v>
      </c>
      <c r="CE821" s="236">
        <v>1410</v>
      </c>
      <c r="CF821" s="235">
        <f t="shared" si="2093"/>
        <v>25615</v>
      </c>
      <c r="CG821" s="236">
        <v>487</v>
      </c>
      <c r="CH821" s="236">
        <v>1265</v>
      </c>
      <c r="CI821" s="236">
        <v>1072</v>
      </c>
      <c r="CJ821" s="236">
        <v>2514</v>
      </c>
      <c r="CK821" s="236">
        <v>7889</v>
      </c>
      <c r="CL821" s="236">
        <v>828</v>
      </c>
      <c r="CM821" s="236">
        <v>4873</v>
      </c>
      <c r="CN821" s="236">
        <v>631</v>
      </c>
      <c r="CO821" s="236">
        <v>201</v>
      </c>
      <c r="CP821" s="236">
        <v>889</v>
      </c>
      <c r="CQ821" s="236">
        <v>2274</v>
      </c>
      <c r="CR821" s="236">
        <v>1669</v>
      </c>
      <c r="CS821" s="236">
        <v>1023</v>
      </c>
      <c r="CT821" s="235">
        <f t="shared" si="2094"/>
        <v>16763</v>
      </c>
      <c r="CU821" s="236">
        <v>6218</v>
      </c>
      <c r="CV821" s="236">
        <v>3803</v>
      </c>
      <c r="CW821" s="236">
        <v>1736</v>
      </c>
      <c r="CX821" s="236">
        <v>1555</v>
      </c>
      <c r="CY821" s="236">
        <v>3451</v>
      </c>
      <c r="CZ821" s="235">
        <f t="shared" si="2095"/>
        <v>24382</v>
      </c>
      <c r="DA821" s="236">
        <v>725</v>
      </c>
      <c r="DB821" s="236">
        <v>437</v>
      </c>
      <c r="DC821" s="236">
        <v>6257</v>
      </c>
      <c r="DD821" s="236">
        <v>9154</v>
      </c>
      <c r="DE821" s="236">
        <v>5406</v>
      </c>
      <c r="DF821" s="236">
        <v>2403</v>
      </c>
      <c r="DG821" s="235">
        <f t="shared" si="2096"/>
        <v>297901</v>
      </c>
      <c r="DH821" s="238">
        <f t="shared" si="2097"/>
        <v>4237</v>
      </c>
      <c r="DI821" s="239">
        <v>1215</v>
      </c>
      <c r="DJ821" s="240">
        <v>2114</v>
      </c>
      <c r="DK821" s="240">
        <v>908</v>
      </c>
      <c r="DL821" s="238">
        <f t="shared" si="2098"/>
        <v>1135</v>
      </c>
      <c r="DM821" s="239">
        <v>1046</v>
      </c>
      <c r="DN821" s="241">
        <v>89</v>
      </c>
      <c r="DO821" s="235">
        <f t="shared" si="2099"/>
        <v>303273</v>
      </c>
      <c r="DP821" s="4"/>
      <c r="DQ821" s="4"/>
      <c r="DR821" s="4"/>
      <c r="DS821" s="4"/>
      <c r="DT821" s="4"/>
      <c r="DU821" s="4"/>
      <c r="DV821" s="4"/>
      <c r="DW821" s="4"/>
      <c r="DX821" s="4"/>
      <c r="DY821" s="4"/>
      <c r="DZ821" s="133"/>
      <c r="EA821" s="133"/>
      <c r="EB821" s="133"/>
      <c r="EC821" s="133"/>
      <c r="ED821" s="1"/>
    </row>
    <row r="822" spans="1:134" s="48" customFormat="1" ht="17.100000000000001" customHeight="1" x14ac:dyDescent="0.2">
      <c r="A822" s="66" t="s">
        <v>336</v>
      </c>
      <c r="B822" s="235">
        <f t="shared" si="2083"/>
        <v>55109</v>
      </c>
      <c r="C822" s="236">
        <v>4118</v>
      </c>
      <c r="D822" s="236">
        <v>1929</v>
      </c>
      <c r="E822" s="236">
        <v>2055</v>
      </c>
      <c r="F822" s="236">
        <v>672</v>
      </c>
      <c r="G822" s="236">
        <v>3289</v>
      </c>
      <c r="H822" s="236">
        <v>9745</v>
      </c>
      <c r="I822" s="236">
        <v>6701</v>
      </c>
      <c r="J822" s="236">
        <v>1678</v>
      </c>
      <c r="K822" s="236">
        <v>3961</v>
      </c>
      <c r="L822" s="236">
        <v>13630</v>
      </c>
      <c r="M822" s="236">
        <v>3064</v>
      </c>
      <c r="N822" s="236">
        <v>4267</v>
      </c>
      <c r="O822" s="235">
        <f t="shared" si="2084"/>
        <v>18084</v>
      </c>
      <c r="P822" s="236">
        <v>3217</v>
      </c>
      <c r="Q822" s="236">
        <v>4002</v>
      </c>
      <c r="R822" s="236">
        <v>1640</v>
      </c>
      <c r="S822" s="236">
        <v>1303</v>
      </c>
      <c r="T822" s="236">
        <v>1628</v>
      </c>
      <c r="U822" s="236">
        <v>3061</v>
      </c>
      <c r="V822" s="236">
        <v>2157</v>
      </c>
      <c r="W822" s="236">
        <v>1076</v>
      </c>
      <c r="X822" s="235">
        <f t="shared" si="2085"/>
        <v>24502</v>
      </c>
      <c r="Y822" s="236">
        <v>3368</v>
      </c>
      <c r="Z822" s="236">
        <v>6775</v>
      </c>
      <c r="AA822" s="236">
        <v>8449</v>
      </c>
      <c r="AB822" s="236">
        <v>5910</v>
      </c>
      <c r="AC822" s="235">
        <f t="shared" si="2086"/>
        <v>16805</v>
      </c>
      <c r="AD822" s="236">
        <v>1693</v>
      </c>
      <c r="AE822" s="236">
        <v>2532</v>
      </c>
      <c r="AF822" s="236">
        <v>1135</v>
      </c>
      <c r="AG822" s="236">
        <v>4196</v>
      </c>
      <c r="AH822" s="236">
        <v>2612</v>
      </c>
      <c r="AI822" s="236">
        <v>4637</v>
      </c>
      <c r="AJ822" s="235">
        <f t="shared" si="2087"/>
        <v>1600</v>
      </c>
      <c r="AK822" s="236">
        <v>826</v>
      </c>
      <c r="AL822" s="236">
        <v>774</v>
      </c>
      <c r="AM822" s="235">
        <f t="shared" si="2088"/>
        <v>31388</v>
      </c>
      <c r="AN822" s="236">
        <v>1845</v>
      </c>
      <c r="AO822" s="236">
        <v>1956</v>
      </c>
      <c r="AP822" s="236">
        <v>3473</v>
      </c>
      <c r="AQ822" s="236">
        <v>1028</v>
      </c>
      <c r="AR822" s="236">
        <v>4871</v>
      </c>
      <c r="AS822" s="236">
        <v>1167</v>
      </c>
      <c r="AT822" s="236">
        <v>5515</v>
      </c>
      <c r="AU822" s="236">
        <v>4984</v>
      </c>
      <c r="AV822" s="236">
        <v>4193</v>
      </c>
      <c r="AW822" s="236">
        <v>2356</v>
      </c>
      <c r="AX822" s="235">
        <f t="shared" si="2089"/>
        <v>57184</v>
      </c>
      <c r="AY822" s="236">
        <v>3271</v>
      </c>
      <c r="AZ822" s="236">
        <v>30972</v>
      </c>
      <c r="BA822" s="236">
        <v>5520</v>
      </c>
      <c r="BB822" s="236">
        <v>13554</v>
      </c>
      <c r="BC822" s="236">
        <v>3867</v>
      </c>
      <c r="BD822" s="235">
        <f t="shared" si="2090"/>
        <v>92660</v>
      </c>
      <c r="BE822" s="236">
        <v>13308</v>
      </c>
      <c r="BF822" s="236">
        <v>9046</v>
      </c>
      <c r="BG822" s="236">
        <v>11036</v>
      </c>
      <c r="BH822" s="236">
        <v>9588</v>
      </c>
      <c r="BI822" s="236">
        <v>14943</v>
      </c>
      <c r="BJ822" s="236">
        <v>14597</v>
      </c>
      <c r="BK822" s="236">
        <v>11100</v>
      </c>
      <c r="BL822" s="236">
        <v>9042</v>
      </c>
      <c r="BM822" s="235">
        <f t="shared" si="2091"/>
        <v>22826</v>
      </c>
      <c r="BN822" s="236">
        <v>4126</v>
      </c>
      <c r="BO822" s="236">
        <v>4321</v>
      </c>
      <c r="BP822" s="236">
        <v>3494</v>
      </c>
      <c r="BQ822" s="236">
        <v>1652</v>
      </c>
      <c r="BR822" s="236">
        <v>9233</v>
      </c>
      <c r="BS822" s="235">
        <f t="shared" si="2092"/>
        <v>41658</v>
      </c>
      <c r="BT822" s="237">
        <v>1921</v>
      </c>
      <c r="BU822" s="236">
        <v>4771</v>
      </c>
      <c r="BV822" s="236">
        <v>1449</v>
      </c>
      <c r="BW822" s="236">
        <v>642</v>
      </c>
      <c r="BX822" s="236">
        <v>2091</v>
      </c>
      <c r="BY822" s="236">
        <v>12951</v>
      </c>
      <c r="BZ822" s="236">
        <v>2859</v>
      </c>
      <c r="CA822" s="236">
        <v>2237</v>
      </c>
      <c r="CB822" s="236">
        <v>5326</v>
      </c>
      <c r="CC822" s="236">
        <v>2186</v>
      </c>
      <c r="CD822" s="236">
        <v>2828</v>
      </c>
      <c r="CE822" s="236">
        <v>2397</v>
      </c>
      <c r="CF822" s="235">
        <f t="shared" si="2093"/>
        <v>40893</v>
      </c>
      <c r="CG822" s="236">
        <v>750</v>
      </c>
      <c r="CH822" s="236">
        <v>2379</v>
      </c>
      <c r="CI822" s="236">
        <v>1684</v>
      </c>
      <c r="CJ822" s="236">
        <v>4204</v>
      </c>
      <c r="CK822" s="236">
        <v>11818</v>
      </c>
      <c r="CL822" s="236">
        <v>1357</v>
      </c>
      <c r="CM822" s="236">
        <v>7692</v>
      </c>
      <c r="CN822" s="236">
        <v>948</v>
      </c>
      <c r="CO822" s="236">
        <v>329</v>
      </c>
      <c r="CP822" s="236">
        <v>1202</v>
      </c>
      <c r="CQ822" s="236">
        <v>3962</v>
      </c>
      <c r="CR822" s="236">
        <v>2914</v>
      </c>
      <c r="CS822" s="236">
        <v>1654</v>
      </c>
      <c r="CT822" s="235">
        <f t="shared" si="2094"/>
        <v>28794</v>
      </c>
      <c r="CU822" s="236">
        <v>10438</v>
      </c>
      <c r="CV822" s="236">
        <v>6488</v>
      </c>
      <c r="CW822" s="236">
        <v>3009</v>
      </c>
      <c r="CX822" s="236">
        <v>3077</v>
      </c>
      <c r="CY822" s="236">
        <v>5782</v>
      </c>
      <c r="CZ822" s="235">
        <f t="shared" si="2095"/>
        <v>37597</v>
      </c>
      <c r="DA822" s="236">
        <v>1282</v>
      </c>
      <c r="DB822" s="236">
        <v>844</v>
      </c>
      <c r="DC822" s="236">
        <v>8432</v>
      </c>
      <c r="DD822" s="236">
        <v>15269</v>
      </c>
      <c r="DE822" s="236">
        <v>8144</v>
      </c>
      <c r="DF822" s="236">
        <v>3626</v>
      </c>
      <c r="DG822" s="235">
        <f t="shared" si="2096"/>
        <v>469100</v>
      </c>
      <c r="DH822" s="238">
        <f t="shared" si="2097"/>
        <v>5630</v>
      </c>
      <c r="DI822" s="239">
        <v>1797</v>
      </c>
      <c r="DJ822" s="240">
        <v>2420</v>
      </c>
      <c r="DK822" s="240">
        <v>1413</v>
      </c>
      <c r="DL822" s="238">
        <f t="shared" si="2098"/>
        <v>1908</v>
      </c>
      <c r="DM822" s="239">
        <v>1697</v>
      </c>
      <c r="DN822" s="241">
        <v>211</v>
      </c>
      <c r="DO822" s="235">
        <f t="shared" si="2099"/>
        <v>476638</v>
      </c>
      <c r="DP822" s="4"/>
      <c r="DQ822" s="4"/>
      <c r="DR822" s="4"/>
      <c r="DS822" s="4"/>
      <c r="DT822" s="4"/>
      <c r="DU822" s="4"/>
      <c r="DV822" s="4"/>
      <c r="DW822" s="4"/>
      <c r="DX822" s="4"/>
      <c r="DY822" s="4"/>
      <c r="DZ822" s="133"/>
      <c r="EA822" s="133"/>
      <c r="EB822" s="133"/>
      <c r="EC822" s="133"/>
      <c r="ED822" s="1"/>
    </row>
    <row r="823" spans="1:134" s="48" customFormat="1" ht="17.100000000000001" customHeight="1" x14ac:dyDescent="0.2">
      <c r="A823" s="66" t="s">
        <v>335</v>
      </c>
      <c r="B823" s="235">
        <f t="shared" si="2083"/>
        <v>9472</v>
      </c>
      <c r="C823" s="236">
        <v>535</v>
      </c>
      <c r="D823" s="236">
        <v>344</v>
      </c>
      <c r="E823" s="236">
        <v>397</v>
      </c>
      <c r="F823" s="236">
        <v>114</v>
      </c>
      <c r="G823" s="236">
        <v>904</v>
      </c>
      <c r="H823" s="236">
        <v>1501</v>
      </c>
      <c r="I823" s="236">
        <v>1416</v>
      </c>
      <c r="J823" s="236">
        <v>280</v>
      </c>
      <c r="K823" s="236">
        <v>588</v>
      </c>
      <c r="L823" s="236">
        <v>2200</v>
      </c>
      <c r="M823" s="236">
        <v>753</v>
      </c>
      <c r="N823" s="236">
        <v>440</v>
      </c>
      <c r="O823" s="235">
        <f t="shared" si="2084"/>
        <v>3242</v>
      </c>
      <c r="P823" s="236">
        <v>511</v>
      </c>
      <c r="Q823" s="236">
        <v>623</v>
      </c>
      <c r="R823" s="236">
        <v>203</v>
      </c>
      <c r="S823" s="236">
        <v>475</v>
      </c>
      <c r="T823" s="236">
        <v>208</v>
      </c>
      <c r="U823" s="236">
        <v>563</v>
      </c>
      <c r="V823" s="236">
        <v>386</v>
      </c>
      <c r="W823" s="236">
        <v>273</v>
      </c>
      <c r="X823" s="235">
        <f t="shared" si="2085"/>
        <v>5496</v>
      </c>
      <c r="Y823" s="236">
        <v>668</v>
      </c>
      <c r="Z823" s="236">
        <v>1597</v>
      </c>
      <c r="AA823" s="236">
        <v>1975</v>
      </c>
      <c r="AB823" s="236">
        <v>1256</v>
      </c>
      <c r="AC823" s="235">
        <f t="shared" si="2086"/>
        <v>2919</v>
      </c>
      <c r="AD823" s="236">
        <v>239</v>
      </c>
      <c r="AE823" s="236">
        <v>318</v>
      </c>
      <c r="AF823" s="236">
        <v>281</v>
      </c>
      <c r="AG823" s="236">
        <v>660</v>
      </c>
      <c r="AH823" s="236">
        <v>633</v>
      </c>
      <c r="AI823" s="236">
        <v>788</v>
      </c>
      <c r="AJ823" s="235">
        <f t="shared" si="2087"/>
        <v>173</v>
      </c>
      <c r="AK823" s="236">
        <v>131</v>
      </c>
      <c r="AL823" s="236">
        <v>42</v>
      </c>
      <c r="AM823" s="235">
        <f t="shared" si="2088"/>
        <v>4388</v>
      </c>
      <c r="AN823" s="236">
        <v>415</v>
      </c>
      <c r="AO823" s="236">
        <v>326</v>
      </c>
      <c r="AP823" s="236">
        <v>414</v>
      </c>
      <c r="AQ823" s="236">
        <v>118</v>
      </c>
      <c r="AR823" s="236">
        <v>775</v>
      </c>
      <c r="AS823" s="236">
        <v>325</v>
      </c>
      <c r="AT823" s="236">
        <v>526</v>
      </c>
      <c r="AU823" s="236">
        <v>573</v>
      </c>
      <c r="AV823" s="236">
        <v>625</v>
      </c>
      <c r="AW823" s="236">
        <v>291</v>
      </c>
      <c r="AX823" s="235">
        <f t="shared" si="2089"/>
        <v>8647</v>
      </c>
      <c r="AY823" s="236">
        <v>478</v>
      </c>
      <c r="AZ823" s="236">
        <v>5014</v>
      </c>
      <c r="BA823" s="236">
        <v>588</v>
      </c>
      <c r="BB823" s="236">
        <v>2118</v>
      </c>
      <c r="BC823" s="236">
        <v>449</v>
      </c>
      <c r="BD823" s="235">
        <f t="shared" si="2090"/>
        <v>13583</v>
      </c>
      <c r="BE823" s="236">
        <v>1020</v>
      </c>
      <c r="BF823" s="236">
        <v>1141</v>
      </c>
      <c r="BG823" s="236">
        <v>1655</v>
      </c>
      <c r="BH823" s="236">
        <v>1830</v>
      </c>
      <c r="BI823" s="236">
        <v>1650</v>
      </c>
      <c r="BJ823" s="236">
        <v>2945</v>
      </c>
      <c r="BK823" s="236">
        <v>1889</v>
      </c>
      <c r="BL823" s="236">
        <v>1453</v>
      </c>
      <c r="BM823" s="235">
        <f t="shared" si="2091"/>
        <v>4547</v>
      </c>
      <c r="BN823" s="236">
        <v>881</v>
      </c>
      <c r="BO823" s="236">
        <v>966</v>
      </c>
      <c r="BP823" s="236">
        <v>762</v>
      </c>
      <c r="BQ823" s="236">
        <v>260</v>
      </c>
      <c r="BR823" s="236">
        <v>1678</v>
      </c>
      <c r="BS823" s="235">
        <f t="shared" si="2092"/>
        <v>7178</v>
      </c>
      <c r="BT823" s="237">
        <v>419</v>
      </c>
      <c r="BU823" s="236">
        <v>854</v>
      </c>
      <c r="BV823" s="236">
        <v>158</v>
      </c>
      <c r="BW823" s="236">
        <v>114</v>
      </c>
      <c r="BX823" s="236">
        <v>226</v>
      </c>
      <c r="BY823" s="236">
        <v>2233</v>
      </c>
      <c r="BZ823" s="236">
        <v>531</v>
      </c>
      <c r="CA823" s="236">
        <v>352</v>
      </c>
      <c r="CB823" s="236">
        <v>935</v>
      </c>
      <c r="CC823" s="236">
        <v>320</v>
      </c>
      <c r="CD823" s="236">
        <v>643</v>
      </c>
      <c r="CE823" s="236">
        <v>393</v>
      </c>
      <c r="CF823" s="235">
        <f t="shared" si="2093"/>
        <v>7893</v>
      </c>
      <c r="CG823" s="236">
        <v>169</v>
      </c>
      <c r="CH823" s="236">
        <v>543</v>
      </c>
      <c r="CI823" s="236">
        <v>365</v>
      </c>
      <c r="CJ823" s="236">
        <v>638</v>
      </c>
      <c r="CK823" s="236">
        <v>2270</v>
      </c>
      <c r="CL823" s="236">
        <v>194</v>
      </c>
      <c r="CM823" s="236">
        <v>1379</v>
      </c>
      <c r="CN823" s="236">
        <v>211</v>
      </c>
      <c r="CO823" s="236">
        <v>24</v>
      </c>
      <c r="CP823" s="236">
        <v>210</v>
      </c>
      <c r="CQ823" s="236">
        <v>1028</v>
      </c>
      <c r="CR823" s="236">
        <v>559</v>
      </c>
      <c r="CS823" s="236">
        <v>303</v>
      </c>
      <c r="CT823" s="235">
        <f t="shared" si="2094"/>
        <v>6995</v>
      </c>
      <c r="CU823" s="236">
        <v>2517</v>
      </c>
      <c r="CV823" s="236">
        <v>1731</v>
      </c>
      <c r="CW823" s="236">
        <v>635</v>
      </c>
      <c r="CX823" s="236">
        <v>699</v>
      </c>
      <c r="CY823" s="236">
        <v>1413</v>
      </c>
      <c r="CZ823" s="235">
        <f t="shared" si="2095"/>
        <v>7233</v>
      </c>
      <c r="DA823" s="236">
        <v>233</v>
      </c>
      <c r="DB823" s="236">
        <v>226</v>
      </c>
      <c r="DC823" s="236">
        <v>1328</v>
      </c>
      <c r="DD823" s="236">
        <v>3004</v>
      </c>
      <c r="DE823" s="236">
        <v>1126</v>
      </c>
      <c r="DF823" s="236">
        <v>1316</v>
      </c>
      <c r="DG823" s="235">
        <f t="shared" si="2096"/>
        <v>81766</v>
      </c>
      <c r="DH823" s="238">
        <f t="shared" si="2097"/>
        <v>586</v>
      </c>
      <c r="DI823" s="239">
        <v>262</v>
      </c>
      <c r="DJ823" s="240">
        <v>185</v>
      </c>
      <c r="DK823" s="240">
        <v>139</v>
      </c>
      <c r="DL823" s="238">
        <f t="shared" si="2098"/>
        <v>344</v>
      </c>
      <c r="DM823" s="239">
        <v>268</v>
      </c>
      <c r="DN823" s="241">
        <v>76</v>
      </c>
      <c r="DO823" s="235">
        <f t="shared" si="2099"/>
        <v>82696</v>
      </c>
      <c r="DP823" s="4"/>
      <c r="DQ823" s="4"/>
      <c r="DR823" s="4"/>
      <c r="DS823" s="4"/>
      <c r="DT823" s="4"/>
      <c r="DU823" s="4"/>
      <c r="DV823" s="4"/>
      <c r="DW823" s="4"/>
      <c r="DX823" s="4"/>
      <c r="DY823" s="4"/>
      <c r="DZ823" s="133"/>
      <c r="EA823" s="133"/>
      <c r="EB823" s="133"/>
      <c r="EC823" s="133"/>
      <c r="ED823" s="1"/>
    </row>
    <row r="824" spans="1:134" s="48" customFormat="1" ht="17.100000000000001" customHeight="1" x14ac:dyDescent="0.15">
      <c r="A824" s="66" t="s">
        <v>431</v>
      </c>
      <c r="B824" s="235">
        <f t="shared" ref="B824" si="2100">SUM(C824:N824)</f>
        <v>446</v>
      </c>
      <c r="C824" s="236">
        <v>45</v>
      </c>
      <c r="D824" s="236">
        <v>17</v>
      </c>
      <c r="E824" s="236">
        <v>18</v>
      </c>
      <c r="F824" s="236">
        <v>6</v>
      </c>
      <c r="G824" s="236">
        <v>1</v>
      </c>
      <c r="H824" s="236">
        <v>75</v>
      </c>
      <c r="I824" s="236">
        <v>83</v>
      </c>
      <c r="J824" s="236">
        <v>25</v>
      </c>
      <c r="K824" s="236">
        <v>35</v>
      </c>
      <c r="L824" s="236">
        <v>129</v>
      </c>
      <c r="M824" s="236">
        <v>4</v>
      </c>
      <c r="N824" s="236">
        <v>8</v>
      </c>
      <c r="O824" s="235">
        <f t="shared" ref="O824" si="2101">SUM(P824:W824)</f>
        <v>125</v>
      </c>
      <c r="P824" s="236">
        <v>11</v>
      </c>
      <c r="Q824" s="236">
        <v>42</v>
      </c>
      <c r="R824" s="236">
        <v>13</v>
      </c>
      <c r="S824" s="236">
        <v>11</v>
      </c>
      <c r="T824" s="236">
        <v>1</v>
      </c>
      <c r="U824" s="236">
        <v>20</v>
      </c>
      <c r="V824" s="236">
        <v>13</v>
      </c>
      <c r="W824" s="236">
        <v>14</v>
      </c>
      <c r="X824" s="235">
        <f t="shared" ref="X824" si="2102">SUM(Y824:AB824)</f>
        <v>334</v>
      </c>
      <c r="Y824" s="236">
        <v>20</v>
      </c>
      <c r="Z824" s="236">
        <v>183</v>
      </c>
      <c r="AA824" s="236">
        <v>82</v>
      </c>
      <c r="AB824" s="236">
        <v>49</v>
      </c>
      <c r="AC824" s="235">
        <f t="shared" ref="AC824" si="2103">SUM(AD824:AI824)</f>
        <v>109</v>
      </c>
      <c r="AD824" s="236">
        <v>12</v>
      </c>
      <c r="AE824" s="236">
        <v>19</v>
      </c>
      <c r="AF824" s="236">
        <v>6</v>
      </c>
      <c r="AG824" s="236">
        <v>40</v>
      </c>
      <c r="AH824" s="236">
        <v>14</v>
      </c>
      <c r="AI824" s="236">
        <v>18</v>
      </c>
      <c r="AJ824" s="235">
        <f t="shared" ref="AJ824" si="2104">SUM(AK824:AL824)</f>
        <v>10</v>
      </c>
      <c r="AK824" s="236">
        <v>3</v>
      </c>
      <c r="AL824" s="236">
        <v>7</v>
      </c>
      <c r="AM824" s="235">
        <f t="shared" ref="AM824" si="2105">SUM(AN824:AW824)</f>
        <v>165</v>
      </c>
      <c r="AN824" s="236">
        <v>26</v>
      </c>
      <c r="AO824" s="236">
        <v>20</v>
      </c>
      <c r="AP824" s="236">
        <v>6</v>
      </c>
      <c r="AQ824" s="236">
        <v>6</v>
      </c>
      <c r="AR824" s="236">
        <v>34</v>
      </c>
      <c r="AS824" s="236">
        <v>1</v>
      </c>
      <c r="AT824" s="236">
        <v>22</v>
      </c>
      <c r="AU824" s="236">
        <v>14</v>
      </c>
      <c r="AV824" s="236">
        <v>17</v>
      </c>
      <c r="AW824" s="236">
        <v>19</v>
      </c>
      <c r="AX824" s="235">
        <f t="shared" ref="AX824" si="2106">SUM(AY824:BC824)</f>
        <v>348</v>
      </c>
      <c r="AY824" s="236">
        <v>33</v>
      </c>
      <c r="AZ824" s="236">
        <v>224</v>
      </c>
      <c r="BA824" s="236">
        <v>9</v>
      </c>
      <c r="BB824" s="236">
        <v>38</v>
      </c>
      <c r="BC824" s="236">
        <v>44</v>
      </c>
      <c r="BD824" s="235">
        <f t="shared" ref="BD824" si="2107">SUM(BE824:BL824)</f>
        <v>883</v>
      </c>
      <c r="BE824" s="236">
        <v>316</v>
      </c>
      <c r="BF824" s="236">
        <v>33</v>
      </c>
      <c r="BG824" s="236">
        <v>77</v>
      </c>
      <c r="BH824" s="236">
        <v>47</v>
      </c>
      <c r="BI824" s="236">
        <v>215</v>
      </c>
      <c r="BJ824" s="236">
        <v>122</v>
      </c>
      <c r="BK824" s="236">
        <v>36</v>
      </c>
      <c r="BL824" s="236">
        <v>37</v>
      </c>
      <c r="BM824" s="235">
        <f t="shared" ref="BM824" si="2108">SUM(BN824:BR824)</f>
        <v>115</v>
      </c>
      <c r="BN824" s="236">
        <v>20</v>
      </c>
      <c r="BO824" s="236">
        <v>19</v>
      </c>
      <c r="BP824" s="236">
        <v>13</v>
      </c>
      <c r="BQ824" s="236">
        <v>3</v>
      </c>
      <c r="BR824" s="236">
        <v>60</v>
      </c>
      <c r="BS824" s="235">
        <f t="shared" ref="BS824" si="2109">SUM(BT824:CE824)</f>
        <v>393</v>
      </c>
      <c r="BT824" s="237">
        <v>6</v>
      </c>
      <c r="BU824" s="236">
        <v>38</v>
      </c>
      <c r="BV824" s="236">
        <v>13</v>
      </c>
      <c r="BW824" s="236">
        <v>4</v>
      </c>
      <c r="BX824" s="236">
        <v>19</v>
      </c>
      <c r="BY824" s="236">
        <v>55</v>
      </c>
      <c r="BZ824" s="236">
        <v>37</v>
      </c>
      <c r="CA824" s="236">
        <v>26</v>
      </c>
      <c r="CB824" s="236">
        <v>71</v>
      </c>
      <c r="CC824" s="236">
        <v>39</v>
      </c>
      <c r="CD824" s="236">
        <v>60</v>
      </c>
      <c r="CE824" s="236">
        <v>25</v>
      </c>
      <c r="CF824" s="235">
        <f t="shared" ref="CF824" si="2110">SUM(CG824:CS824)</f>
        <v>499</v>
      </c>
      <c r="CG824" s="236">
        <v>5</v>
      </c>
      <c r="CH824" s="236">
        <v>37</v>
      </c>
      <c r="CI824" s="236">
        <v>12</v>
      </c>
      <c r="CJ824" s="236">
        <v>75</v>
      </c>
      <c r="CK824" s="236">
        <v>203</v>
      </c>
      <c r="CL824" s="236">
        <v>1</v>
      </c>
      <c r="CM824" s="236">
        <v>88</v>
      </c>
      <c r="CN824" s="236">
        <v>2</v>
      </c>
      <c r="CO824" s="236">
        <v>0</v>
      </c>
      <c r="CP824" s="236">
        <v>9</v>
      </c>
      <c r="CQ824" s="236">
        <v>28</v>
      </c>
      <c r="CR824" s="236">
        <v>19</v>
      </c>
      <c r="CS824" s="236">
        <v>20</v>
      </c>
      <c r="CT824" s="235">
        <f t="shared" ref="CT824" si="2111">SUM(CU824:CY824)</f>
        <v>309</v>
      </c>
      <c r="CU824" s="236">
        <v>142</v>
      </c>
      <c r="CV824" s="236">
        <v>65</v>
      </c>
      <c r="CW824" s="236">
        <v>20</v>
      </c>
      <c r="CX824" s="236">
        <v>40</v>
      </c>
      <c r="CY824" s="236">
        <v>42</v>
      </c>
      <c r="CZ824" s="235">
        <f t="shared" ref="CZ824" si="2112">SUM(DA824:DF824)</f>
        <v>327</v>
      </c>
      <c r="DA824" s="236">
        <v>12</v>
      </c>
      <c r="DB824" s="236">
        <v>0</v>
      </c>
      <c r="DC824" s="236">
        <v>75</v>
      </c>
      <c r="DD824" s="236">
        <v>139</v>
      </c>
      <c r="DE824" s="236">
        <v>71</v>
      </c>
      <c r="DF824" s="236">
        <v>30</v>
      </c>
      <c r="DG824" s="235">
        <f t="shared" ref="DG824" si="2113">AM824+BS824+B824+O824+X824+AC824+AJ824+BD824+CF824+AX824+BM824+CT824+CZ824</f>
        <v>4063</v>
      </c>
      <c r="DH824" s="238">
        <f t="shared" ref="DH824" si="2114">SUM(DI824:DK824)</f>
        <v>40</v>
      </c>
      <c r="DI824" s="239">
        <v>16</v>
      </c>
      <c r="DJ824" s="240">
        <v>13</v>
      </c>
      <c r="DK824" s="240">
        <v>11</v>
      </c>
      <c r="DL824" s="238">
        <f t="shared" ref="DL824" si="2115">SUM(DM824:DN824)</f>
        <v>1</v>
      </c>
      <c r="DM824" s="239">
        <v>1</v>
      </c>
      <c r="DN824" s="241">
        <v>0</v>
      </c>
      <c r="DO824" s="235">
        <f t="shared" ref="DO824" si="2116">DG824+DH824+DL824</f>
        <v>4104</v>
      </c>
      <c r="DP824" s="4"/>
      <c r="DQ824" s="4"/>
      <c r="DR824" s="4"/>
      <c r="DS824" s="4"/>
      <c r="DT824" s="4"/>
      <c r="DU824" s="4"/>
      <c r="DV824" s="4"/>
      <c r="DW824" s="4"/>
      <c r="DX824" s="4"/>
      <c r="DY824" s="4"/>
      <c r="DZ824" s="133"/>
      <c r="EA824" s="133"/>
      <c r="EB824" s="133"/>
    </row>
    <row r="825" spans="1:134" s="48" customFormat="1" ht="17.100000000000001" customHeight="1" x14ac:dyDescent="0.15">
      <c r="A825" s="57" t="s">
        <v>266</v>
      </c>
      <c r="B825" s="235"/>
      <c r="C825" s="236"/>
      <c r="D825" s="236"/>
      <c r="E825" s="236"/>
      <c r="F825" s="236"/>
      <c r="G825" s="236"/>
      <c r="H825" s="236"/>
      <c r="I825" s="236"/>
      <c r="J825" s="236"/>
      <c r="K825" s="236"/>
      <c r="L825" s="236"/>
      <c r="M825" s="236"/>
      <c r="N825" s="236"/>
      <c r="O825" s="235"/>
      <c r="P825" s="236"/>
      <c r="Q825" s="236"/>
      <c r="R825" s="236"/>
      <c r="S825" s="236"/>
      <c r="T825" s="236"/>
      <c r="U825" s="236"/>
      <c r="V825" s="236"/>
      <c r="W825" s="236"/>
      <c r="X825" s="235"/>
      <c r="Y825" s="236"/>
      <c r="Z825" s="236"/>
      <c r="AA825" s="236"/>
      <c r="AB825" s="236"/>
      <c r="AC825" s="235"/>
      <c r="AD825" s="236"/>
      <c r="AE825" s="236"/>
      <c r="AF825" s="236"/>
      <c r="AG825" s="236"/>
      <c r="AH825" s="236"/>
      <c r="AI825" s="236"/>
      <c r="AJ825" s="235"/>
      <c r="AK825" s="236"/>
      <c r="AL825" s="236"/>
      <c r="AM825" s="235"/>
      <c r="AN825" s="236"/>
      <c r="AO825" s="236"/>
      <c r="AP825" s="236"/>
      <c r="AQ825" s="236"/>
      <c r="AR825" s="236"/>
      <c r="AS825" s="236"/>
      <c r="AT825" s="236"/>
      <c r="AU825" s="236"/>
      <c r="AV825" s="236"/>
      <c r="AW825" s="236"/>
      <c r="AX825" s="235"/>
      <c r="AY825" s="236"/>
      <c r="AZ825" s="236"/>
      <c r="BA825" s="236"/>
      <c r="BB825" s="236"/>
      <c r="BC825" s="236"/>
      <c r="BD825" s="235"/>
      <c r="BE825" s="236"/>
      <c r="BF825" s="236"/>
      <c r="BG825" s="236"/>
      <c r="BH825" s="236"/>
      <c r="BI825" s="236"/>
      <c r="BJ825" s="236"/>
      <c r="BK825" s="236"/>
      <c r="BL825" s="236"/>
      <c r="BM825" s="235"/>
      <c r="BN825" s="236"/>
      <c r="BO825" s="236"/>
      <c r="BP825" s="236"/>
      <c r="BQ825" s="236"/>
      <c r="BR825" s="236"/>
      <c r="BS825" s="235"/>
      <c r="BT825" s="237"/>
      <c r="BU825" s="236"/>
      <c r="BV825" s="236"/>
      <c r="BW825" s="236"/>
      <c r="BX825" s="236"/>
      <c r="BY825" s="236"/>
      <c r="BZ825" s="236"/>
      <c r="CA825" s="236"/>
      <c r="CB825" s="236"/>
      <c r="CC825" s="236"/>
      <c r="CD825" s="236"/>
      <c r="CE825" s="236"/>
      <c r="CF825" s="235"/>
      <c r="CG825" s="236"/>
      <c r="CH825" s="236"/>
      <c r="CI825" s="236"/>
      <c r="CJ825" s="236"/>
      <c r="CK825" s="236"/>
      <c r="CL825" s="236"/>
      <c r="CM825" s="236"/>
      <c r="CN825" s="236"/>
      <c r="CO825" s="236"/>
      <c r="CP825" s="236"/>
      <c r="CQ825" s="236"/>
      <c r="CR825" s="236"/>
      <c r="CS825" s="236"/>
      <c r="CT825" s="235"/>
      <c r="CU825" s="236"/>
      <c r="CV825" s="236"/>
      <c r="CW825" s="236"/>
      <c r="CX825" s="236"/>
      <c r="CY825" s="236"/>
      <c r="CZ825" s="235"/>
      <c r="DA825" s="236"/>
      <c r="DB825" s="236"/>
      <c r="DC825" s="236"/>
      <c r="DD825" s="236"/>
      <c r="DE825" s="236"/>
      <c r="DF825" s="236"/>
      <c r="DG825" s="235"/>
      <c r="DH825" s="238"/>
      <c r="DI825" s="239"/>
      <c r="DJ825" s="240"/>
      <c r="DK825" s="240"/>
      <c r="DL825" s="238"/>
      <c r="DM825" s="239"/>
      <c r="DN825" s="241"/>
      <c r="DO825" s="235"/>
    </row>
    <row r="826" spans="1:134" s="48" customFormat="1" ht="17.100000000000001" customHeight="1" x14ac:dyDescent="0.15">
      <c r="A826" s="56" t="s">
        <v>430</v>
      </c>
      <c r="B826" s="235">
        <f t="shared" ref="B826:B832" si="2117">SUM(C826:N826)</f>
        <v>1084</v>
      </c>
      <c r="C826" s="236">
        <v>111</v>
      </c>
      <c r="D826" s="236">
        <v>61</v>
      </c>
      <c r="E826" s="236">
        <v>64</v>
      </c>
      <c r="F826" s="236">
        <v>26</v>
      </c>
      <c r="G826" s="236">
        <v>75</v>
      </c>
      <c r="H826" s="236">
        <v>193</v>
      </c>
      <c r="I826" s="236">
        <v>107</v>
      </c>
      <c r="J826" s="236">
        <v>54</v>
      </c>
      <c r="K826" s="236">
        <v>91</v>
      </c>
      <c r="L826" s="236">
        <v>136</v>
      </c>
      <c r="M826" s="236">
        <v>67</v>
      </c>
      <c r="N826" s="236">
        <v>99</v>
      </c>
      <c r="O826" s="235">
        <f t="shared" ref="O826:O832" si="2118">SUM(P826:W826)</f>
        <v>548</v>
      </c>
      <c r="P826" s="236">
        <v>74</v>
      </c>
      <c r="Q826" s="236">
        <v>130</v>
      </c>
      <c r="R826" s="236">
        <v>64</v>
      </c>
      <c r="S826" s="236">
        <v>42</v>
      </c>
      <c r="T826" s="236">
        <v>69</v>
      </c>
      <c r="U826" s="236">
        <v>79</v>
      </c>
      <c r="V826" s="236">
        <v>63</v>
      </c>
      <c r="W826" s="236">
        <v>27</v>
      </c>
      <c r="X826" s="235">
        <f t="shared" ref="X826:X832" si="2119">SUM(Y826:AB826)</f>
        <v>564</v>
      </c>
      <c r="Y826" s="236">
        <v>100</v>
      </c>
      <c r="Z826" s="236">
        <v>152</v>
      </c>
      <c r="AA826" s="236">
        <v>178</v>
      </c>
      <c r="AB826" s="236">
        <v>134</v>
      </c>
      <c r="AC826" s="235">
        <f t="shared" ref="AC826:AC832" si="2120">SUM(AD826:AI826)</f>
        <v>472</v>
      </c>
      <c r="AD826" s="236">
        <v>52</v>
      </c>
      <c r="AE826" s="236">
        <v>84</v>
      </c>
      <c r="AF826" s="236">
        <v>52</v>
      </c>
      <c r="AG826" s="236">
        <v>93</v>
      </c>
      <c r="AH826" s="236">
        <v>83</v>
      </c>
      <c r="AI826" s="236">
        <v>108</v>
      </c>
      <c r="AJ826" s="235">
        <f t="shared" ref="AJ826:AJ832" si="2121">SUM(AK826:AL826)</f>
        <v>37</v>
      </c>
      <c r="AK826" s="236">
        <v>17</v>
      </c>
      <c r="AL826" s="236">
        <v>20</v>
      </c>
      <c r="AM826" s="235">
        <f t="shared" ref="AM826:AM832" si="2122">SUM(AN826:AW826)</f>
        <v>1094</v>
      </c>
      <c r="AN826" s="236">
        <v>85</v>
      </c>
      <c r="AO826" s="236">
        <v>66</v>
      </c>
      <c r="AP826" s="236">
        <v>121</v>
      </c>
      <c r="AQ826" s="236">
        <v>48</v>
      </c>
      <c r="AR826" s="236">
        <v>154</v>
      </c>
      <c r="AS826" s="236">
        <v>61</v>
      </c>
      <c r="AT826" s="236">
        <v>202</v>
      </c>
      <c r="AU826" s="236">
        <v>138</v>
      </c>
      <c r="AV826" s="236">
        <v>117</v>
      </c>
      <c r="AW826" s="236">
        <v>102</v>
      </c>
      <c r="AX826" s="235">
        <f t="shared" ref="AX826:AX832" si="2123">SUM(AY826:BC826)</f>
        <v>1130</v>
      </c>
      <c r="AY826" s="236">
        <v>116</v>
      </c>
      <c r="AZ826" s="236">
        <v>408</v>
      </c>
      <c r="BA826" s="236">
        <v>192</v>
      </c>
      <c r="BB826" s="236">
        <v>271</v>
      </c>
      <c r="BC826" s="236">
        <v>143</v>
      </c>
      <c r="BD826" s="235">
        <f t="shared" ref="BD826:BD832" si="2124">SUM(BE826:BL826)</f>
        <v>659</v>
      </c>
      <c r="BE826" s="236">
        <v>1</v>
      </c>
      <c r="BF826" s="236">
        <v>189</v>
      </c>
      <c r="BG826" s="236">
        <v>142</v>
      </c>
      <c r="BH826" s="236">
        <v>108</v>
      </c>
      <c r="BI826" s="236">
        <v>36</v>
      </c>
      <c r="BJ826" s="236">
        <v>40</v>
      </c>
      <c r="BK826" s="236">
        <v>47</v>
      </c>
      <c r="BL826" s="236">
        <v>96</v>
      </c>
      <c r="BM826" s="235">
        <f t="shared" ref="BM826:BM832" si="2125">SUM(BN826:BR826)</f>
        <v>495</v>
      </c>
      <c r="BN826" s="236">
        <v>105</v>
      </c>
      <c r="BO826" s="236">
        <v>104</v>
      </c>
      <c r="BP826" s="236">
        <v>79</v>
      </c>
      <c r="BQ826" s="236">
        <v>54</v>
      </c>
      <c r="BR826" s="236">
        <v>153</v>
      </c>
      <c r="BS826" s="235">
        <f t="shared" ref="BS826:BS832" si="2126">SUM(BT826:CE826)</f>
        <v>892</v>
      </c>
      <c r="BT826" s="237">
        <v>45</v>
      </c>
      <c r="BU826" s="236">
        <v>115</v>
      </c>
      <c r="BV826" s="236">
        <v>45</v>
      </c>
      <c r="BW826" s="236">
        <v>25</v>
      </c>
      <c r="BX826" s="236">
        <v>76</v>
      </c>
      <c r="BY826" s="236">
        <v>179</v>
      </c>
      <c r="BZ826" s="236">
        <v>75</v>
      </c>
      <c r="CA826" s="236">
        <v>57</v>
      </c>
      <c r="CB826" s="236">
        <v>96</v>
      </c>
      <c r="CC826" s="236">
        <v>65</v>
      </c>
      <c r="CD826" s="236">
        <v>63</v>
      </c>
      <c r="CE826" s="236">
        <v>51</v>
      </c>
      <c r="CF826" s="235">
        <f t="shared" ref="CF826:CF832" si="2127">SUM(CG826:CS826)</f>
        <v>900</v>
      </c>
      <c r="CG826" s="236">
        <v>31</v>
      </c>
      <c r="CH826" s="236">
        <v>76</v>
      </c>
      <c r="CI826" s="236">
        <v>66</v>
      </c>
      <c r="CJ826" s="236">
        <v>104</v>
      </c>
      <c r="CK826" s="236">
        <v>154</v>
      </c>
      <c r="CL826" s="236">
        <v>48</v>
      </c>
      <c r="CM826" s="236">
        <v>132</v>
      </c>
      <c r="CN826" s="236">
        <v>39</v>
      </c>
      <c r="CO826" s="236">
        <v>16</v>
      </c>
      <c r="CP826" s="236">
        <v>44</v>
      </c>
      <c r="CQ826" s="236">
        <v>80</v>
      </c>
      <c r="CR826" s="236">
        <v>57</v>
      </c>
      <c r="CS826" s="236">
        <v>53</v>
      </c>
      <c r="CT826" s="235">
        <f t="shared" ref="CT826:CT832" si="2128">SUM(CU826:CY826)</f>
        <v>602</v>
      </c>
      <c r="CU826" s="236">
        <v>169</v>
      </c>
      <c r="CV826" s="236">
        <v>115</v>
      </c>
      <c r="CW826" s="236">
        <v>86</v>
      </c>
      <c r="CX826" s="236">
        <v>89</v>
      </c>
      <c r="CY826" s="236">
        <v>143</v>
      </c>
      <c r="CZ826" s="235">
        <f t="shared" ref="CZ826:CZ832" si="2129">SUM(DA826:DF826)</f>
        <v>450</v>
      </c>
      <c r="DA826" s="236">
        <v>45</v>
      </c>
      <c r="DB826" s="236">
        <v>32</v>
      </c>
      <c r="DC826" s="236">
        <v>85</v>
      </c>
      <c r="DD826" s="236">
        <v>102</v>
      </c>
      <c r="DE826" s="236">
        <v>113</v>
      </c>
      <c r="DF826" s="236">
        <v>73</v>
      </c>
      <c r="DG826" s="235">
        <f t="shared" ref="DG826:DG832" si="2130">AM826+BS826+B826+O826+X826+AC826+AJ826+BD826+CF826+AX826+BM826+CT826+CZ826</f>
        <v>8927</v>
      </c>
      <c r="DH826" s="238">
        <f t="shared" ref="DH826:DH832" si="2131">SUM(DI826:DK826)</f>
        <v>69</v>
      </c>
      <c r="DI826" s="239">
        <v>29</v>
      </c>
      <c r="DJ826" s="240">
        <v>30</v>
      </c>
      <c r="DK826" s="240">
        <v>10</v>
      </c>
      <c r="DL826" s="238">
        <f t="shared" ref="DL826:DL832" si="2132">SUM(DM826:DN826)</f>
        <v>38</v>
      </c>
      <c r="DM826" s="239">
        <v>24</v>
      </c>
      <c r="DN826" s="241">
        <v>14</v>
      </c>
      <c r="DO826" s="235">
        <f t="shared" ref="DO826:DO832" si="2133">DG826+DH826+DL826</f>
        <v>9034</v>
      </c>
      <c r="DP826" s="4"/>
      <c r="DQ826" s="4"/>
      <c r="DR826" s="4"/>
      <c r="DS826" s="4"/>
      <c r="DT826" s="4"/>
      <c r="DU826" s="4"/>
      <c r="DV826" s="4"/>
      <c r="DW826" s="4"/>
      <c r="DX826" s="4"/>
      <c r="DY826" s="4"/>
      <c r="DZ826" s="133"/>
      <c r="EA826" s="133"/>
      <c r="EB826" s="133"/>
    </row>
    <row r="827" spans="1:134" s="48" customFormat="1" ht="17.100000000000001" customHeight="1" x14ac:dyDescent="0.15">
      <c r="A827" s="56" t="s">
        <v>260</v>
      </c>
      <c r="B827" s="235">
        <f t="shared" si="2117"/>
        <v>1847</v>
      </c>
      <c r="C827" s="236">
        <v>147</v>
      </c>
      <c r="D827" s="236">
        <v>84</v>
      </c>
      <c r="E827" s="236">
        <v>89</v>
      </c>
      <c r="F827" s="236">
        <v>30</v>
      </c>
      <c r="G827" s="236">
        <v>136</v>
      </c>
      <c r="H827" s="236">
        <v>312</v>
      </c>
      <c r="I827" s="236">
        <v>198</v>
      </c>
      <c r="J827" s="236">
        <v>72</v>
      </c>
      <c r="K827" s="236">
        <v>133</v>
      </c>
      <c r="L827" s="236">
        <v>373</v>
      </c>
      <c r="M827" s="236">
        <v>112</v>
      </c>
      <c r="N827" s="236">
        <v>161</v>
      </c>
      <c r="O827" s="235">
        <f t="shared" si="2118"/>
        <v>767</v>
      </c>
      <c r="P827" s="236">
        <v>124</v>
      </c>
      <c r="Q827" s="236">
        <v>186</v>
      </c>
      <c r="R827" s="236">
        <v>76</v>
      </c>
      <c r="S827" s="236">
        <v>67</v>
      </c>
      <c r="T827" s="236">
        <v>84</v>
      </c>
      <c r="U827" s="236">
        <v>102</v>
      </c>
      <c r="V827" s="236">
        <v>85</v>
      </c>
      <c r="W827" s="236">
        <v>43</v>
      </c>
      <c r="X827" s="235">
        <f t="shared" si="2119"/>
        <v>997</v>
      </c>
      <c r="Y827" s="236">
        <v>154</v>
      </c>
      <c r="Z827" s="236">
        <v>281</v>
      </c>
      <c r="AA827" s="236">
        <v>340</v>
      </c>
      <c r="AB827" s="236">
        <v>222</v>
      </c>
      <c r="AC827" s="235">
        <f t="shared" si="2120"/>
        <v>728</v>
      </c>
      <c r="AD827" s="236">
        <v>65</v>
      </c>
      <c r="AE827" s="236">
        <v>130</v>
      </c>
      <c r="AF827" s="236">
        <v>70</v>
      </c>
      <c r="AG827" s="236">
        <v>151</v>
      </c>
      <c r="AH827" s="236">
        <v>124</v>
      </c>
      <c r="AI827" s="236">
        <v>188</v>
      </c>
      <c r="AJ827" s="235">
        <f t="shared" si="2121"/>
        <v>57</v>
      </c>
      <c r="AK827" s="236">
        <v>34</v>
      </c>
      <c r="AL827" s="236">
        <v>23</v>
      </c>
      <c r="AM827" s="235">
        <f t="shared" si="2122"/>
        <v>1544</v>
      </c>
      <c r="AN827" s="236">
        <v>100</v>
      </c>
      <c r="AO827" s="236">
        <v>90</v>
      </c>
      <c r="AP827" s="236">
        <v>164</v>
      </c>
      <c r="AQ827" s="236">
        <v>58</v>
      </c>
      <c r="AR827" s="236">
        <v>223</v>
      </c>
      <c r="AS827" s="236">
        <v>79</v>
      </c>
      <c r="AT827" s="236">
        <v>270</v>
      </c>
      <c r="AU827" s="236">
        <v>248</v>
      </c>
      <c r="AV827" s="236">
        <v>181</v>
      </c>
      <c r="AW827" s="236">
        <v>131</v>
      </c>
      <c r="AX827" s="235">
        <f t="shared" si="2123"/>
        <v>2071</v>
      </c>
      <c r="AY827" s="236">
        <v>151</v>
      </c>
      <c r="AZ827" s="236">
        <v>982</v>
      </c>
      <c r="BA827" s="236">
        <v>258</v>
      </c>
      <c r="BB827" s="236">
        <v>472</v>
      </c>
      <c r="BC827" s="236">
        <v>208</v>
      </c>
      <c r="BD827" s="235">
        <f t="shared" si="2124"/>
        <v>3006</v>
      </c>
      <c r="BE827" s="236">
        <v>361</v>
      </c>
      <c r="BF827" s="236">
        <v>338</v>
      </c>
      <c r="BG827" s="236">
        <v>414</v>
      </c>
      <c r="BH827" s="236">
        <v>328</v>
      </c>
      <c r="BI827" s="236">
        <v>435</v>
      </c>
      <c r="BJ827" s="236">
        <v>456</v>
      </c>
      <c r="BK827" s="236">
        <v>377</v>
      </c>
      <c r="BL827" s="236">
        <v>297</v>
      </c>
      <c r="BM827" s="235">
        <f t="shared" si="2125"/>
        <v>814</v>
      </c>
      <c r="BN827" s="236">
        <v>164</v>
      </c>
      <c r="BO827" s="236">
        <v>165</v>
      </c>
      <c r="BP827" s="236">
        <v>124</v>
      </c>
      <c r="BQ827" s="236">
        <v>70</v>
      </c>
      <c r="BR827" s="236">
        <v>291</v>
      </c>
      <c r="BS827" s="235">
        <f t="shared" si="2126"/>
        <v>1576</v>
      </c>
      <c r="BT827" s="237">
        <v>75</v>
      </c>
      <c r="BU827" s="236">
        <v>187</v>
      </c>
      <c r="BV827" s="236">
        <v>57</v>
      </c>
      <c r="BW827" s="236">
        <v>31</v>
      </c>
      <c r="BX827" s="236">
        <v>97</v>
      </c>
      <c r="BY827" s="236">
        <v>457</v>
      </c>
      <c r="BZ827" s="236">
        <v>118</v>
      </c>
      <c r="CA827" s="236">
        <v>78</v>
      </c>
      <c r="CB827" s="236">
        <v>165</v>
      </c>
      <c r="CC827" s="236">
        <v>110</v>
      </c>
      <c r="CD827" s="236">
        <v>126</v>
      </c>
      <c r="CE827" s="236">
        <v>75</v>
      </c>
      <c r="CF827" s="235">
        <f t="shared" si="2127"/>
        <v>1618</v>
      </c>
      <c r="CG827" s="236">
        <v>40</v>
      </c>
      <c r="CH827" s="236">
        <v>110</v>
      </c>
      <c r="CI827" s="236">
        <v>89</v>
      </c>
      <c r="CJ827" s="236">
        <v>155</v>
      </c>
      <c r="CK827" s="236">
        <v>392</v>
      </c>
      <c r="CL827" s="236">
        <v>70</v>
      </c>
      <c r="CM827" s="236">
        <v>288</v>
      </c>
      <c r="CN827" s="236">
        <v>50</v>
      </c>
      <c r="CO827" s="236">
        <v>19</v>
      </c>
      <c r="CP827" s="236">
        <v>64</v>
      </c>
      <c r="CQ827" s="236">
        <v>174</v>
      </c>
      <c r="CR827" s="236">
        <v>90</v>
      </c>
      <c r="CS827" s="236">
        <v>77</v>
      </c>
      <c r="CT827" s="235">
        <f t="shared" si="2128"/>
        <v>1114</v>
      </c>
      <c r="CU827" s="236">
        <v>355</v>
      </c>
      <c r="CV827" s="236">
        <v>285</v>
      </c>
      <c r="CW827" s="236">
        <v>122</v>
      </c>
      <c r="CX827" s="236">
        <v>132</v>
      </c>
      <c r="CY827" s="236">
        <v>220</v>
      </c>
      <c r="CZ827" s="235">
        <f t="shared" si="2129"/>
        <v>1248</v>
      </c>
      <c r="DA827" s="236">
        <v>61</v>
      </c>
      <c r="DB827" s="236">
        <v>50</v>
      </c>
      <c r="DC827" s="236">
        <v>267</v>
      </c>
      <c r="DD827" s="236">
        <v>448</v>
      </c>
      <c r="DE827" s="236">
        <v>270</v>
      </c>
      <c r="DF827" s="236">
        <v>152</v>
      </c>
      <c r="DG827" s="235">
        <f t="shared" si="2130"/>
        <v>17387</v>
      </c>
      <c r="DH827" s="238">
        <f t="shared" si="2131"/>
        <v>252</v>
      </c>
      <c r="DI827" s="239">
        <v>97</v>
      </c>
      <c r="DJ827" s="240">
        <v>109</v>
      </c>
      <c r="DK827" s="240">
        <v>46</v>
      </c>
      <c r="DL827" s="238">
        <f t="shared" si="2132"/>
        <v>260</v>
      </c>
      <c r="DM827" s="239">
        <v>212</v>
      </c>
      <c r="DN827" s="241">
        <v>48</v>
      </c>
      <c r="DO827" s="235">
        <f t="shared" si="2133"/>
        <v>17899</v>
      </c>
      <c r="DP827" s="4"/>
      <c r="DQ827" s="4"/>
      <c r="DR827" s="4"/>
      <c r="DS827" s="4"/>
      <c r="DT827" s="4"/>
      <c r="DU827" s="4"/>
      <c r="DV827" s="4"/>
      <c r="DW827" s="4"/>
      <c r="DX827" s="4"/>
      <c r="DY827" s="4"/>
      <c r="DZ827" s="133"/>
      <c r="EA827" s="133"/>
      <c r="EB827" s="133"/>
    </row>
    <row r="828" spans="1:134" s="48" customFormat="1" ht="17.100000000000001" customHeight="1" x14ac:dyDescent="0.15">
      <c r="A828" s="56" t="s">
        <v>261</v>
      </c>
      <c r="B828" s="235">
        <f t="shared" si="2117"/>
        <v>124679</v>
      </c>
      <c r="C828" s="236">
        <v>9333</v>
      </c>
      <c r="D828" s="236">
        <v>5051</v>
      </c>
      <c r="E828" s="236">
        <v>4668</v>
      </c>
      <c r="F828" s="236">
        <v>2018</v>
      </c>
      <c r="G828" s="236">
        <v>7645</v>
      </c>
      <c r="H828" s="236">
        <v>20824</v>
      </c>
      <c r="I828" s="236">
        <v>15039</v>
      </c>
      <c r="J828" s="236">
        <v>3827</v>
      </c>
      <c r="K828" s="236">
        <v>9386</v>
      </c>
      <c r="L828" s="236">
        <v>29017</v>
      </c>
      <c r="M828" s="236">
        <v>6945</v>
      </c>
      <c r="N828" s="236">
        <v>10926</v>
      </c>
      <c r="O828" s="235">
        <f t="shared" si="2118"/>
        <v>41014</v>
      </c>
      <c r="P828" s="236">
        <v>7743</v>
      </c>
      <c r="Q828" s="236">
        <v>8709</v>
      </c>
      <c r="R828" s="236">
        <v>3653</v>
      </c>
      <c r="S828" s="236">
        <v>3228</v>
      </c>
      <c r="T828" s="236">
        <v>3534</v>
      </c>
      <c r="U828" s="236">
        <v>7182</v>
      </c>
      <c r="V828" s="236">
        <v>4647</v>
      </c>
      <c r="W828" s="236">
        <v>2318</v>
      </c>
      <c r="X828" s="235">
        <f t="shared" si="2119"/>
        <v>59328</v>
      </c>
      <c r="Y828" s="236">
        <v>9507</v>
      </c>
      <c r="Z828" s="236">
        <v>14864</v>
      </c>
      <c r="AA828" s="236">
        <v>21456</v>
      </c>
      <c r="AB828" s="236">
        <v>13501</v>
      </c>
      <c r="AC828" s="235">
        <f t="shared" si="2120"/>
        <v>45960</v>
      </c>
      <c r="AD828" s="236">
        <v>4773</v>
      </c>
      <c r="AE828" s="236">
        <v>7336</v>
      </c>
      <c r="AF828" s="236">
        <v>3671</v>
      </c>
      <c r="AG828" s="236">
        <v>11297</v>
      </c>
      <c r="AH828" s="236">
        <v>7158</v>
      </c>
      <c r="AI828" s="236">
        <v>11725</v>
      </c>
      <c r="AJ828" s="235">
        <f t="shared" si="2121"/>
        <v>3496</v>
      </c>
      <c r="AK828" s="236">
        <v>1776</v>
      </c>
      <c r="AL828" s="236">
        <v>1720</v>
      </c>
      <c r="AM828" s="235">
        <f t="shared" si="2122"/>
        <v>83702</v>
      </c>
      <c r="AN828" s="236">
        <v>6822</v>
      </c>
      <c r="AO828" s="236">
        <v>5170</v>
      </c>
      <c r="AP828" s="236">
        <v>10372</v>
      </c>
      <c r="AQ828" s="236">
        <v>2731</v>
      </c>
      <c r="AR828" s="236">
        <v>12128</v>
      </c>
      <c r="AS828" s="236">
        <v>4155</v>
      </c>
      <c r="AT828" s="236">
        <v>12955</v>
      </c>
      <c r="AU828" s="236">
        <v>12487</v>
      </c>
      <c r="AV828" s="236">
        <v>9973</v>
      </c>
      <c r="AW828" s="236">
        <v>6909</v>
      </c>
      <c r="AX828" s="235">
        <f t="shared" si="2123"/>
        <v>181408</v>
      </c>
      <c r="AY828" s="236">
        <v>10843</v>
      </c>
      <c r="AZ828" s="236">
        <v>93703</v>
      </c>
      <c r="BA828" s="236">
        <v>15333</v>
      </c>
      <c r="BB828" s="236">
        <v>46459</v>
      </c>
      <c r="BC828" s="236">
        <v>15070</v>
      </c>
      <c r="BD828" s="235">
        <f t="shared" si="2124"/>
        <v>218837</v>
      </c>
      <c r="BE828" s="236">
        <v>30263</v>
      </c>
      <c r="BF828" s="236">
        <v>21987</v>
      </c>
      <c r="BG828" s="236">
        <v>28043</v>
      </c>
      <c r="BH828" s="236">
        <v>22782</v>
      </c>
      <c r="BI828" s="236">
        <v>36115</v>
      </c>
      <c r="BJ828" s="236">
        <v>31229</v>
      </c>
      <c r="BK828" s="236">
        <v>27447</v>
      </c>
      <c r="BL828" s="236">
        <v>20971</v>
      </c>
      <c r="BM828" s="235">
        <f t="shared" si="2125"/>
        <v>56776</v>
      </c>
      <c r="BN828" s="236">
        <v>11468</v>
      </c>
      <c r="BO828" s="236">
        <v>11151</v>
      </c>
      <c r="BP828" s="236">
        <v>7562</v>
      </c>
      <c r="BQ828" s="236">
        <v>4358</v>
      </c>
      <c r="BR828" s="236">
        <v>22237</v>
      </c>
      <c r="BS828" s="235">
        <f t="shared" si="2126"/>
        <v>97285</v>
      </c>
      <c r="BT828" s="237">
        <v>4585</v>
      </c>
      <c r="BU828" s="236">
        <v>10438</v>
      </c>
      <c r="BV828" s="236">
        <v>3267</v>
      </c>
      <c r="BW828" s="236">
        <v>1272</v>
      </c>
      <c r="BX828" s="236">
        <v>4622</v>
      </c>
      <c r="BY828" s="236">
        <v>29332</v>
      </c>
      <c r="BZ828" s="236">
        <v>7685</v>
      </c>
      <c r="CA828" s="236">
        <v>5458</v>
      </c>
      <c r="CB828" s="236">
        <v>12211</v>
      </c>
      <c r="CC828" s="236">
        <v>6320</v>
      </c>
      <c r="CD828" s="236">
        <v>6898</v>
      </c>
      <c r="CE828" s="236">
        <v>5197</v>
      </c>
      <c r="CF828" s="235">
        <f t="shared" si="2127"/>
        <v>93969</v>
      </c>
      <c r="CG828" s="236">
        <v>1866</v>
      </c>
      <c r="CH828" s="236">
        <v>5271</v>
      </c>
      <c r="CI828" s="236">
        <v>4172</v>
      </c>
      <c r="CJ828" s="236">
        <v>10098</v>
      </c>
      <c r="CK828" s="236">
        <v>26441</v>
      </c>
      <c r="CL828" s="236">
        <v>2996</v>
      </c>
      <c r="CM828" s="236">
        <v>16410</v>
      </c>
      <c r="CN828" s="236">
        <v>2033</v>
      </c>
      <c r="CO828" s="236">
        <v>635</v>
      </c>
      <c r="CP828" s="236">
        <v>3340</v>
      </c>
      <c r="CQ828" s="236">
        <v>10106</v>
      </c>
      <c r="CR828" s="236">
        <v>6325</v>
      </c>
      <c r="CS828" s="236">
        <v>4276</v>
      </c>
      <c r="CT828" s="235">
        <f t="shared" si="2128"/>
        <v>71064</v>
      </c>
      <c r="CU828" s="236">
        <v>23733</v>
      </c>
      <c r="CV828" s="236">
        <v>16549</v>
      </c>
      <c r="CW828" s="236">
        <v>7891</v>
      </c>
      <c r="CX828" s="236">
        <v>8823</v>
      </c>
      <c r="CY828" s="236">
        <v>14068</v>
      </c>
      <c r="CZ828" s="235">
        <f t="shared" si="2129"/>
        <v>94165</v>
      </c>
      <c r="DA828" s="236">
        <v>3388</v>
      </c>
      <c r="DB828" s="236">
        <v>2756</v>
      </c>
      <c r="DC828" s="236">
        <v>23308</v>
      </c>
      <c r="DD828" s="236">
        <v>33996</v>
      </c>
      <c r="DE828" s="236">
        <v>20333</v>
      </c>
      <c r="DF828" s="236">
        <v>10384</v>
      </c>
      <c r="DG828" s="235">
        <f t="shared" si="2130"/>
        <v>1171683</v>
      </c>
      <c r="DH828" s="238">
        <f t="shared" si="2131"/>
        <v>20781</v>
      </c>
      <c r="DI828" s="239">
        <v>7520</v>
      </c>
      <c r="DJ828" s="240">
        <v>9949</v>
      </c>
      <c r="DK828" s="240">
        <v>3312</v>
      </c>
      <c r="DL828" s="238">
        <f t="shared" si="2132"/>
        <v>18699</v>
      </c>
      <c r="DM828" s="239">
        <v>14719</v>
      </c>
      <c r="DN828" s="241">
        <v>3980</v>
      </c>
      <c r="DO828" s="235">
        <f t="shared" si="2133"/>
        <v>1211163</v>
      </c>
      <c r="DP828" s="4"/>
      <c r="DQ828" s="4"/>
      <c r="DR828" s="4"/>
      <c r="DS828" s="4"/>
      <c r="DT828" s="4"/>
      <c r="DU828" s="4"/>
      <c r="DV828" s="4"/>
      <c r="DW828" s="4"/>
      <c r="DX828" s="4"/>
      <c r="DY828" s="4"/>
      <c r="DZ828" s="133"/>
      <c r="EA828" s="133"/>
      <c r="EB828" s="133"/>
    </row>
    <row r="829" spans="1:134" s="48" customFormat="1" ht="17.100000000000001" customHeight="1" x14ac:dyDescent="0.15">
      <c r="A829" s="66" t="s">
        <v>262</v>
      </c>
      <c r="B829" s="235">
        <f t="shared" si="2117"/>
        <v>37977</v>
      </c>
      <c r="C829" s="236">
        <v>2991</v>
      </c>
      <c r="D829" s="236">
        <v>1372</v>
      </c>
      <c r="E829" s="236">
        <v>1352</v>
      </c>
      <c r="F829" s="236">
        <v>694</v>
      </c>
      <c r="G829" s="236">
        <v>2136</v>
      </c>
      <c r="H829" s="236">
        <v>6408</v>
      </c>
      <c r="I829" s="236">
        <v>4266</v>
      </c>
      <c r="J829" s="236">
        <v>1107</v>
      </c>
      <c r="K829" s="236">
        <v>2850</v>
      </c>
      <c r="L829" s="236">
        <v>8617</v>
      </c>
      <c r="M829" s="236">
        <v>1995</v>
      </c>
      <c r="N829" s="236">
        <v>4189</v>
      </c>
      <c r="O829" s="235">
        <f t="shared" si="2118"/>
        <v>12454</v>
      </c>
      <c r="P829" s="236">
        <v>2516</v>
      </c>
      <c r="Q829" s="236">
        <v>2547</v>
      </c>
      <c r="R829" s="236">
        <v>1226</v>
      </c>
      <c r="S829" s="236">
        <v>889</v>
      </c>
      <c r="T829" s="236">
        <v>1087</v>
      </c>
      <c r="U829" s="236">
        <v>1990</v>
      </c>
      <c r="V829" s="236">
        <v>1492</v>
      </c>
      <c r="W829" s="236">
        <v>707</v>
      </c>
      <c r="X829" s="235">
        <f t="shared" si="2119"/>
        <v>19802</v>
      </c>
      <c r="Y829" s="236">
        <v>3103</v>
      </c>
      <c r="Z829" s="236">
        <v>4952</v>
      </c>
      <c r="AA829" s="236">
        <v>7413</v>
      </c>
      <c r="AB829" s="236">
        <v>4334</v>
      </c>
      <c r="AC829" s="235">
        <f t="shared" si="2120"/>
        <v>14865</v>
      </c>
      <c r="AD829" s="236">
        <v>1257</v>
      </c>
      <c r="AE829" s="236">
        <v>2605</v>
      </c>
      <c r="AF829" s="236">
        <v>985</v>
      </c>
      <c r="AG829" s="236">
        <v>3890</v>
      </c>
      <c r="AH829" s="236">
        <v>2109</v>
      </c>
      <c r="AI829" s="236">
        <v>4019</v>
      </c>
      <c r="AJ829" s="235">
        <f t="shared" si="2121"/>
        <v>1239</v>
      </c>
      <c r="AK829" s="236">
        <v>593</v>
      </c>
      <c r="AL829" s="236">
        <v>646</v>
      </c>
      <c r="AM829" s="235">
        <f t="shared" si="2122"/>
        <v>25961</v>
      </c>
      <c r="AN829" s="236">
        <v>1952</v>
      </c>
      <c r="AO829" s="236">
        <v>1632</v>
      </c>
      <c r="AP829" s="236">
        <v>3087</v>
      </c>
      <c r="AQ829" s="236">
        <v>831</v>
      </c>
      <c r="AR829" s="236">
        <v>3990</v>
      </c>
      <c r="AS829" s="236">
        <v>1067</v>
      </c>
      <c r="AT829" s="236">
        <v>4311</v>
      </c>
      <c r="AU829" s="236">
        <v>4041</v>
      </c>
      <c r="AV829" s="236">
        <v>3092</v>
      </c>
      <c r="AW829" s="236">
        <v>1958</v>
      </c>
      <c r="AX829" s="235">
        <f t="shared" si="2123"/>
        <v>51657</v>
      </c>
      <c r="AY829" s="236">
        <v>2777</v>
      </c>
      <c r="AZ829" s="236">
        <v>27601</v>
      </c>
      <c r="BA829" s="236">
        <v>5221</v>
      </c>
      <c r="BB829" s="236">
        <v>12068</v>
      </c>
      <c r="BC829" s="236">
        <v>3990</v>
      </c>
      <c r="BD829" s="235">
        <f t="shared" si="2124"/>
        <v>92409</v>
      </c>
      <c r="BE829" s="236">
        <v>14729</v>
      </c>
      <c r="BF829" s="236">
        <v>8891</v>
      </c>
      <c r="BG829" s="236">
        <v>10892</v>
      </c>
      <c r="BH829" s="236">
        <v>8878</v>
      </c>
      <c r="BI829" s="236">
        <v>16511</v>
      </c>
      <c r="BJ829" s="236">
        <v>12250</v>
      </c>
      <c r="BK829" s="236">
        <v>11965</v>
      </c>
      <c r="BL829" s="236">
        <v>8293</v>
      </c>
      <c r="BM829" s="235">
        <f t="shared" si="2125"/>
        <v>16413</v>
      </c>
      <c r="BN829" s="236">
        <v>3207</v>
      </c>
      <c r="BO829" s="236">
        <v>3635</v>
      </c>
      <c r="BP829" s="236">
        <v>2217</v>
      </c>
      <c r="BQ829" s="236">
        <v>1217</v>
      </c>
      <c r="BR829" s="236">
        <v>6137</v>
      </c>
      <c r="BS829" s="235">
        <f t="shared" si="2126"/>
        <v>32124</v>
      </c>
      <c r="BT829" s="237">
        <v>1533</v>
      </c>
      <c r="BU829" s="236">
        <v>3410</v>
      </c>
      <c r="BV829" s="236">
        <v>1139</v>
      </c>
      <c r="BW829" s="236">
        <v>358</v>
      </c>
      <c r="BX829" s="236">
        <v>1526</v>
      </c>
      <c r="BY829" s="236">
        <v>10224</v>
      </c>
      <c r="BZ829" s="236">
        <v>2556</v>
      </c>
      <c r="CA829" s="236">
        <v>1898</v>
      </c>
      <c r="CB829" s="236">
        <v>3755</v>
      </c>
      <c r="CC829" s="236">
        <v>1957</v>
      </c>
      <c r="CD829" s="236">
        <v>2119</v>
      </c>
      <c r="CE829" s="236">
        <v>1649</v>
      </c>
      <c r="CF829" s="235">
        <f t="shared" si="2127"/>
        <v>31995</v>
      </c>
      <c r="CG829" s="236">
        <v>677</v>
      </c>
      <c r="CH829" s="236">
        <v>1619</v>
      </c>
      <c r="CI829" s="236">
        <v>1330</v>
      </c>
      <c r="CJ829" s="236">
        <v>3359</v>
      </c>
      <c r="CK829" s="236">
        <v>9763</v>
      </c>
      <c r="CL829" s="236">
        <v>1043</v>
      </c>
      <c r="CM829" s="236">
        <v>5502</v>
      </c>
      <c r="CN829" s="236">
        <v>757</v>
      </c>
      <c r="CO829" s="236">
        <v>186</v>
      </c>
      <c r="CP829" s="236">
        <v>1141</v>
      </c>
      <c r="CQ829" s="236">
        <v>3102</v>
      </c>
      <c r="CR829" s="236">
        <v>2047</v>
      </c>
      <c r="CS829" s="236">
        <v>1469</v>
      </c>
      <c r="CT829" s="235">
        <f t="shared" si="2128"/>
        <v>21978</v>
      </c>
      <c r="CU829" s="236">
        <v>7665</v>
      </c>
      <c r="CV829" s="236">
        <v>5015</v>
      </c>
      <c r="CW829" s="236">
        <v>2521</v>
      </c>
      <c r="CX829" s="236">
        <v>2357</v>
      </c>
      <c r="CY829" s="236">
        <v>4420</v>
      </c>
      <c r="CZ829" s="235">
        <f t="shared" si="2129"/>
        <v>31442</v>
      </c>
      <c r="DA829" s="236">
        <v>1036</v>
      </c>
      <c r="DB829" s="236">
        <v>823</v>
      </c>
      <c r="DC829" s="236">
        <v>8427</v>
      </c>
      <c r="DD829" s="236">
        <v>11083</v>
      </c>
      <c r="DE829" s="236">
        <v>6840</v>
      </c>
      <c r="DF829" s="236">
        <v>3233</v>
      </c>
      <c r="DG829" s="235">
        <f t="shared" si="2130"/>
        <v>390316</v>
      </c>
      <c r="DH829" s="238">
        <f t="shared" si="2131"/>
        <v>6444</v>
      </c>
      <c r="DI829" s="239">
        <v>2212</v>
      </c>
      <c r="DJ829" s="240">
        <v>3093</v>
      </c>
      <c r="DK829" s="240">
        <v>1139</v>
      </c>
      <c r="DL829" s="238">
        <f t="shared" si="2132"/>
        <v>4579</v>
      </c>
      <c r="DM829" s="239">
        <v>4445</v>
      </c>
      <c r="DN829" s="241">
        <v>134</v>
      </c>
      <c r="DO829" s="235">
        <f t="shared" si="2133"/>
        <v>401339</v>
      </c>
      <c r="DP829" s="4"/>
      <c r="DQ829" s="4"/>
      <c r="DR829" s="4"/>
      <c r="DS829" s="4"/>
      <c r="DT829" s="4"/>
      <c r="DU829" s="4"/>
      <c r="DV829" s="4"/>
      <c r="DW829" s="4"/>
      <c r="DX829" s="4"/>
      <c r="DY829" s="4"/>
      <c r="DZ829" s="133"/>
      <c r="EA829" s="133"/>
      <c r="EB829" s="133"/>
    </row>
    <row r="830" spans="1:134" s="48" customFormat="1" ht="17.100000000000001" customHeight="1" x14ac:dyDescent="0.15">
      <c r="A830" s="66" t="s">
        <v>336</v>
      </c>
      <c r="B830" s="235">
        <f t="shared" si="2117"/>
        <v>74927</v>
      </c>
      <c r="C830" s="236">
        <v>5619</v>
      </c>
      <c r="D830" s="236">
        <v>3220</v>
      </c>
      <c r="E830" s="236">
        <v>2773</v>
      </c>
      <c r="F830" s="236">
        <v>1158</v>
      </c>
      <c r="G830" s="236">
        <v>4591</v>
      </c>
      <c r="H830" s="236">
        <v>12598</v>
      </c>
      <c r="I830" s="236">
        <v>9010</v>
      </c>
      <c r="J830" s="236">
        <v>2324</v>
      </c>
      <c r="K830" s="236">
        <v>5736</v>
      </c>
      <c r="L830" s="236">
        <v>17805</v>
      </c>
      <c r="M830" s="236">
        <v>3957</v>
      </c>
      <c r="N830" s="236">
        <v>6136</v>
      </c>
      <c r="O830" s="235">
        <f t="shared" si="2118"/>
        <v>24377</v>
      </c>
      <c r="P830" s="236">
        <v>4487</v>
      </c>
      <c r="Q830" s="236">
        <v>5310</v>
      </c>
      <c r="R830" s="236">
        <v>2124</v>
      </c>
      <c r="S830" s="236">
        <v>1838</v>
      </c>
      <c r="T830" s="236">
        <v>2169</v>
      </c>
      <c r="U830" s="236">
        <v>4463</v>
      </c>
      <c r="V830" s="236">
        <v>2690</v>
      </c>
      <c r="W830" s="236">
        <v>1296</v>
      </c>
      <c r="X830" s="235">
        <f t="shared" si="2119"/>
        <v>33240</v>
      </c>
      <c r="Y830" s="236">
        <v>5473</v>
      </c>
      <c r="Z830" s="236">
        <v>8362</v>
      </c>
      <c r="AA830" s="236">
        <v>11760</v>
      </c>
      <c r="AB830" s="236">
        <v>7645</v>
      </c>
      <c r="AC830" s="235">
        <f t="shared" si="2120"/>
        <v>26995</v>
      </c>
      <c r="AD830" s="236">
        <v>2933</v>
      </c>
      <c r="AE830" s="236">
        <v>4200</v>
      </c>
      <c r="AF830" s="236">
        <v>2258</v>
      </c>
      <c r="AG830" s="236">
        <v>6517</v>
      </c>
      <c r="AH830" s="236">
        <v>4269</v>
      </c>
      <c r="AI830" s="236">
        <v>6818</v>
      </c>
      <c r="AJ830" s="235">
        <f t="shared" si="2121"/>
        <v>2068</v>
      </c>
      <c r="AK830" s="236">
        <v>1048</v>
      </c>
      <c r="AL830" s="236">
        <v>1020</v>
      </c>
      <c r="AM830" s="235">
        <f t="shared" si="2122"/>
        <v>51006</v>
      </c>
      <c r="AN830" s="236">
        <v>4260</v>
      </c>
      <c r="AO830" s="236">
        <v>3032</v>
      </c>
      <c r="AP830" s="236">
        <v>6548</v>
      </c>
      <c r="AQ830" s="236">
        <v>1738</v>
      </c>
      <c r="AR830" s="236">
        <v>7399</v>
      </c>
      <c r="AS830" s="236">
        <v>2448</v>
      </c>
      <c r="AT830" s="236">
        <v>7871</v>
      </c>
      <c r="AU830" s="236">
        <v>7395</v>
      </c>
      <c r="AV830" s="236">
        <v>5825</v>
      </c>
      <c r="AW830" s="236">
        <v>4490</v>
      </c>
      <c r="AX830" s="235">
        <f t="shared" si="2123"/>
        <v>113684</v>
      </c>
      <c r="AY830" s="236">
        <v>7083</v>
      </c>
      <c r="AZ830" s="236">
        <v>57541</v>
      </c>
      <c r="BA830" s="236">
        <v>9115</v>
      </c>
      <c r="BB830" s="236">
        <v>30061</v>
      </c>
      <c r="BC830" s="236">
        <v>9884</v>
      </c>
      <c r="BD830" s="235">
        <f t="shared" si="2124"/>
        <v>111776</v>
      </c>
      <c r="BE830" s="236">
        <v>14498</v>
      </c>
      <c r="BF830" s="236">
        <v>11862</v>
      </c>
      <c r="BG830" s="236">
        <v>15357</v>
      </c>
      <c r="BH830" s="236">
        <v>11973</v>
      </c>
      <c r="BI830" s="236">
        <v>17970</v>
      </c>
      <c r="BJ830" s="236">
        <v>15673</v>
      </c>
      <c r="BK830" s="236">
        <v>13384</v>
      </c>
      <c r="BL830" s="236">
        <v>11059</v>
      </c>
      <c r="BM830" s="235">
        <f t="shared" si="2125"/>
        <v>34664</v>
      </c>
      <c r="BN830" s="236">
        <v>6959</v>
      </c>
      <c r="BO830" s="236">
        <v>6391</v>
      </c>
      <c r="BP830" s="236">
        <v>4423</v>
      </c>
      <c r="BQ830" s="236">
        <v>2759</v>
      </c>
      <c r="BR830" s="236">
        <v>14132</v>
      </c>
      <c r="BS830" s="235">
        <f t="shared" si="2126"/>
        <v>55774</v>
      </c>
      <c r="BT830" s="237">
        <v>2562</v>
      </c>
      <c r="BU830" s="236">
        <v>5895</v>
      </c>
      <c r="BV830" s="236">
        <v>1885</v>
      </c>
      <c r="BW830" s="236">
        <v>758</v>
      </c>
      <c r="BX830" s="236">
        <v>2666</v>
      </c>
      <c r="BY830" s="236">
        <v>16512</v>
      </c>
      <c r="BZ830" s="236">
        <v>4394</v>
      </c>
      <c r="CA830" s="236">
        <v>3055</v>
      </c>
      <c r="CB830" s="236">
        <v>7223</v>
      </c>
      <c r="CC830" s="236">
        <v>3876</v>
      </c>
      <c r="CD830" s="236">
        <v>3916</v>
      </c>
      <c r="CE830" s="236">
        <v>3032</v>
      </c>
      <c r="CF830" s="235">
        <f t="shared" si="2127"/>
        <v>52593</v>
      </c>
      <c r="CG830" s="236">
        <v>973</v>
      </c>
      <c r="CH830" s="236">
        <v>2977</v>
      </c>
      <c r="CI830" s="236">
        <v>2426</v>
      </c>
      <c r="CJ830" s="236">
        <v>5880</v>
      </c>
      <c r="CK830" s="236">
        <v>14276</v>
      </c>
      <c r="CL830" s="236">
        <v>1568</v>
      </c>
      <c r="CM830" s="236">
        <v>9200</v>
      </c>
      <c r="CN830" s="236">
        <v>1138</v>
      </c>
      <c r="CO830" s="236">
        <v>358</v>
      </c>
      <c r="CP830" s="236">
        <v>1896</v>
      </c>
      <c r="CQ830" s="236">
        <v>5697</v>
      </c>
      <c r="CR830" s="236">
        <v>3729</v>
      </c>
      <c r="CS830" s="236">
        <v>2475</v>
      </c>
      <c r="CT830" s="235">
        <f t="shared" si="2128"/>
        <v>40551</v>
      </c>
      <c r="CU830" s="236">
        <v>12929</v>
      </c>
      <c r="CV830" s="236">
        <v>9442</v>
      </c>
      <c r="CW830" s="236">
        <v>4544</v>
      </c>
      <c r="CX830" s="236">
        <v>5577</v>
      </c>
      <c r="CY830" s="236">
        <v>8059</v>
      </c>
      <c r="CZ830" s="235">
        <f t="shared" si="2129"/>
        <v>52961</v>
      </c>
      <c r="DA830" s="236">
        <v>2020</v>
      </c>
      <c r="DB830" s="236">
        <v>1596</v>
      </c>
      <c r="DC830" s="236">
        <v>12805</v>
      </c>
      <c r="DD830" s="236">
        <v>19228</v>
      </c>
      <c r="DE830" s="236">
        <v>11765</v>
      </c>
      <c r="DF830" s="236">
        <v>5547</v>
      </c>
      <c r="DG830" s="235">
        <f t="shared" si="2130"/>
        <v>674616</v>
      </c>
      <c r="DH830" s="238">
        <f t="shared" si="2131"/>
        <v>12215</v>
      </c>
      <c r="DI830" s="239">
        <v>4333</v>
      </c>
      <c r="DJ830" s="240">
        <v>5991</v>
      </c>
      <c r="DK830" s="240">
        <v>1891</v>
      </c>
      <c r="DL830" s="238">
        <f t="shared" si="2132"/>
        <v>11762</v>
      </c>
      <c r="DM830" s="239">
        <v>9073</v>
      </c>
      <c r="DN830" s="241">
        <v>2689</v>
      </c>
      <c r="DO830" s="235">
        <f t="shared" si="2133"/>
        <v>698593</v>
      </c>
      <c r="DP830" s="4"/>
      <c r="DQ830" s="4"/>
      <c r="DR830" s="4"/>
      <c r="DS830" s="4"/>
      <c r="DT830" s="4"/>
      <c r="DU830" s="4"/>
      <c r="DV830" s="4"/>
      <c r="DW830" s="4"/>
      <c r="DX830" s="4"/>
      <c r="DY830" s="4"/>
      <c r="DZ830" s="133"/>
      <c r="EA830" s="133"/>
      <c r="EB830" s="133"/>
    </row>
    <row r="831" spans="1:134" s="48" customFormat="1" ht="17.100000000000001" customHeight="1" x14ac:dyDescent="0.15">
      <c r="A831" s="66" t="s">
        <v>335</v>
      </c>
      <c r="B831" s="235">
        <f t="shared" si="2117"/>
        <v>11775</v>
      </c>
      <c r="C831" s="236">
        <v>723</v>
      </c>
      <c r="D831" s="236">
        <v>459</v>
      </c>
      <c r="E831" s="236">
        <v>543</v>
      </c>
      <c r="F831" s="236">
        <v>166</v>
      </c>
      <c r="G831" s="236">
        <v>918</v>
      </c>
      <c r="H831" s="236">
        <v>1818</v>
      </c>
      <c r="I831" s="236">
        <v>1763</v>
      </c>
      <c r="J831" s="236">
        <v>396</v>
      </c>
      <c r="K831" s="236">
        <v>800</v>
      </c>
      <c r="L831" s="236">
        <v>2595</v>
      </c>
      <c r="M831" s="236">
        <v>993</v>
      </c>
      <c r="N831" s="236">
        <v>601</v>
      </c>
      <c r="O831" s="235">
        <f t="shared" si="2118"/>
        <v>4183</v>
      </c>
      <c r="P831" s="236">
        <v>740</v>
      </c>
      <c r="Q831" s="236">
        <v>852</v>
      </c>
      <c r="R831" s="236">
        <v>303</v>
      </c>
      <c r="S831" s="236">
        <v>501</v>
      </c>
      <c r="T831" s="236">
        <v>278</v>
      </c>
      <c r="U831" s="236">
        <v>729</v>
      </c>
      <c r="V831" s="236">
        <v>465</v>
      </c>
      <c r="W831" s="236">
        <v>315</v>
      </c>
      <c r="X831" s="235">
        <f t="shared" si="2119"/>
        <v>6286</v>
      </c>
      <c r="Y831" s="236">
        <v>931</v>
      </c>
      <c r="Z831" s="236">
        <v>1550</v>
      </c>
      <c r="AA831" s="236">
        <v>2283</v>
      </c>
      <c r="AB831" s="236">
        <v>1522</v>
      </c>
      <c r="AC831" s="235">
        <f t="shared" si="2120"/>
        <v>4100</v>
      </c>
      <c r="AD831" s="236">
        <v>583</v>
      </c>
      <c r="AE831" s="236">
        <v>531</v>
      </c>
      <c r="AF831" s="236">
        <v>428</v>
      </c>
      <c r="AG831" s="236">
        <v>890</v>
      </c>
      <c r="AH831" s="236">
        <v>780</v>
      </c>
      <c r="AI831" s="236">
        <v>888</v>
      </c>
      <c r="AJ831" s="235">
        <f t="shared" si="2121"/>
        <v>189</v>
      </c>
      <c r="AK831" s="236">
        <v>135</v>
      </c>
      <c r="AL831" s="236">
        <v>54</v>
      </c>
      <c r="AM831" s="235">
        <f t="shared" si="2122"/>
        <v>6735</v>
      </c>
      <c r="AN831" s="236">
        <v>610</v>
      </c>
      <c r="AO831" s="236">
        <v>506</v>
      </c>
      <c r="AP831" s="236">
        <v>737</v>
      </c>
      <c r="AQ831" s="236">
        <v>162</v>
      </c>
      <c r="AR831" s="236">
        <v>739</v>
      </c>
      <c r="AS831" s="236">
        <v>640</v>
      </c>
      <c r="AT831" s="236">
        <v>773</v>
      </c>
      <c r="AU831" s="236">
        <v>1051</v>
      </c>
      <c r="AV831" s="236">
        <v>1056</v>
      </c>
      <c r="AW831" s="236">
        <v>461</v>
      </c>
      <c r="AX831" s="235">
        <f t="shared" si="2123"/>
        <v>16067</v>
      </c>
      <c r="AY831" s="236">
        <v>983</v>
      </c>
      <c r="AZ831" s="236">
        <v>8561</v>
      </c>
      <c r="BA831" s="236">
        <v>997</v>
      </c>
      <c r="BB831" s="236">
        <v>4330</v>
      </c>
      <c r="BC831" s="236">
        <v>1196</v>
      </c>
      <c r="BD831" s="235">
        <f t="shared" si="2124"/>
        <v>14652</v>
      </c>
      <c r="BE831" s="236">
        <v>1036</v>
      </c>
      <c r="BF831" s="236">
        <v>1234</v>
      </c>
      <c r="BG831" s="236">
        <v>1794</v>
      </c>
      <c r="BH831" s="236">
        <v>1931</v>
      </c>
      <c r="BI831" s="236">
        <v>1634</v>
      </c>
      <c r="BJ831" s="236">
        <v>3306</v>
      </c>
      <c r="BK831" s="236">
        <v>2098</v>
      </c>
      <c r="BL831" s="236">
        <v>1619</v>
      </c>
      <c r="BM831" s="235">
        <f t="shared" si="2125"/>
        <v>5699</v>
      </c>
      <c r="BN831" s="236">
        <v>1302</v>
      </c>
      <c r="BO831" s="236">
        <v>1125</v>
      </c>
      <c r="BP831" s="236">
        <v>922</v>
      </c>
      <c r="BQ831" s="236">
        <v>382</v>
      </c>
      <c r="BR831" s="236">
        <v>1968</v>
      </c>
      <c r="BS831" s="235">
        <f t="shared" si="2126"/>
        <v>9387</v>
      </c>
      <c r="BT831" s="237">
        <v>490</v>
      </c>
      <c r="BU831" s="236">
        <v>1133</v>
      </c>
      <c r="BV831" s="236">
        <v>243</v>
      </c>
      <c r="BW831" s="236">
        <v>156</v>
      </c>
      <c r="BX831" s="236">
        <v>430</v>
      </c>
      <c r="BY831" s="236">
        <v>2596</v>
      </c>
      <c r="BZ831" s="236">
        <v>735</v>
      </c>
      <c r="CA831" s="236">
        <v>505</v>
      </c>
      <c r="CB831" s="236">
        <v>1233</v>
      </c>
      <c r="CC831" s="236">
        <v>487</v>
      </c>
      <c r="CD831" s="236">
        <v>863</v>
      </c>
      <c r="CE831" s="236">
        <v>516</v>
      </c>
      <c r="CF831" s="235">
        <f t="shared" si="2127"/>
        <v>9381</v>
      </c>
      <c r="CG831" s="236">
        <v>216</v>
      </c>
      <c r="CH831" s="236">
        <v>675</v>
      </c>
      <c r="CI831" s="236">
        <v>416</v>
      </c>
      <c r="CJ831" s="236">
        <v>859</v>
      </c>
      <c r="CK831" s="236">
        <v>2402</v>
      </c>
      <c r="CL831" s="236">
        <v>385</v>
      </c>
      <c r="CM831" s="236">
        <v>1708</v>
      </c>
      <c r="CN831" s="236">
        <v>138</v>
      </c>
      <c r="CO831" s="236">
        <v>91</v>
      </c>
      <c r="CP831" s="236">
        <v>303</v>
      </c>
      <c r="CQ831" s="236">
        <v>1307</v>
      </c>
      <c r="CR831" s="236">
        <v>549</v>
      </c>
      <c r="CS831" s="236">
        <v>332</v>
      </c>
      <c r="CT831" s="235">
        <f t="shared" si="2128"/>
        <v>8535</v>
      </c>
      <c r="CU831" s="236">
        <v>3139</v>
      </c>
      <c r="CV831" s="236">
        <v>2092</v>
      </c>
      <c r="CW831" s="236">
        <v>826</v>
      </c>
      <c r="CX831" s="236">
        <v>889</v>
      </c>
      <c r="CY831" s="236">
        <v>1589</v>
      </c>
      <c r="CZ831" s="235">
        <f t="shared" si="2129"/>
        <v>9762</v>
      </c>
      <c r="DA831" s="236">
        <v>332</v>
      </c>
      <c r="DB831" s="236">
        <v>337</v>
      </c>
      <c r="DC831" s="236">
        <v>2076</v>
      </c>
      <c r="DD831" s="236">
        <v>3685</v>
      </c>
      <c r="DE831" s="236">
        <v>1728</v>
      </c>
      <c r="DF831" s="236">
        <v>1604</v>
      </c>
      <c r="DG831" s="235">
        <f t="shared" si="2130"/>
        <v>106751</v>
      </c>
      <c r="DH831" s="238">
        <f t="shared" si="2131"/>
        <v>2122</v>
      </c>
      <c r="DI831" s="239">
        <v>975</v>
      </c>
      <c r="DJ831" s="240">
        <v>865</v>
      </c>
      <c r="DK831" s="240">
        <v>282</v>
      </c>
      <c r="DL831" s="238">
        <f t="shared" si="2132"/>
        <v>2358</v>
      </c>
      <c r="DM831" s="239">
        <v>1201</v>
      </c>
      <c r="DN831" s="241">
        <v>1157</v>
      </c>
      <c r="DO831" s="235">
        <f t="shared" si="2133"/>
        <v>111231</v>
      </c>
      <c r="DP831" s="4"/>
      <c r="DQ831" s="4"/>
      <c r="DR831" s="4"/>
      <c r="DS831" s="4"/>
      <c r="DT831" s="4"/>
      <c r="DU831" s="4"/>
      <c r="DV831" s="4"/>
      <c r="DW831" s="4"/>
      <c r="DX831" s="4"/>
      <c r="DY831" s="4"/>
      <c r="DZ831" s="133"/>
      <c r="EA831" s="133"/>
      <c r="EB831" s="133"/>
    </row>
    <row r="832" spans="1:134" s="48" customFormat="1" ht="17.100000000000001" customHeight="1" x14ac:dyDescent="0.15">
      <c r="A832" s="66" t="s">
        <v>431</v>
      </c>
      <c r="B832" s="235">
        <f t="shared" si="2117"/>
        <v>681</v>
      </c>
      <c r="C832" s="236">
        <v>78</v>
      </c>
      <c r="D832" s="236">
        <v>23</v>
      </c>
      <c r="E832" s="236">
        <v>28</v>
      </c>
      <c r="F832" s="236">
        <v>4</v>
      </c>
      <c r="G832" s="236">
        <v>7</v>
      </c>
      <c r="H832" s="236">
        <v>115</v>
      </c>
      <c r="I832" s="236">
        <v>156</v>
      </c>
      <c r="J832" s="236">
        <v>45</v>
      </c>
      <c r="K832" s="236">
        <v>42</v>
      </c>
      <c r="L832" s="236">
        <v>154</v>
      </c>
      <c r="M832" s="236">
        <v>6</v>
      </c>
      <c r="N832" s="236">
        <v>23</v>
      </c>
      <c r="O832" s="235">
        <f t="shared" si="2118"/>
        <v>171</v>
      </c>
      <c r="P832" s="236">
        <v>20</v>
      </c>
      <c r="Q832" s="236">
        <v>41</v>
      </c>
      <c r="R832" s="236">
        <v>29</v>
      </c>
      <c r="S832" s="236">
        <v>15</v>
      </c>
      <c r="T832" s="236">
        <v>3</v>
      </c>
      <c r="U832" s="236">
        <v>23</v>
      </c>
      <c r="V832" s="236">
        <v>18</v>
      </c>
      <c r="W832" s="236">
        <v>22</v>
      </c>
      <c r="X832" s="235">
        <f t="shared" si="2119"/>
        <v>450</v>
      </c>
      <c r="Y832" s="236">
        <v>36</v>
      </c>
      <c r="Z832" s="236">
        <v>207</v>
      </c>
      <c r="AA832" s="236">
        <v>134</v>
      </c>
      <c r="AB832" s="236">
        <v>73</v>
      </c>
      <c r="AC832" s="235">
        <f t="shared" si="2120"/>
        <v>141</v>
      </c>
      <c r="AD832" s="236">
        <v>31</v>
      </c>
      <c r="AE832" s="236">
        <v>22</v>
      </c>
      <c r="AF832" s="236">
        <v>8</v>
      </c>
      <c r="AG832" s="236">
        <v>42</v>
      </c>
      <c r="AH832" s="236">
        <v>20</v>
      </c>
      <c r="AI832" s="236">
        <v>18</v>
      </c>
      <c r="AJ832" s="235">
        <f t="shared" si="2121"/>
        <v>16</v>
      </c>
      <c r="AK832" s="236">
        <v>5</v>
      </c>
      <c r="AL832" s="236">
        <v>11</v>
      </c>
      <c r="AM832" s="235">
        <f t="shared" si="2122"/>
        <v>267</v>
      </c>
      <c r="AN832" s="236">
        <v>49</v>
      </c>
      <c r="AO832" s="236">
        <v>19</v>
      </c>
      <c r="AP832" s="236">
        <v>24</v>
      </c>
      <c r="AQ832" s="236">
        <v>7</v>
      </c>
      <c r="AR832" s="236">
        <v>40</v>
      </c>
      <c r="AS832" s="236">
        <v>1</v>
      </c>
      <c r="AT832" s="236">
        <v>32</v>
      </c>
      <c r="AU832" s="236">
        <v>28</v>
      </c>
      <c r="AV832" s="236">
        <v>31</v>
      </c>
      <c r="AW832" s="236">
        <v>36</v>
      </c>
      <c r="AX832" s="235">
        <f t="shared" si="2123"/>
        <v>578</v>
      </c>
      <c r="AY832" s="236">
        <v>60</v>
      </c>
      <c r="AZ832" s="236">
        <v>386</v>
      </c>
      <c r="BA832" s="236">
        <v>8</v>
      </c>
      <c r="BB832" s="236">
        <v>60</v>
      </c>
      <c r="BC832" s="236">
        <v>64</v>
      </c>
      <c r="BD832" s="235">
        <f t="shared" si="2124"/>
        <v>961</v>
      </c>
      <c r="BE832" s="236">
        <v>298</v>
      </c>
      <c r="BF832" s="236">
        <v>41</v>
      </c>
      <c r="BG832" s="236">
        <v>67</v>
      </c>
      <c r="BH832" s="236">
        <v>38</v>
      </c>
      <c r="BI832" s="236">
        <v>271</v>
      </c>
      <c r="BJ832" s="236">
        <v>128</v>
      </c>
      <c r="BK832" s="236">
        <v>60</v>
      </c>
      <c r="BL832" s="236">
        <v>58</v>
      </c>
      <c r="BM832" s="235">
        <f t="shared" si="2125"/>
        <v>165</v>
      </c>
      <c r="BN832" s="236">
        <v>30</v>
      </c>
      <c r="BO832" s="236">
        <v>22</v>
      </c>
      <c r="BP832" s="236">
        <v>16</v>
      </c>
      <c r="BQ832" s="236">
        <v>9</v>
      </c>
      <c r="BR832" s="236">
        <v>88</v>
      </c>
      <c r="BS832" s="235">
        <f t="shared" si="2126"/>
        <v>644</v>
      </c>
      <c r="BT832" s="237">
        <v>29</v>
      </c>
      <c r="BU832" s="236">
        <v>54</v>
      </c>
      <c r="BV832" s="236">
        <v>22</v>
      </c>
      <c r="BW832" s="236">
        <v>0</v>
      </c>
      <c r="BX832" s="236">
        <v>29</v>
      </c>
      <c r="BY832" s="236">
        <v>88</v>
      </c>
      <c r="BZ832" s="236">
        <v>46</v>
      </c>
      <c r="CA832" s="236">
        <v>35</v>
      </c>
      <c r="CB832" s="236">
        <v>135</v>
      </c>
      <c r="CC832" s="236">
        <v>80</v>
      </c>
      <c r="CD832" s="236">
        <v>95</v>
      </c>
      <c r="CE832" s="236">
        <v>31</v>
      </c>
      <c r="CF832" s="235">
        <f t="shared" si="2127"/>
        <v>641</v>
      </c>
      <c r="CG832" s="236">
        <v>15</v>
      </c>
      <c r="CH832" s="236">
        <v>62</v>
      </c>
      <c r="CI832" s="236">
        <v>25</v>
      </c>
      <c r="CJ832" s="236">
        <v>90</v>
      </c>
      <c r="CK832" s="236">
        <v>210</v>
      </c>
      <c r="CL832" s="236">
        <v>4</v>
      </c>
      <c r="CM832" s="236">
        <v>79</v>
      </c>
      <c r="CN832" s="236">
        <v>3</v>
      </c>
      <c r="CO832" s="236">
        <v>1</v>
      </c>
      <c r="CP832" s="236">
        <v>22</v>
      </c>
      <c r="CQ832" s="236">
        <v>51</v>
      </c>
      <c r="CR832" s="236">
        <v>40</v>
      </c>
      <c r="CS832" s="236">
        <v>39</v>
      </c>
      <c r="CT832" s="235">
        <f t="shared" si="2128"/>
        <v>470</v>
      </c>
      <c r="CU832" s="236">
        <v>166</v>
      </c>
      <c r="CV832" s="236">
        <v>145</v>
      </c>
      <c r="CW832" s="236">
        <v>38</v>
      </c>
      <c r="CX832" s="236">
        <v>61</v>
      </c>
      <c r="CY832" s="236">
        <v>60</v>
      </c>
      <c r="CZ832" s="235">
        <f t="shared" si="2129"/>
        <v>507</v>
      </c>
      <c r="DA832" s="236">
        <v>18</v>
      </c>
      <c r="DB832" s="236">
        <v>9</v>
      </c>
      <c r="DC832" s="236">
        <v>146</v>
      </c>
      <c r="DD832" s="236">
        <v>183</v>
      </c>
      <c r="DE832" s="236">
        <v>86</v>
      </c>
      <c r="DF832" s="236">
        <v>65</v>
      </c>
      <c r="DG832" s="235">
        <f t="shared" si="2130"/>
        <v>5692</v>
      </c>
      <c r="DH832" s="238">
        <f t="shared" si="2131"/>
        <v>73</v>
      </c>
      <c r="DI832" s="239">
        <v>15</v>
      </c>
      <c r="DJ832" s="240">
        <v>43</v>
      </c>
      <c r="DK832" s="240">
        <v>15</v>
      </c>
      <c r="DL832" s="238">
        <f t="shared" si="2132"/>
        <v>12</v>
      </c>
      <c r="DM832" s="239">
        <v>9</v>
      </c>
      <c r="DN832" s="241">
        <v>3</v>
      </c>
      <c r="DO832" s="235">
        <f t="shared" si="2133"/>
        <v>5777</v>
      </c>
      <c r="DP832" s="4"/>
      <c r="DQ832" s="4"/>
      <c r="DR832" s="4"/>
      <c r="DS832" s="4"/>
      <c r="DT832" s="4"/>
      <c r="DU832" s="4"/>
      <c r="DV832" s="4"/>
      <c r="DW832" s="4"/>
      <c r="DX832" s="4"/>
      <c r="DY832" s="4"/>
      <c r="DZ832" s="133"/>
      <c r="EA832" s="133"/>
      <c r="EB832" s="133"/>
    </row>
    <row r="833" spans="1:132" s="48" customFormat="1" ht="17.100000000000001" customHeight="1" x14ac:dyDescent="0.15">
      <c r="A833" s="57" t="s">
        <v>267</v>
      </c>
      <c r="B833" s="235"/>
      <c r="C833" s="236"/>
      <c r="D833" s="236"/>
      <c r="E833" s="236"/>
      <c r="F833" s="236"/>
      <c r="G833" s="236"/>
      <c r="H833" s="236"/>
      <c r="I833" s="236"/>
      <c r="J833" s="236"/>
      <c r="K833" s="236"/>
      <c r="L833" s="236"/>
      <c r="M833" s="236"/>
      <c r="N833" s="236"/>
      <c r="O833" s="235"/>
      <c r="P833" s="236"/>
      <c r="Q833" s="236"/>
      <c r="R833" s="236"/>
      <c r="S833" s="236"/>
      <c r="T833" s="236"/>
      <c r="U833" s="236"/>
      <c r="V833" s="236"/>
      <c r="W833" s="236"/>
      <c r="X833" s="235"/>
      <c r="Y833" s="236"/>
      <c r="Z833" s="236"/>
      <c r="AA833" s="236"/>
      <c r="AB833" s="236"/>
      <c r="AC833" s="235"/>
      <c r="AD833" s="236"/>
      <c r="AE833" s="236"/>
      <c r="AF833" s="236"/>
      <c r="AG833" s="236"/>
      <c r="AH833" s="236"/>
      <c r="AI833" s="236"/>
      <c r="AJ833" s="235"/>
      <c r="AK833" s="236"/>
      <c r="AL833" s="236"/>
      <c r="AM833" s="235"/>
      <c r="AN833" s="236"/>
      <c r="AO833" s="236"/>
      <c r="AP833" s="236"/>
      <c r="AQ833" s="236"/>
      <c r="AR833" s="236"/>
      <c r="AS833" s="236"/>
      <c r="AT833" s="236"/>
      <c r="AU833" s="236"/>
      <c r="AV833" s="236"/>
      <c r="AW833" s="236"/>
      <c r="AX833" s="235"/>
      <c r="AY833" s="236"/>
      <c r="AZ833" s="236"/>
      <c r="BA833" s="236"/>
      <c r="BB833" s="236"/>
      <c r="BC833" s="236"/>
      <c r="BD833" s="235"/>
      <c r="BE833" s="236"/>
      <c r="BF833" s="236"/>
      <c r="BG833" s="236"/>
      <c r="BH833" s="236"/>
      <c r="BI833" s="236"/>
      <c r="BJ833" s="236"/>
      <c r="BK833" s="236"/>
      <c r="BL833" s="236"/>
      <c r="BM833" s="235"/>
      <c r="BN833" s="236"/>
      <c r="BO833" s="236"/>
      <c r="BP833" s="236"/>
      <c r="BQ833" s="236"/>
      <c r="BR833" s="236"/>
      <c r="BS833" s="235"/>
      <c r="BT833" s="237"/>
      <c r="BU833" s="236"/>
      <c r="BV833" s="236"/>
      <c r="BW833" s="236"/>
      <c r="BX833" s="236"/>
      <c r="BY833" s="236"/>
      <c r="BZ833" s="236"/>
      <c r="CA833" s="236"/>
      <c r="CB833" s="236"/>
      <c r="CC833" s="236"/>
      <c r="CD833" s="236"/>
      <c r="CE833" s="236"/>
      <c r="CF833" s="235"/>
      <c r="CG833" s="236"/>
      <c r="CH833" s="236"/>
      <c r="CI833" s="236"/>
      <c r="CJ833" s="236"/>
      <c r="CK833" s="236"/>
      <c r="CL833" s="236"/>
      <c r="CM833" s="236"/>
      <c r="CN833" s="236"/>
      <c r="CO833" s="236"/>
      <c r="CP833" s="236"/>
      <c r="CQ833" s="236"/>
      <c r="CR833" s="236"/>
      <c r="CS833" s="236"/>
      <c r="CT833" s="235"/>
      <c r="CU833" s="236"/>
      <c r="CV833" s="236"/>
      <c r="CW833" s="236"/>
      <c r="CX833" s="236"/>
      <c r="CY833" s="236"/>
      <c r="CZ833" s="235"/>
      <c r="DA833" s="236"/>
      <c r="DB833" s="236"/>
      <c r="DC833" s="236"/>
      <c r="DD833" s="236"/>
      <c r="DE833" s="236"/>
      <c r="DF833" s="236"/>
      <c r="DG833" s="235"/>
      <c r="DH833" s="238"/>
      <c r="DI833" s="239"/>
      <c r="DJ833" s="240"/>
      <c r="DK833" s="240"/>
      <c r="DL833" s="238"/>
      <c r="DM833" s="239"/>
      <c r="DN833" s="241"/>
      <c r="DO833" s="235"/>
    </row>
    <row r="834" spans="1:132" s="48" customFormat="1" ht="17.100000000000001" customHeight="1" x14ac:dyDescent="0.15">
      <c r="A834" s="56" t="s">
        <v>430</v>
      </c>
      <c r="B834" s="235">
        <f t="shared" ref="B834:B840" si="2134">SUM(C834:N834)</f>
        <v>857</v>
      </c>
      <c r="C834" s="236">
        <v>87</v>
      </c>
      <c r="D834" s="236">
        <v>37</v>
      </c>
      <c r="E834" s="236">
        <v>52</v>
      </c>
      <c r="F834" s="236">
        <v>21</v>
      </c>
      <c r="G834" s="236">
        <v>58</v>
      </c>
      <c r="H834" s="236">
        <v>159</v>
      </c>
      <c r="I834" s="236">
        <v>76</v>
      </c>
      <c r="J834" s="236">
        <v>48</v>
      </c>
      <c r="K834" s="236">
        <v>72</v>
      </c>
      <c r="L834" s="236">
        <v>111</v>
      </c>
      <c r="M834" s="236">
        <v>58</v>
      </c>
      <c r="N834" s="236">
        <v>78</v>
      </c>
      <c r="O834" s="235">
        <f t="shared" ref="O834:O840" si="2135">SUM(P834:W834)</f>
        <v>394</v>
      </c>
      <c r="P834" s="236">
        <v>58</v>
      </c>
      <c r="Q834" s="236">
        <v>100</v>
      </c>
      <c r="R834" s="236">
        <v>51</v>
      </c>
      <c r="S834" s="236">
        <v>31</v>
      </c>
      <c r="T834" s="236">
        <v>34</v>
      </c>
      <c r="U834" s="236">
        <v>55</v>
      </c>
      <c r="V834" s="236">
        <v>53</v>
      </c>
      <c r="W834" s="236">
        <v>12</v>
      </c>
      <c r="X834" s="235">
        <f t="shared" ref="X834:X840" si="2136">SUM(Y834:AB834)</f>
        <v>515</v>
      </c>
      <c r="Y834" s="236">
        <v>84</v>
      </c>
      <c r="Z834" s="236">
        <v>140</v>
      </c>
      <c r="AA834" s="236">
        <v>173</v>
      </c>
      <c r="AB834" s="236">
        <v>118</v>
      </c>
      <c r="AC834" s="235">
        <f t="shared" ref="AC834:AC840" si="2137">SUM(AD834:AI834)</f>
        <v>300</v>
      </c>
      <c r="AD834" s="236">
        <v>39</v>
      </c>
      <c r="AE834" s="236">
        <v>45</v>
      </c>
      <c r="AF834" s="236">
        <v>22</v>
      </c>
      <c r="AG834" s="236">
        <v>79</v>
      </c>
      <c r="AH834" s="236">
        <v>45</v>
      </c>
      <c r="AI834" s="236">
        <v>70</v>
      </c>
      <c r="AJ834" s="235">
        <f t="shared" ref="AJ834:AJ840" si="2138">SUM(AK834:AL834)</f>
        <v>29</v>
      </c>
      <c r="AK834" s="236">
        <v>14</v>
      </c>
      <c r="AL834" s="236">
        <v>15</v>
      </c>
      <c r="AM834" s="235">
        <f t="shared" ref="AM834:AM840" si="2139">SUM(AN834:AW834)</f>
        <v>586</v>
      </c>
      <c r="AN834" s="236">
        <v>24</v>
      </c>
      <c r="AO834" s="236">
        <v>41</v>
      </c>
      <c r="AP834" s="236">
        <v>51</v>
      </c>
      <c r="AQ834" s="236">
        <v>13</v>
      </c>
      <c r="AR834" s="236">
        <v>102</v>
      </c>
      <c r="AS834" s="236">
        <v>20</v>
      </c>
      <c r="AT834" s="236">
        <v>99</v>
      </c>
      <c r="AU834" s="236">
        <v>94</v>
      </c>
      <c r="AV834" s="236">
        <v>97</v>
      </c>
      <c r="AW834" s="236">
        <v>45</v>
      </c>
      <c r="AX834" s="235">
        <f t="shared" ref="AX834:AX840" si="2140">SUM(AY834:BC834)</f>
        <v>562</v>
      </c>
      <c r="AY834" s="236">
        <v>36</v>
      </c>
      <c r="AZ834" s="236">
        <v>217</v>
      </c>
      <c r="BA834" s="236">
        <v>93</v>
      </c>
      <c r="BB834" s="236">
        <v>168</v>
      </c>
      <c r="BC834" s="236">
        <v>48</v>
      </c>
      <c r="BD834" s="235">
        <f t="shared" ref="BD834:BD840" si="2141">SUM(BE834:BL834)</f>
        <v>598</v>
      </c>
      <c r="BE834" s="236">
        <v>1</v>
      </c>
      <c r="BF834" s="236">
        <v>147</v>
      </c>
      <c r="BG834" s="236">
        <v>133</v>
      </c>
      <c r="BH834" s="236">
        <v>103</v>
      </c>
      <c r="BI834" s="236">
        <v>35</v>
      </c>
      <c r="BJ834" s="236">
        <v>40</v>
      </c>
      <c r="BK834" s="236">
        <v>47</v>
      </c>
      <c r="BL834" s="236">
        <v>92</v>
      </c>
      <c r="BM834" s="235">
        <f t="shared" ref="BM834:BM840" si="2142">SUM(BN834:BR834)</f>
        <v>374</v>
      </c>
      <c r="BN834" s="236">
        <v>86</v>
      </c>
      <c r="BO834" s="236">
        <v>76</v>
      </c>
      <c r="BP834" s="236">
        <v>70</v>
      </c>
      <c r="BQ834" s="236">
        <v>35</v>
      </c>
      <c r="BR834" s="236">
        <v>107</v>
      </c>
      <c r="BS834" s="235">
        <f t="shared" ref="BS834:BS840" si="2143">SUM(BT834:CE834)</f>
        <v>774</v>
      </c>
      <c r="BT834" s="237">
        <v>42</v>
      </c>
      <c r="BU834" s="236">
        <v>96</v>
      </c>
      <c r="BV834" s="236">
        <v>41</v>
      </c>
      <c r="BW834" s="236">
        <v>22</v>
      </c>
      <c r="BX834" s="236">
        <v>72</v>
      </c>
      <c r="BY834" s="236">
        <v>151</v>
      </c>
      <c r="BZ834" s="236">
        <v>60</v>
      </c>
      <c r="CA834" s="236">
        <v>54</v>
      </c>
      <c r="CB834" s="236">
        <v>77</v>
      </c>
      <c r="CC834" s="236">
        <v>52</v>
      </c>
      <c r="CD834" s="236">
        <v>60</v>
      </c>
      <c r="CE834" s="236">
        <v>47</v>
      </c>
      <c r="CF834" s="235">
        <f t="shared" ref="CF834:CF840" si="2144">SUM(CG834:CS834)</f>
        <v>719</v>
      </c>
      <c r="CG834" s="236">
        <v>18</v>
      </c>
      <c r="CH834" s="236">
        <v>57</v>
      </c>
      <c r="CI834" s="236">
        <v>58</v>
      </c>
      <c r="CJ834" s="236">
        <v>76</v>
      </c>
      <c r="CK834" s="236">
        <v>133</v>
      </c>
      <c r="CL834" s="236">
        <v>41</v>
      </c>
      <c r="CM834" s="236">
        <v>109</v>
      </c>
      <c r="CN834" s="236">
        <v>31</v>
      </c>
      <c r="CO834" s="236">
        <v>13</v>
      </c>
      <c r="CP834" s="236">
        <v>38</v>
      </c>
      <c r="CQ834" s="236">
        <v>64</v>
      </c>
      <c r="CR834" s="236">
        <v>48</v>
      </c>
      <c r="CS834" s="236">
        <v>33</v>
      </c>
      <c r="CT834" s="235">
        <f t="shared" ref="CT834:CT840" si="2145">SUM(CU834:CY834)</f>
        <v>524</v>
      </c>
      <c r="CU834" s="236">
        <v>155</v>
      </c>
      <c r="CV834" s="236">
        <v>105</v>
      </c>
      <c r="CW834" s="236">
        <v>72</v>
      </c>
      <c r="CX834" s="236">
        <v>56</v>
      </c>
      <c r="CY834" s="236">
        <v>136</v>
      </c>
      <c r="CZ834" s="235">
        <f t="shared" ref="CZ834:CZ840" si="2146">SUM(DA834:DF834)</f>
        <v>382</v>
      </c>
      <c r="DA834" s="236">
        <v>38</v>
      </c>
      <c r="DB834" s="236">
        <v>32</v>
      </c>
      <c r="DC834" s="236">
        <v>61</v>
      </c>
      <c r="DD834" s="236">
        <v>91</v>
      </c>
      <c r="DE834" s="236">
        <v>102</v>
      </c>
      <c r="DF834" s="236">
        <v>58</v>
      </c>
      <c r="DG834" s="235">
        <f t="shared" ref="DG834:DG840" si="2147">AM834+BS834+B834+O834+X834+AC834+AJ834+BD834+CF834+AX834+BM834+CT834+CZ834</f>
        <v>6614</v>
      </c>
      <c r="DH834" s="238">
        <f t="shared" ref="DH834:DH840" si="2148">SUM(DI834:DK834)</f>
        <v>31</v>
      </c>
      <c r="DI834" s="239">
        <v>11</v>
      </c>
      <c r="DJ834" s="240">
        <v>12</v>
      </c>
      <c r="DK834" s="240">
        <v>8</v>
      </c>
      <c r="DL834" s="238">
        <f t="shared" ref="DL834:DL840" si="2149">SUM(DM834:DN834)</f>
        <v>24</v>
      </c>
      <c r="DM834" s="239">
        <v>10</v>
      </c>
      <c r="DN834" s="241">
        <v>14</v>
      </c>
      <c r="DO834" s="235">
        <f t="shared" ref="DO834:DO840" si="2150">DG834+DH834+DL834</f>
        <v>6669</v>
      </c>
      <c r="DP834" s="4"/>
      <c r="DQ834" s="4"/>
      <c r="DR834" s="4"/>
      <c r="DS834" s="4"/>
      <c r="DT834" s="4"/>
      <c r="DU834" s="4"/>
      <c r="DV834" s="4"/>
      <c r="DW834" s="4"/>
      <c r="DX834" s="4"/>
      <c r="DY834" s="4"/>
      <c r="DZ834" s="133"/>
      <c r="EA834" s="133"/>
      <c r="EB834" s="133"/>
    </row>
    <row r="835" spans="1:132" s="48" customFormat="1" ht="17.100000000000001" customHeight="1" x14ac:dyDescent="0.15">
      <c r="A835" s="56" t="s">
        <v>260</v>
      </c>
      <c r="B835" s="235">
        <f t="shared" si="2134"/>
        <v>1319</v>
      </c>
      <c r="C835" s="236">
        <v>106</v>
      </c>
      <c r="D835" s="236">
        <v>48</v>
      </c>
      <c r="E835" s="236">
        <v>68</v>
      </c>
      <c r="F835" s="236">
        <v>25</v>
      </c>
      <c r="G835" s="236">
        <v>90</v>
      </c>
      <c r="H835" s="236">
        <v>251</v>
      </c>
      <c r="I835" s="236">
        <v>115</v>
      </c>
      <c r="J835" s="236">
        <v>56</v>
      </c>
      <c r="K835" s="236">
        <v>94</v>
      </c>
      <c r="L835" s="236">
        <v>242</v>
      </c>
      <c r="M835" s="236">
        <v>102</v>
      </c>
      <c r="N835" s="236">
        <v>122</v>
      </c>
      <c r="O835" s="235">
        <f t="shared" si="2135"/>
        <v>545</v>
      </c>
      <c r="P835" s="236">
        <v>100</v>
      </c>
      <c r="Q835" s="236">
        <v>136</v>
      </c>
      <c r="R835" s="236">
        <v>57</v>
      </c>
      <c r="S835" s="236">
        <v>48</v>
      </c>
      <c r="T835" s="236">
        <v>39</v>
      </c>
      <c r="U835" s="236">
        <v>71</v>
      </c>
      <c r="V835" s="236">
        <v>69</v>
      </c>
      <c r="W835" s="236">
        <v>25</v>
      </c>
      <c r="X835" s="235">
        <f t="shared" si="2136"/>
        <v>872</v>
      </c>
      <c r="Y835" s="236">
        <v>128</v>
      </c>
      <c r="Z835" s="236">
        <v>250</v>
      </c>
      <c r="AA835" s="236">
        <v>300</v>
      </c>
      <c r="AB835" s="236">
        <v>194</v>
      </c>
      <c r="AC835" s="235">
        <f t="shared" si="2137"/>
        <v>461</v>
      </c>
      <c r="AD835" s="236">
        <v>48</v>
      </c>
      <c r="AE835" s="236">
        <v>67</v>
      </c>
      <c r="AF835" s="236">
        <v>30</v>
      </c>
      <c r="AG835" s="236">
        <v>119</v>
      </c>
      <c r="AH835" s="236">
        <v>68</v>
      </c>
      <c r="AI835" s="236">
        <v>129</v>
      </c>
      <c r="AJ835" s="235">
        <f t="shared" si="2138"/>
        <v>39</v>
      </c>
      <c r="AK835" s="236">
        <v>21</v>
      </c>
      <c r="AL835" s="236">
        <v>18</v>
      </c>
      <c r="AM835" s="235">
        <f t="shared" si="2139"/>
        <v>860</v>
      </c>
      <c r="AN835" s="236">
        <v>28</v>
      </c>
      <c r="AO835" s="236">
        <v>58</v>
      </c>
      <c r="AP835" s="236">
        <v>76</v>
      </c>
      <c r="AQ835" s="236">
        <v>17</v>
      </c>
      <c r="AR835" s="236">
        <v>150</v>
      </c>
      <c r="AS835" s="236">
        <v>26</v>
      </c>
      <c r="AT835" s="236">
        <v>140</v>
      </c>
      <c r="AU835" s="236">
        <v>172</v>
      </c>
      <c r="AV835" s="236">
        <v>137</v>
      </c>
      <c r="AW835" s="236">
        <v>56</v>
      </c>
      <c r="AX835" s="235">
        <f t="shared" si="2140"/>
        <v>1245</v>
      </c>
      <c r="AY835" s="236">
        <v>63</v>
      </c>
      <c r="AZ835" s="236">
        <v>644</v>
      </c>
      <c r="BA835" s="236">
        <v>124</v>
      </c>
      <c r="BB835" s="236">
        <v>322</v>
      </c>
      <c r="BC835" s="236">
        <v>92</v>
      </c>
      <c r="BD835" s="235">
        <f t="shared" si="2141"/>
        <v>2350</v>
      </c>
      <c r="BE835" s="236">
        <v>263</v>
      </c>
      <c r="BF835" s="236">
        <v>267</v>
      </c>
      <c r="BG835" s="236">
        <v>337</v>
      </c>
      <c r="BH835" s="236">
        <v>290</v>
      </c>
      <c r="BI835" s="236">
        <v>316</v>
      </c>
      <c r="BJ835" s="236">
        <v>338</v>
      </c>
      <c r="BK835" s="236">
        <v>296</v>
      </c>
      <c r="BL835" s="236">
        <v>243</v>
      </c>
      <c r="BM835" s="235">
        <f t="shared" si="2142"/>
        <v>625</v>
      </c>
      <c r="BN835" s="236">
        <v>133</v>
      </c>
      <c r="BO835" s="236">
        <v>125</v>
      </c>
      <c r="BP835" s="236">
        <v>110</v>
      </c>
      <c r="BQ835" s="236">
        <v>43</v>
      </c>
      <c r="BR835" s="236">
        <v>214</v>
      </c>
      <c r="BS835" s="235">
        <f t="shared" si="2143"/>
        <v>1303</v>
      </c>
      <c r="BT835" s="237">
        <v>67</v>
      </c>
      <c r="BU835" s="236">
        <v>153</v>
      </c>
      <c r="BV835" s="236">
        <v>51</v>
      </c>
      <c r="BW835" s="236">
        <v>28</v>
      </c>
      <c r="BX835" s="236">
        <v>91</v>
      </c>
      <c r="BY835" s="236">
        <v>351</v>
      </c>
      <c r="BZ835" s="236">
        <v>90</v>
      </c>
      <c r="CA835" s="236">
        <v>75</v>
      </c>
      <c r="CB835" s="236">
        <v>131</v>
      </c>
      <c r="CC835" s="236">
        <v>82</v>
      </c>
      <c r="CD835" s="236">
        <v>117</v>
      </c>
      <c r="CE835" s="236">
        <v>67</v>
      </c>
      <c r="CF835" s="235">
        <f t="shared" si="2144"/>
        <v>1187</v>
      </c>
      <c r="CG835" s="236">
        <v>20</v>
      </c>
      <c r="CH835" s="236">
        <v>85</v>
      </c>
      <c r="CI835" s="236">
        <v>75</v>
      </c>
      <c r="CJ835" s="236">
        <v>102</v>
      </c>
      <c r="CK835" s="236">
        <v>283</v>
      </c>
      <c r="CL835" s="236">
        <v>58</v>
      </c>
      <c r="CM835" s="236">
        <v>208</v>
      </c>
      <c r="CN835" s="236">
        <v>39</v>
      </c>
      <c r="CO835" s="236">
        <v>17</v>
      </c>
      <c r="CP835" s="236">
        <v>54</v>
      </c>
      <c r="CQ835" s="236">
        <v>134</v>
      </c>
      <c r="CR835" s="236">
        <v>63</v>
      </c>
      <c r="CS835" s="236">
        <v>49</v>
      </c>
      <c r="CT835" s="235">
        <f t="shared" si="2145"/>
        <v>984</v>
      </c>
      <c r="CU835" s="236">
        <v>335</v>
      </c>
      <c r="CV835" s="236">
        <v>251</v>
      </c>
      <c r="CW835" s="236">
        <v>101</v>
      </c>
      <c r="CX835" s="236">
        <v>89</v>
      </c>
      <c r="CY835" s="236">
        <v>208</v>
      </c>
      <c r="CZ835" s="235">
        <f t="shared" si="2146"/>
        <v>890</v>
      </c>
      <c r="DA835" s="236">
        <v>52</v>
      </c>
      <c r="DB835" s="236">
        <v>48</v>
      </c>
      <c r="DC835" s="236">
        <v>180</v>
      </c>
      <c r="DD835" s="236">
        <v>287</v>
      </c>
      <c r="DE835" s="236">
        <v>217</v>
      </c>
      <c r="DF835" s="236">
        <v>106</v>
      </c>
      <c r="DG835" s="235">
        <f t="shared" si="2147"/>
        <v>12680</v>
      </c>
      <c r="DH835" s="238">
        <f t="shared" si="2148"/>
        <v>66</v>
      </c>
      <c r="DI835" s="239">
        <v>14</v>
      </c>
      <c r="DJ835" s="240">
        <v>26</v>
      </c>
      <c r="DK835" s="240">
        <v>26</v>
      </c>
      <c r="DL835" s="238">
        <f t="shared" si="2149"/>
        <v>51</v>
      </c>
      <c r="DM835" s="239">
        <v>16</v>
      </c>
      <c r="DN835" s="241">
        <v>35</v>
      </c>
      <c r="DO835" s="235">
        <f t="shared" si="2150"/>
        <v>12797</v>
      </c>
      <c r="DP835" s="4"/>
      <c r="DQ835" s="4"/>
      <c r="DR835" s="4"/>
      <c r="DS835" s="4"/>
      <c r="DT835" s="4"/>
      <c r="DU835" s="4"/>
      <c r="DV835" s="4"/>
      <c r="DW835" s="4"/>
      <c r="DX835" s="4"/>
      <c r="DY835" s="4"/>
      <c r="DZ835" s="133"/>
      <c r="EA835" s="133"/>
      <c r="EB835" s="133"/>
    </row>
    <row r="836" spans="1:132" s="48" customFormat="1" ht="17.100000000000001" customHeight="1" x14ac:dyDescent="0.15">
      <c r="A836" s="56" t="s">
        <v>261</v>
      </c>
      <c r="B836" s="235">
        <f t="shared" si="2134"/>
        <v>79365</v>
      </c>
      <c r="C836" s="236">
        <v>5728</v>
      </c>
      <c r="D836" s="236">
        <v>2852</v>
      </c>
      <c r="E836" s="236">
        <v>3342</v>
      </c>
      <c r="F836" s="236">
        <v>1704</v>
      </c>
      <c r="G836" s="236">
        <v>4771</v>
      </c>
      <c r="H836" s="236">
        <v>15069</v>
      </c>
      <c r="I836" s="236">
        <v>7127</v>
      </c>
      <c r="J836" s="236">
        <v>2937</v>
      </c>
      <c r="K836" s="236">
        <v>5601</v>
      </c>
      <c r="L836" s="236">
        <v>16369</v>
      </c>
      <c r="M836" s="236">
        <v>6305</v>
      </c>
      <c r="N836" s="236">
        <v>7560</v>
      </c>
      <c r="O836" s="235">
        <f t="shared" si="2135"/>
        <v>26123</v>
      </c>
      <c r="P836" s="236">
        <v>5949</v>
      </c>
      <c r="Q836" s="236">
        <v>4754</v>
      </c>
      <c r="R836" s="236">
        <v>2534</v>
      </c>
      <c r="S836" s="236">
        <v>2079</v>
      </c>
      <c r="T836" s="236">
        <v>1612</v>
      </c>
      <c r="U836" s="236">
        <v>4582</v>
      </c>
      <c r="V836" s="236">
        <v>3400</v>
      </c>
      <c r="W836" s="236">
        <v>1213</v>
      </c>
      <c r="X836" s="235">
        <f t="shared" si="2136"/>
        <v>46493</v>
      </c>
      <c r="Y836" s="236">
        <v>6291</v>
      </c>
      <c r="Z836" s="236">
        <v>12558</v>
      </c>
      <c r="AA836" s="236">
        <v>17055</v>
      </c>
      <c r="AB836" s="236">
        <v>10589</v>
      </c>
      <c r="AC836" s="235">
        <f t="shared" si="2137"/>
        <v>25731</v>
      </c>
      <c r="AD836" s="236">
        <v>3228</v>
      </c>
      <c r="AE836" s="236">
        <v>3365</v>
      </c>
      <c r="AF836" s="236">
        <v>1303</v>
      </c>
      <c r="AG836" s="236">
        <v>7460</v>
      </c>
      <c r="AH836" s="236">
        <v>3331</v>
      </c>
      <c r="AI836" s="236">
        <v>7044</v>
      </c>
      <c r="AJ836" s="235">
        <f t="shared" si="2138"/>
        <v>2199</v>
      </c>
      <c r="AK836" s="236">
        <v>1113</v>
      </c>
      <c r="AL836" s="236">
        <v>1086</v>
      </c>
      <c r="AM836" s="235">
        <f t="shared" si="2139"/>
        <v>42589</v>
      </c>
      <c r="AN836" s="236">
        <v>1686</v>
      </c>
      <c r="AO836" s="236">
        <v>2391</v>
      </c>
      <c r="AP836" s="236">
        <v>4309</v>
      </c>
      <c r="AQ836" s="236">
        <v>745</v>
      </c>
      <c r="AR836" s="236">
        <v>8039</v>
      </c>
      <c r="AS836" s="236">
        <v>1407</v>
      </c>
      <c r="AT836" s="236">
        <v>6385</v>
      </c>
      <c r="AU836" s="236">
        <v>8337</v>
      </c>
      <c r="AV836" s="236">
        <v>6786</v>
      </c>
      <c r="AW836" s="236">
        <v>2504</v>
      </c>
      <c r="AX836" s="235">
        <f t="shared" si="2140"/>
        <v>91986</v>
      </c>
      <c r="AY836" s="236">
        <v>4061</v>
      </c>
      <c r="AZ836" s="236">
        <v>49352</v>
      </c>
      <c r="BA836" s="236">
        <v>6942</v>
      </c>
      <c r="BB836" s="236">
        <v>25927</v>
      </c>
      <c r="BC836" s="236">
        <v>5704</v>
      </c>
      <c r="BD836" s="235">
        <f t="shared" si="2141"/>
        <v>148934</v>
      </c>
      <c r="BE836" s="236">
        <v>16104</v>
      </c>
      <c r="BF836" s="236">
        <v>16707</v>
      </c>
      <c r="BG836" s="236">
        <v>21288</v>
      </c>
      <c r="BH836" s="236">
        <v>17514</v>
      </c>
      <c r="BI836" s="236">
        <v>22982</v>
      </c>
      <c r="BJ836" s="236">
        <v>20171</v>
      </c>
      <c r="BK836" s="236">
        <v>18854</v>
      </c>
      <c r="BL836" s="236">
        <v>15314</v>
      </c>
      <c r="BM836" s="235">
        <f t="shared" si="2142"/>
        <v>38582</v>
      </c>
      <c r="BN836" s="236">
        <v>7846</v>
      </c>
      <c r="BO836" s="236">
        <v>7311</v>
      </c>
      <c r="BP836" s="236">
        <v>6031</v>
      </c>
      <c r="BQ836" s="236">
        <v>2162</v>
      </c>
      <c r="BR836" s="236">
        <v>15232</v>
      </c>
      <c r="BS836" s="235">
        <f t="shared" si="2143"/>
        <v>73103</v>
      </c>
      <c r="BT836" s="237">
        <v>3557</v>
      </c>
      <c r="BU836" s="236">
        <v>7871</v>
      </c>
      <c r="BV836" s="236">
        <v>2369</v>
      </c>
      <c r="BW836" s="236">
        <v>1018</v>
      </c>
      <c r="BX836" s="236">
        <v>3990</v>
      </c>
      <c r="BY836" s="236">
        <v>20910</v>
      </c>
      <c r="BZ836" s="236">
        <v>5471</v>
      </c>
      <c r="CA836" s="236">
        <v>4772</v>
      </c>
      <c r="CB836" s="236">
        <v>9217</v>
      </c>
      <c r="CC836" s="236">
        <v>4027</v>
      </c>
      <c r="CD836" s="236">
        <v>5672</v>
      </c>
      <c r="CE836" s="236">
        <v>4229</v>
      </c>
      <c r="CF836" s="235">
        <f t="shared" si="2144"/>
        <v>64953</v>
      </c>
      <c r="CG836" s="236">
        <v>815</v>
      </c>
      <c r="CH836" s="236">
        <v>4162</v>
      </c>
      <c r="CI836" s="236">
        <v>3378</v>
      </c>
      <c r="CJ836" s="236">
        <v>6640</v>
      </c>
      <c r="CK836" s="236">
        <v>17542</v>
      </c>
      <c r="CL836" s="236">
        <v>2265</v>
      </c>
      <c r="CM836" s="236">
        <v>11573</v>
      </c>
      <c r="CN836" s="236">
        <v>1586</v>
      </c>
      <c r="CO836" s="236">
        <v>606</v>
      </c>
      <c r="CP836" s="236">
        <v>2628</v>
      </c>
      <c r="CQ836" s="236">
        <v>7351</v>
      </c>
      <c r="CR836" s="236">
        <v>3850</v>
      </c>
      <c r="CS836" s="236">
        <v>2557</v>
      </c>
      <c r="CT836" s="235">
        <f t="shared" si="2145"/>
        <v>55025</v>
      </c>
      <c r="CU836" s="236">
        <v>20606</v>
      </c>
      <c r="CV836" s="236">
        <v>12866</v>
      </c>
      <c r="CW836" s="236">
        <v>4657</v>
      </c>
      <c r="CX836" s="236">
        <v>5196</v>
      </c>
      <c r="CY836" s="236">
        <v>11700</v>
      </c>
      <c r="CZ836" s="235">
        <f t="shared" si="2146"/>
        <v>60402</v>
      </c>
      <c r="DA836" s="236">
        <v>2579</v>
      </c>
      <c r="DB836" s="236">
        <v>2596</v>
      </c>
      <c r="DC836" s="236">
        <v>14061</v>
      </c>
      <c r="DD836" s="236">
        <v>19232</v>
      </c>
      <c r="DE836" s="236">
        <v>14644</v>
      </c>
      <c r="DF836" s="236">
        <v>7290</v>
      </c>
      <c r="DG836" s="235">
        <f t="shared" si="2147"/>
        <v>755485</v>
      </c>
      <c r="DH836" s="238">
        <f t="shared" si="2148"/>
        <v>4080</v>
      </c>
      <c r="DI836" s="239">
        <v>656</v>
      </c>
      <c r="DJ836" s="240">
        <v>1694</v>
      </c>
      <c r="DK836" s="240">
        <v>1730</v>
      </c>
      <c r="DL836" s="238">
        <f t="shared" si="2149"/>
        <v>3653</v>
      </c>
      <c r="DM836" s="239">
        <v>687</v>
      </c>
      <c r="DN836" s="241">
        <v>2966</v>
      </c>
      <c r="DO836" s="235">
        <f t="shared" si="2150"/>
        <v>763218</v>
      </c>
      <c r="DP836" s="4"/>
      <c r="DQ836" s="4"/>
      <c r="DR836" s="4"/>
      <c r="DS836" s="4"/>
      <c r="DT836" s="4"/>
      <c r="DU836" s="4"/>
      <c r="DV836" s="4"/>
      <c r="DW836" s="4"/>
      <c r="DX836" s="4"/>
      <c r="DY836" s="4"/>
      <c r="DZ836" s="133"/>
      <c r="EA836" s="133"/>
      <c r="EB836" s="133"/>
    </row>
    <row r="837" spans="1:132" s="48" customFormat="1" ht="17.100000000000001" customHeight="1" x14ac:dyDescent="0.15">
      <c r="A837" s="66" t="s">
        <v>262</v>
      </c>
      <c r="B837" s="235">
        <f t="shared" si="2134"/>
        <v>25321</v>
      </c>
      <c r="C837" s="236">
        <v>2001</v>
      </c>
      <c r="D837" s="236">
        <v>802</v>
      </c>
      <c r="E837" s="236">
        <v>1009</v>
      </c>
      <c r="F837" s="236">
        <v>581</v>
      </c>
      <c r="G837" s="236">
        <v>1564</v>
      </c>
      <c r="H837" s="236">
        <v>4886</v>
      </c>
      <c r="I837" s="236">
        <v>2181</v>
      </c>
      <c r="J837" s="236">
        <v>872</v>
      </c>
      <c r="K837" s="236">
        <v>1794</v>
      </c>
      <c r="L837" s="236">
        <v>4936</v>
      </c>
      <c r="M837" s="236">
        <v>1825</v>
      </c>
      <c r="N837" s="236">
        <v>2870</v>
      </c>
      <c r="O837" s="235">
        <f t="shared" si="2135"/>
        <v>8497</v>
      </c>
      <c r="P837" s="236">
        <v>2038</v>
      </c>
      <c r="Q837" s="236">
        <v>1590</v>
      </c>
      <c r="R837" s="236">
        <v>886</v>
      </c>
      <c r="S837" s="236">
        <v>609</v>
      </c>
      <c r="T837" s="236">
        <v>536</v>
      </c>
      <c r="U837" s="236">
        <v>1299</v>
      </c>
      <c r="V837" s="236">
        <v>1115</v>
      </c>
      <c r="W837" s="236">
        <v>424</v>
      </c>
      <c r="X837" s="235">
        <f t="shared" si="2136"/>
        <v>15875</v>
      </c>
      <c r="Y837" s="236">
        <v>2066</v>
      </c>
      <c r="Z837" s="236">
        <v>4359</v>
      </c>
      <c r="AA837" s="236">
        <v>6058</v>
      </c>
      <c r="AB837" s="236">
        <v>3392</v>
      </c>
      <c r="AC837" s="235">
        <f t="shared" si="2137"/>
        <v>8557</v>
      </c>
      <c r="AD837" s="236">
        <v>917</v>
      </c>
      <c r="AE837" s="236">
        <v>1189</v>
      </c>
      <c r="AF837" s="236">
        <v>393</v>
      </c>
      <c r="AG837" s="236">
        <v>2574</v>
      </c>
      <c r="AH837" s="236">
        <v>1094</v>
      </c>
      <c r="AI837" s="236">
        <v>2390</v>
      </c>
      <c r="AJ837" s="235">
        <f t="shared" si="2138"/>
        <v>900</v>
      </c>
      <c r="AK837" s="236">
        <v>492</v>
      </c>
      <c r="AL837" s="236">
        <v>408</v>
      </c>
      <c r="AM837" s="235">
        <f t="shared" si="2139"/>
        <v>14123</v>
      </c>
      <c r="AN837" s="236">
        <v>441</v>
      </c>
      <c r="AO837" s="236">
        <v>781</v>
      </c>
      <c r="AP837" s="236">
        <v>1323</v>
      </c>
      <c r="AQ837" s="236">
        <v>168</v>
      </c>
      <c r="AR837" s="236">
        <v>2765</v>
      </c>
      <c r="AS837" s="236">
        <v>395</v>
      </c>
      <c r="AT837" s="236">
        <v>2219</v>
      </c>
      <c r="AU837" s="236">
        <v>2927</v>
      </c>
      <c r="AV837" s="236">
        <v>2313</v>
      </c>
      <c r="AW837" s="236">
        <v>791</v>
      </c>
      <c r="AX837" s="235">
        <f t="shared" si="2140"/>
        <v>27761</v>
      </c>
      <c r="AY837" s="236">
        <v>1077</v>
      </c>
      <c r="AZ837" s="236">
        <v>15221</v>
      </c>
      <c r="BA837" s="236">
        <v>2593</v>
      </c>
      <c r="BB837" s="236">
        <v>7178</v>
      </c>
      <c r="BC837" s="236">
        <v>1692</v>
      </c>
      <c r="BD837" s="235">
        <f t="shared" si="2141"/>
        <v>60575</v>
      </c>
      <c r="BE837" s="236">
        <v>7791</v>
      </c>
      <c r="BF837" s="236">
        <v>6626</v>
      </c>
      <c r="BG837" s="236">
        <v>8135</v>
      </c>
      <c r="BH837" s="236">
        <v>6487</v>
      </c>
      <c r="BI837" s="236">
        <v>10233</v>
      </c>
      <c r="BJ837" s="236">
        <v>7284</v>
      </c>
      <c r="BK837" s="236">
        <v>7921</v>
      </c>
      <c r="BL837" s="236">
        <v>6098</v>
      </c>
      <c r="BM837" s="235">
        <f t="shared" si="2142"/>
        <v>11513</v>
      </c>
      <c r="BN837" s="236">
        <v>2235</v>
      </c>
      <c r="BO837" s="236">
        <v>2357</v>
      </c>
      <c r="BP837" s="236">
        <v>1747</v>
      </c>
      <c r="BQ837" s="236">
        <v>676</v>
      </c>
      <c r="BR837" s="236">
        <v>4498</v>
      </c>
      <c r="BS837" s="235">
        <f t="shared" si="2143"/>
        <v>25189</v>
      </c>
      <c r="BT837" s="237">
        <v>1263</v>
      </c>
      <c r="BU837" s="236">
        <v>2750</v>
      </c>
      <c r="BV837" s="236">
        <v>885</v>
      </c>
      <c r="BW837" s="236">
        <v>279</v>
      </c>
      <c r="BX837" s="236">
        <v>1414</v>
      </c>
      <c r="BY837" s="236">
        <v>7442</v>
      </c>
      <c r="BZ837" s="236">
        <v>1949</v>
      </c>
      <c r="CA837" s="236">
        <v>1666</v>
      </c>
      <c r="CB837" s="236">
        <v>2981</v>
      </c>
      <c r="CC837" s="236">
        <v>1286</v>
      </c>
      <c r="CD837" s="236">
        <v>1914</v>
      </c>
      <c r="CE837" s="236">
        <v>1360</v>
      </c>
      <c r="CF837" s="235">
        <f t="shared" si="2144"/>
        <v>22659</v>
      </c>
      <c r="CG837" s="236">
        <v>331</v>
      </c>
      <c r="CH837" s="236">
        <v>1363</v>
      </c>
      <c r="CI837" s="236">
        <v>1119</v>
      </c>
      <c r="CJ837" s="236">
        <v>2400</v>
      </c>
      <c r="CK837" s="236">
        <v>6626</v>
      </c>
      <c r="CL837" s="236">
        <v>857</v>
      </c>
      <c r="CM837" s="236">
        <v>3915</v>
      </c>
      <c r="CN837" s="236">
        <v>605</v>
      </c>
      <c r="CO837" s="236">
        <v>163</v>
      </c>
      <c r="CP837" s="236">
        <v>931</v>
      </c>
      <c r="CQ837" s="236">
        <v>2145</v>
      </c>
      <c r="CR837" s="236">
        <v>1337</v>
      </c>
      <c r="CS837" s="236">
        <v>867</v>
      </c>
      <c r="CT837" s="235">
        <f t="shared" si="2145"/>
        <v>17115</v>
      </c>
      <c r="CU837" s="236">
        <v>6492</v>
      </c>
      <c r="CV837" s="236">
        <v>3971</v>
      </c>
      <c r="CW837" s="236">
        <v>1529</v>
      </c>
      <c r="CX837" s="236">
        <v>1336</v>
      </c>
      <c r="CY837" s="236">
        <v>3787</v>
      </c>
      <c r="CZ837" s="235">
        <f t="shared" si="2146"/>
        <v>20848</v>
      </c>
      <c r="DA837" s="236">
        <v>801</v>
      </c>
      <c r="DB837" s="236">
        <v>788</v>
      </c>
      <c r="DC837" s="236">
        <v>5309</v>
      </c>
      <c r="DD837" s="236">
        <v>6597</v>
      </c>
      <c r="DE837" s="236">
        <v>5040</v>
      </c>
      <c r="DF837" s="236">
        <v>2313</v>
      </c>
      <c r="DG837" s="235">
        <f t="shared" si="2147"/>
        <v>258933</v>
      </c>
      <c r="DH837" s="238">
        <f t="shared" si="2148"/>
        <v>1554</v>
      </c>
      <c r="DI837" s="239">
        <v>233</v>
      </c>
      <c r="DJ837" s="240">
        <v>669</v>
      </c>
      <c r="DK837" s="240">
        <v>652</v>
      </c>
      <c r="DL837" s="238">
        <f t="shared" si="2149"/>
        <v>390</v>
      </c>
      <c r="DM837" s="239">
        <v>326</v>
      </c>
      <c r="DN837" s="241">
        <v>64</v>
      </c>
      <c r="DO837" s="235">
        <f t="shared" si="2150"/>
        <v>260877</v>
      </c>
      <c r="DP837" s="4"/>
      <c r="DQ837" s="4"/>
      <c r="DR837" s="4"/>
      <c r="DS837" s="4"/>
      <c r="DT837" s="4"/>
      <c r="DU837" s="4"/>
      <c r="DV837" s="4"/>
      <c r="DW837" s="4"/>
      <c r="DX837" s="4"/>
      <c r="DY837" s="4"/>
      <c r="DZ837" s="133"/>
      <c r="EA837" s="133"/>
      <c r="EB837" s="133"/>
    </row>
    <row r="838" spans="1:132" s="48" customFormat="1" ht="17.100000000000001" customHeight="1" x14ac:dyDescent="0.15">
      <c r="A838" s="66" t="s">
        <v>336</v>
      </c>
      <c r="B838" s="235">
        <f t="shared" si="2134"/>
        <v>47162</v>
      </c>
      <c r="C838" s="236">
        <v>3383</v>
      </c>
      <c r="D838" s="236">
        <v>1739</v>
      </c>
      <c r="E838" s="236">
        <v>2003</v>
      </c>
      <c r="F838" s="236">
        <v>953</v>
      </c>
      <c r="G838" s="236">
        <v>2680</v>
      </c>
      <c r="H838" s="236">
        <v>9040</v>
      </c>
      <c r="I838" s="236">
        <v>4270</v>
      </c>
      <c r="J838" s="236">
        <v>1789</v>
      </c>
      <c r="K838" s="236">
        <v>3363</v>
      </c>
      <c r="L838" s="236">
        <v>10111</v>
      </c>
      <c r="M838" s="236">
        <v>3575</v>
      </c>
      <c r="N838" s="236">
        <v>4256</v>
      </c>
      <c r="O838" s="235">
        <f t="shared" si="2135"/>
        <v>15276</v>
      </c>
      <c r="P838" s="236">
        <v>3441</v>
      </c>
      <c r="Q838" s="236">
        <v>2873</v>
      </c>
      <c r="R838" s="236">
        <v>1471</v>
      </c>
      <c r="S838" s="236">
        <v>1157</v>
      </c>
      <c r="T838" s="236">
        <v>988</v>
      </c>
      <c r="U838" s="236">
        <v>2749</v>
      </c>
      <c r="V838" s="236">
        <v>1955</v>
      </c>
      <c r="W838" s="236">
        <v>642</v>
      </c>
      <c r="X838" s="235">
        <f t="shared" si="2136"/>
        <v>25533</v>
      </c>
      <c r="Y838" s="236">
        <v>3540</v>
      </c>
      <c r="Z838" s="236">
        <v>6901</v>
      </c>
      <c r="AA838" s="236">
        <v>9188</v>
      </c>
      <c r="AB838" s="236">
        <v>5904</v>
      </c>
      <c r="AC838" s="235">
        <f t="shared" si="2137"/>
        <v>14925</v>
      </c>
      <c r="AD838" s="236">
        <v>1961</v>
      </c>
      <c r="AE838" s="236">
        <v>1903</v>
      </c>
      <c r="AF838" s="236">
        <v>750</v>
      </c>
      <c r="AG838" s="236">
        <v>4239</v>
      </c>
      <c r="AH838" s="236">
        <v>1942</v>
      </c>
      <c r="AI838" s="236">
        <v>4130</v>
      </c>
      <c r="AJ838" s="235">
        <f t="shared" si="2138"/>
        <v>1243</v>
      </c>
      <c r="AK838" s="236">
        <v>601</v>
      </c>
      <c r="AL838" s="236">
        <v>642</v>
      </c>
      <c r="AM838" s="235">
        <f t="shared" si="2139"/>
        <v>25113</v>
      </c>
      <c r="AN838" s="236">
        <v>1062</v>
      </c>
      <c r="AO838" s="236">
        <v>1351</v>
      </c>
      <c r="AP838" s="236">
        <v>2621</v>
      </c>
      <c r="AQ838" s="236">
        <v>475</v>
      </c>
      <c r="AR838" s="236">
        <v>4748</v>
      </c>
      <c r="AS838" s="236">
        <v>816</v>
      </c>
      <c r="AT838" s="236">
        <v>3866</v>
      </c>
      <c r="AU838" s="236">
        <v>4817</v>
      </c>
      <c r="AV838" s="236">
        <v>3816</v>
      </c>
      <c r="AW838" s="236">
        <v>1541</v>
      </c>
      <c r="AX838" s="235">
        <f t="shared" si="2140"/>
        <v>55349</v>
      </c>
      <c r="AY838" s="236">
        <v>2495</v>
      </c>
      <c r="AZ838" s="236">
        <v>29195</v>
      </c>
      <c r="BA838" s="236">
        <v>3886</v>
      </c>
      <c r="BB838" s="236">
        <v>16191</v>
      </c>
      <c r="BC838" s="236">
        <v>3582</v>
      </c>
      <c r="BD838" s="235">
        <f t="shared" si="2141"/>
        <v>77757</v>
      </c>
      <c r="BE838" s="236">
        <v>7827</v>
      </c>
      <c r="BF838" s="236">
        <v>9167</v>
      </c>
      <c r="BG838" s="236">
        <v>12085</v>
      </c>
      <c r="BH838" s="236">
        <v>9394</v>
      </c>
      <c r="BI838" s="236">
        <v>11835</v>
      </c>
      <c r="BJ838" s="236">
        <v>10281</v>
      </c>
      <c r="BK838" s="236">
        <v>9168</v>
      </c>
      <c r="BL838" s="236">
        <v>8000</v>
      </c>
      <c r="BM838" s="235">
        <f t="shared" si="2142"/>
        <v>22943</v>
      </c>
      <c r="BN838" s="236">
        <v>4689</v>
      </c>
      <c r="BO838" s="236">
        <v>4111</v>
      </c>
      <c r="BP838" s="236">
        <v>3515</v>
      </c>
      <c r="BQ838" s="236">
        <v>1283</v>
      </c>
      <c r="BR838" s="236">
        <v>9345</v>
      </c>
      <c r="BS838" s="235">
        <f t="shared" si="2143"/>
        <v>41470</v>
      </c>
      <c r="BT838" s="237">
        <v>2000</v>
      </c>
      <c r="BU838" s="236">
        <v>4389</v>
      </c>
      <c r="BV838" s="236">
        <v>1326</v>
      </c>
      <c r="BW838" s="236">
        <v>633</v>
      </c>
      <c r="BX838" s="236">
        <v>2287</v>
      </c>
      <c r="BY838" s="236">
        <v>11662</v>
      </c>
      <c r="BZ838" s="236">
        <v>3071</v>
      </c>
      <c r="CA838" s="236">
        <v>2676</v>
      </c>
      <c r="CB838" s="236">
        <v>5347</v>
      </c>
      <c r="CC838" s="236">
        <v>2425</v>
      </c>
      <c r="CD838" s="236">
        <v>3152</v>
      </c>
      <c r="CE838" s="236">
        <v>2502</v>
      </c>
      <c r="CF838" s="235">
        <f t="shared" si="2144"/>
        <v>35853</v>
      </c>
      <c r="CG838" s="236">
        <v>426</v>
      </c>
      <c r="CH838" s="236">
        <v>2253</v>
      </c>
      <c r="CI838" s="236">
        <v>1942</v>
      </c>
      <c r="CJ838" s="236">
        <v>3767</v>
      </c>
      <c r="CK838" s="236">
        <v>9279</v>
      </c>
      <c r="CL838" s="236">
        <v>1191</v>
      </c>
      <c r="CM838" s="236">
        <v>6546</v>
      </c>
      <c r="CN838" s="236">
        <v>860</v>
      </c>
      <c r="CO838" s="236">
        <v>349</v>
      </c>
      <c r="CP838" s="236">
        <v>1415</v>
      </c>
      <c r="CQ838" s="236">
        <v>4129</v>
      </c>
      <c r="CR838" s="236">
        <v>2275</v>
      </c>
      <c r="CS838" s="236">
        <v>1421</v>
      </c>
      <c r="CT838" s="235">
        <f t="shared" si="2145"/>
        <v>30868</v>
      </c>
      <c r="CU838" s="236">
        <v>11286</v>
      </c>
      <c r="CV838" s="236">
        <v>7112</v>
      </c>
      <c r="CW838" s="236">
        <v>2609</v>
      </c>
      <c r="CX838" s="236">
        <v>3271</v>
      </c>
      <c r="CY838" s="236">
        <v>6590</v>
      </c>
      <c r="CZ838" s="235">
        <f t="shared" si="2146"/>
        <v>33563</v>
      </c>
      <c r="DA838" s="236">
        <v>1521</v>
      </c>
      <c r="DB838" s="236">
        <v>1486</v>
      </c>
      <c r="DC838" s="236">
        <v>7675</v>
      </c>
      <c r="DD838" s="236">
        <v>10699</v>
      </c>
      <c r="DE838" s="236">
        <v>8399</v>
      </c>
      <c r="DF838" s="236">
        <v>3783</v>
      </c>
      <c r="DG838" s="235">
        <f t="shared" si="2147"/>
        <v>427055</v>
      </c>
      <c r="DH838" s="238">
        <f t="shared" si="2148"/>
        <v>1997</v>
      </c>
      <c r="DI838" s="239">
        <v>331</v>
      </c>
      <c r="DJ838" s="240">
        <v>768</v>
      </c>
      <c r="DK838" s="240">
        <v>898</v>
      </c>
      <c r="DL838" s="238">
        <f t="shared" si="2149"/>
        <v>2440</v>
      </c>
      <c r="DM838" s="239">
        <v>321</v>
      </c>
      <c r="DN838" s="241">
        <v>2119</v>
      </c>
      <c r="DO838" s="235">
        <f t="shared" si="2150"/>
        <v>431492</v>
      </c>
      <c r="DP838" s="4"/>
      <c r="DQ838" s="4"/>
      <c r="DR838" s="4"/>
      <c r="DS838" s="4"/>
      <c r="DT838" s="4"/>
      <c r="DU838" s="4"/>
      <c r="DV838" s="4"/>
      <c r="DW838" s="4"/>
      <c r="DX838" s="4"/>
      <c r="DY838" s="4"/>
      <c r="DZ838" s="133"/>
      <c r="EA838" s="133"/>
      <c r="EB838" s="133"/>
    </row>
    <row r="839" spans="1:132" s="48" customFormat="1" ht="17.100000000000001" customHeight="1" x14ac:dyDescent="0.15">
      <c r="A839" s="66" t="s">
        <v>335</v>
      </c>
      <c r="B839" s="235">
        <f t="shared" si="2134"/>
        <v>6882</v>
      </c>
      <c r="C839" s="236">
        <v>344</v>
      </c>
      <c r="D839" s="236">
        <v>311</v>
      </c>
      <c r="E839" s="236">
        <v>330</v>
      </c>
      <c r="F839" s="236">
        <v>170</v>
      </c>
      <c r="G839" s="236">
        <v>527</v>
      </c>
      <c r="H839" s="236">
        <v>1143</v>
      </c>
      <c r="I839" s="236">
        <v>676</v>
      </c>
      <c r="J839" s="236">
        <v>276</v>
      </c>
      <c r="K839" s="236">
        <v>444</v>
      </c>
      <c r="L839" s="236">
        <v>1322</v>
      </c>
      <c r="M839" s="236">
        <v>905</v>
      </c>
      <c r="N839" s="236">
        <v>434</v>
      </c>
      <c r="O839" s="235">
        <f t="shared" si="2135"/>
        <v>2350</v>
      </c>
      <c r="P839" s="236">
        <v>470</v>
      </c>
      <c r="Q839" s="236">
        <v>291</v>
      </c>
      <c r="R839" s="236">
        <v>177</v>
      </c>
      <c r="S839" s="236">
        <v>313</v>
      </c>
      <c r="T839" s="236">
        <v>88</v>
      </c>
      <c r="U839" s="236">
        <v>534</v>
      </c>
      <c r="V839" s="236">
        <v>330</v>
      </c>
      <c r="W839" s="236">
        <v>147</v>
      </c>
      <c r="X839" s="235">
        <f t="shared" si="2136"/>
        <v>5085</v>
      </c>
      <c r="Y839" s="236">
        <v>685</v>
      </c>
      <c r="Z839" s="236">
        <v>1298</v>
      </c>
      <c r="AA839" s="236">
        <v>1809</v>
      </c>
      <c r="AB839" s="236">
        <v>1293</v>
      </c>
      <c r="AC839" s="235">
        <f t="shared" si="2137"/>
        <v>2249</v>
      </c>
      <c r="AD839" s="236">
        <v>350</v>
      </c>
      <c r="AE839" s="236">
        <v>273</v>
      </c>
      <c r="AF839" s="236">
        <v>160</v>
      </c>
      <c r="AG839" s="236">
        <v>647</v>
      </c>
      <c r="AH839" s="236">
        <v>295</v>
      </c>
      <c r="AI839" s="236">
        <v>524</v>
      </c>
      <c r="AJ839" s="235">
        <f t="shared" si="2138"/>
        <v>56</v>
      </c>
      <c r="AK839" s="236">
        <v>20</v>
      </c>
      <c r="AL839" s="236">
        <v>36</v>
      </c>
      <c r="AM839" s="235">
        <f t="shared" si="2139"/>
        <v>3353</v>
      </c>
      <c r="AN839" s="236">
        <v>183</v>
      </c>
      <c r="AO839" s="236">
        <v>259</v>
      </c>
      <c r="AP839" s="236">
        <v>365</v>
      </c>
      <c r="AQ839" s="236">
        <v>102</v>
      </c>
      <c r="AR839" s="236">
        <v>526</v>
      </c>
      <c r="AS839" s="236">
        <v>196</v>
      </c>
      <c r="AT839" s="236">
        <v>300</v>
      </c>
      <c r="AU839" s="236">
        <v>593</v>
      </c>
      <c r="AV839" s="236">
        <v>657</v>
      </c>
      <c r="AW839" s="236">
        <v>172</v>
      </c>
      <c r="AX839" s="235">
        <f t="shared" si="2140"/>
        <v>8876</v>
      </c>
      <c r="AY839" s="236">
        <v>489</v>
      </c>
      <c r="AZ839" s="236">
        <v>4936</v>
      </c>
      <c r="BA839" s="236">
        <v>463</v>
      </c>
      <c r="BB839" s="236">
        <v>2558</v>
      </c>
      <c r="BC839" s="236">
        <v>430</v>
      </c>
      <c r="BD839" s="235">
        <f t="shared" si="2141"/>
        <v>10602</v>
      </c>
      <c r="BE839" s="236">
        <v>486</v>
      </c>
      <c r="BF839" s="236">
        <v>914</v>
      </c>
      <c r="BG839" s="236">
        <v>1068</v>
      </c>
      <c r="BH839" s="236">
        <v>1633</v>
      </c>
      <c r="BI839" s="236">
        <v>914</v>
      </c>
      <c r="BJ839" s="236">
        <v>2606</v>
      </c>
      <c r="BK839" s="236">
        <v>1765</v>
      </c>
      <c r="BL839" s="236">
        <v>1216</v>
      </c>
      <c r="BM839" s="235">
        <f t="shared" si="2142"/>
        <v>4126</v>
      </c>
      <c r="BN839" s="236">
        <v>922</v>
      </c>
      <c r="BO839" s="236">
        <v>843</v>
      </c>
      <c r="BP839" s="236">
        <v>769</v>
      </c>
      <c r="BQ839" s="236">
        <v>203</v>
      </c>
      <c r="BR839" s="236">
        <v>1389</v>
      </c>
      <c r="BS839" s="235">
        <f t="shared" si="2143"/>
        <v>6444</v>
      </c>
      <c r="BT839" s="237">
        <v>294</v>
      </c>
      <c r="BU839" s="236">
        <v>732</v>
      </c>
      <c r="BV839" s="236">
        <v>158</v>
      </c>
      <c r="BW839" s="236">
        <v>106</v>
      </c>
      <c r="BX839" s="236">
        <v>289</v>
      </c>
      <c r="BY839" s="236">
        <v>1806</v>
      </c>
      <c r="BZ839" s="236">
        <v>451</v>
      </c>
      <c r="CA839" s="236">
        <v>430</v>
      </c>
      <c r="CB839" s="236">
        <v>889</v>
      </c>
      <c r="CC839" s="236">
        <v>316</v>
      </c>
      <c r="CD839" s="236">
        <v>606</v>
      </c>
      <c r="CE839" s="236">
        <v>367</v>
      </c>
      <c r="CF839" s="235">
        <f t="shared" si="2144"/>
        <v>6441</v>
      </c>
      <c r="CG839" s="236">
        <v>58</v>
      </c>
      <c r="CH839" s="236">
        <v>546</v>
      </c>
      <c r="CI839" s="236">
        <v>317</v>
      </c>
      <c r="CJ839" s="236">
        <v>473</v>
      </c>
      <c r="CK839" s="236">
        <v>1637</v>
      </c>
      <c r="CL839" s="236">
        <v>217</v>
      </c>
      <c r="CM839" s="236">
        <v>1112</v>
      </c>
      <c r="CN839" s="236">
        <v>121</v>
      </c>
      <c r="CO839" s="236">
        <v>94</v>
      </c>
      <c r="CP839" s="236">
        <v>282</v>
      </c>
      <c r="CQ839" s="236">
        <v>1077</v>
      </c>
      <c r="CR839" s="236">
        <v>238</v>
      </c>
      <c r="CS839" s="236">
        <v>269</v>
      </c>
      <c r="CT839" s="235">
        <f t="shared" si="2145"/>
        <v>7042</v>
      </c>
      <c r="CU839" s="236">
        <v>2828</v>
      </c>
      <c r="CV839" s="236">
        <v>1783</v>
      </c>
      <c r="CW839" s="236">
        <v>519</v>
      </c>
      <c r="CX839" s="236">
        <v>589</v>
      </c>
      <c r="CY839" s="236">
        <v>1323</v>
      </c>
      <c r="CZ839" s="235">
        <f t="shared" si="2146"/>
        <v>5991</v>
      </c>
      <c r="DA839" s="236">
        <v>257</v>
      </c>
      <c r="DB839" s="236">
        <v>322</v>
      </c>
      <c r="DC839" s="236">
        <v>1077</v>
      </c>
      <c r="DD839" s="236">
        <v>1936</v>
      </c>
      <c r="DE839" s="236">
        <v>1205</v>
      </c>
      <c r="DF839" s="236">
        <v>1194</v>
      </c>
      <c r="DG839" s="235">
        <f t="shared" si="2147"/>
        <v>69497</v>
      </c>
      <c r="DH839" s="238">
        <f t="shared" si="2148"/>
        <v>529</v>
      </c>
      <c r="DI839" s="239">
        <v>92</v>
      </c>
      <c r="DJ839" s="240">
        <v>257</v>
      </c>
      <c r="DK839" s="240">
        <v>180</v>
      </c>
      <c r="DL839" s="238">
        <f t="shared" si="2149"/>
        <v>823</v>
      </c>
      <c r="DM839" s="239">
        <v>40</v>
      </c>
      <c r="DN839" s="241">
        <v>783</v>
      </c>
      <c r="DO839" s="235">
        <f t="shared" si="2150"/>
        <v>70849</v>
      </c>
      <c r="DP839" s="4"/>
      <c r="DQ839" s="4"/>
      <c r="DR839" s="4"/>
      <c r="DS839" s="4"/>
      <c r="DT839" s="4"/>
      <c r="DU839" s="4"/>
      <c r="DV839" s="4"/>
      <c r="DW839" s="4"/>
      <c r="DX839" s="4"/>
      <c r="DY839" s="4"/>
      <c r="DZ839" s="133"/>
      <c r="EA839" s="133"/>
      <c r="EB839" s="133"/>
    </row>
    <row r="840" spans="1:132" s="48" customFormat="1" ht="16.5" customHeight="1" x14ac:dyDescent="0.15">
      <c r="A840" s="224" t="s">
        <v>431</v>
      </c>
      <c r="B840" s="242">
        <f t="shared" si="2134"/>
        <v>413</v>
      </c>
      <c r="C840" s="243">
        <v>28</v>
      </c>
      <c r="D840" s="243">
        <v>21</v>
      </c>
      <c r="E840" s="243">
        <v>25</v>
      </c>
      <c r="F840" s="243">
        <v>3</v>
      </c>
      <c r="G840" s="243">
        <v>2</v>
      </c>
      <c r="H840" s="243">
        <v>97</v>
      </c>
      <c r="I840" s="243">
        <v>99</v>
      </c>
      <c r="J840" s="243">
        <v>28</v>
      </c>
      <c r="K840" s="243">
        <v>25</v>
      </c>
      <c r="L840" s="243">
        <v>59</v>
      </c>
      <c r="M840" s="243">
        <v>10</v>
      </c>
      <c r="N840" s="243">
        <v>16</v>
      </c>
      <c r="O840" s="242">
        <f t="shared" si="2135"/>
        <v>121</v>
      </c>
      <c r="P840" s="243">
        <v>15</v>
      </c>
      <c r="Q840" s="243">
        <v>7</v>
      </c>
      <c r="R840" s="243">
        <v>26</v>
      </c>
      <c r="S840" s="243">
        <v>9</v>
      </c>
      <c r="T840" s="243">
        <v>5</v>
      </c>
      <c r="U840" s="243">
        <v>20</v>
      </c>
      <c r="V840" s="243">
        <v>19</v>
      </c>
      <c r="W840" s="243">
        <v>20</v>
      </c>
      <c r="X840" s="242">
        <f t="shared" si="2136"/>
        <v>386</v>
      </c>
      <c r="Y840" s="243">
        <v>31</v>
      </c>
      <c r="Z840" s="243">
        <v>197</v>
      </c>
      <c r="AA840" s="243">
        <v>105</v>
      </c>
      <c r="AB840" s="243">
        <v>53</v>
      </c>
      <c r="AC840" s="242">
        <f t="shared" si="2137"/>
        <v>85</v>
      </c>
      <c r="AD840" s="243">
        <v>23</v>
      </c>
      <c r="AE840" s="243">
        <v>5</v>
      </c>
      <c r="AF840" s="243">
        <v>3</v>
      </c>
      <c r="AG840" s="243">
        <v>40</v>
      </c>
      <c r="AH840" s="243">
        <v>4</v>
      </c>
      <c r="AI840" s="243">
        <v>10</v>
      </c>
      <c r="AJ840" s="242">
        <f t="shared" si="2138"/>
        <v>12</v>
      </c>
      <c r="AK840" s="243">
        <v>5</v>
      </c>
      <c r="AL840" s="243">
        <v>7</v>
      </c>
      <c r="AM840" s="242">
        <f t="shared" si="2139"/>
        <v>148</v>
      </c>
      <c r="AN840" s="243">
        <v>27</v>
      </c>
      <c r="AO840" s="243">
        <v>13</v>
      </c>
      <c r="AP840" s="243">
        <v>12</v>
      </c>
      <c r="AQ840" s="243">
        <v>2</v>
      </c>
      <c r="AR840" s="243">
        <v>22</v>
      </c>
      <c r="AS840" s="243">
        <v>0</v>
      </c>
      <c r="AT840" s="243">
        <v>22</v>
      </c>
      <c r="AU840" s="243">
        <v>16</v>
      </c>
      <c r="AV840" s="243">
        <v>15</v>
      </c>
      <c r="AW840" s="243">
        <v>19</v>
      </c>
      <c r="AX840" s="242">
        <f t="shared" si="2140"/>
        <v>318</v>
      </c>
      <c r="AY840" s="243">
        <v>37</v>
      </c>
      <c r="AZ840" s="243">
        <v>199</v>
      </c>
      <c r="BA840" s="243">
        <v>7</v>
      </c>
      <c r="BB840" s="243">
        <v>27</v>
      </c>
      <c r="BC840" s="243">
        <v>48</v>
      </c>
      <c r="BD840" s="242">
        <f t="shared" si="2141"/>
        <v>637</v>
      </c>
      <c r="BE840" s="243">
        <v>227</v>
      </c>
      <c r="BF840" s="243">
        <v>29</v>
      </c>
      <c r="BG840" s="243">
        <v>25</v>
      </c>
      <c r="BH840" s="243">
        <v>28</v>
      </c>
      <c r="BI840" s="243">
        <v>167</v>
      </c>
      <c r="BJ840" s="243">
        <v>73</v>
      </c>
      <c r="BK840" s="243">
        <v>38</v>
      </c>
      <c r="BL840" s="243">
        <v>50</v>
      </c>
      <c r="BM840" s="242">
        <f t="shared" si="2142"/>
        <v>147</v>
      </c>
      <c r="BN840" s="243">
        <v>16</v>
      </c>
      <c r="BO840" s="243">
        <v>14</v>
      </c>
      <c r="BP840" s="243">
        <v>11</v>
      </c>
      <c r="BQ840" s="243">
        <v>2</v>
      </c>
      <c r="BR840" s="243">
        <v>104</v>
      </c>
      <c r="BS840" s="242">
        <f t="shared" si="2143"/>
        <v>523</v>
      </c>
      <c r="BT840" s="244">
        <v>9</v>
      </c>
      <c r="BU840" s="243">
        <v>41</v>
      </c>
      <c r="BV840" s="243">
        <v>18</v>
      </c>
      <c r="BW840" s="243">
        <v>0</v>
      </c>
      <c r="BX840" s="243">
        <v>21</v>
      </c>
      <c r="BY840" s="243">
        <v>70</v>
      </c>
      <c r="BZ840" s="243">
        <v>47</v>
      </c>
      <c r="CA840" s="243">
        <v>37</v>
      </c>
      <c r="CB840" s="243">
        <v>117</v>
      </c>
      <c r="CC840" s="243">
        <v>59</v>
      </c>
      <c r="CD840" s="243">
        <v>77</v>
      </c>
      <c r="CE840" s="243">
        <v>27</v>
      </c>
      <c r="CF840" s="242">
        <f t="shared" si="2144"/>
        <v>471</v>
      </c>
      <c r="CG840" s="243">
        <v>9</v>
      </c>
      <c r="CH840" s="243">
        <v>49</v>
      </c>
      <c r="CI840" s="243">
        <v>28</v>
      </c>
      <c r="CJ840" s="243">
        <v>60</v>
      </c>
      <c r="CK840" s="243">
        <v>151</v>
      </c>
      <c r="CL840" s="243">
        <v>1</v>
      </c>
      <c r="CM840" s="243">
        <v>33</v>
      </c>
      <c r="CN840" s="243">
        <v>4</v>
      </c>
      <c r="CO840" s="243">
        <v>1</v>
      </c>
      <c r="CP840" s="243">
        <v>16</v>
      </c>
      <c r="CQ840" s="243">
        <v>48</v>
      </c>
      <c r="CR840" s="243">
        <v>35</v>
      </c>
      <c r="CS840" s="243">
        <v>36</v>
      </c>
      <c r="CT840" s="242">
        <f t="shared" si="2145"/>
        <v>364</v>
      </c>
      <c r="CU840" s="243">
        <v>138</v>
      </c>
      <c r="CV840" s="243">
        <v>133</v>
      </c>
      <c r="CW840" s="243">
        <v>19</v>
      </c>
      <c r="CX840" s="243">
        <v>34</v>
      </c>
      <c r="CY840" s="243">
        <v>40</v>
      </c>
      <c r="CZ840" s="242">
        <f t="shared" si="2146"/>
        <v>332</v>
      </c>
      <c r="DA840" s="243">
        <v>12</v>
      </c>
      <c r="DB840" s="243">
        <v>7</v>
      </c>
      <c r="DC840" s="243">
        <v>95</v>
      </c>
      <c r="DD840" s="243">
        <v>84</v>
      </c>
      <c r="DE840" s="243">
        <v>74</v>
      </c>
      <c r="DF840" s="243">
        <v>60</v>
      </c>
      <c r="DG840" s="242">
        <f t="shared" si="2147"/>
        <v>3957</v>
      </c>
      <c r="DH840" s="245">
        <f t="shared" si="2148"/>
        <v>3</v>
      </c>
      <c r="DI840" s="246">
        <v>0</v>
      </c>
      <c r="DJ840" s="247">
        <v>0</v>
      </c>
      <c r="DK840" s="247">
        <v>3</v>
      </c>
      <c r="DL840" s="245">
        <f t="shared" si="2149"/>
        <v>0</v>
      </c>
      <c r="DM840" s="246">
        <v>0</v>
      </c>
      <c r="DN840" s="248">
        <v>0</v>
      </c>
      <c r="DO840" s="242">
        <f t="shared" si="2150"/>
        <v>3960</v>
      </c>
      <c r="DP840" s="4"/>
      <c r="DQ840" s="4"/>
      <c r="DR840" s="4"/>
      <c r="DS840" s="4"/>
      <c r="DT840" s="4"/>
      <c r="DU840" s="4"/>
      <c r="DV840" s="4"/>
      <c r="DW840" s="4"/>
      <c r="DX840" s="4"/>
      <c r="DY840" s="4"/>
      <c r="DZ840" s="133"/>
      <c r="EA840" s="133"/>
      <c r="EB840" s="133"/>
    </row>
    <row r="841" spans="1:132" s="195" customFormat="1" ht="11.25" x14ac:dyDescent="0.15">
      <c r="A841" s="45" t="s">
        <v>432</v>
      </c>
    </row>
    <row r="842" spans="1:132" s="4" customFormat="1" ht="162" customHeight="1" x14ac:dyDescent="0.15">
      <c r="A842" s="55" t="s">
        <v>433</v>
      </c>
    </row>
    <row r="843" spans="1:132" ht="19.5" customHeight="1" x14ac:dyDescent="0.2">
      <c r="A843" s="225"/>
    </row>
    <row r="844" spans="1:132" ht="32.450000000000003" customHeight="1" x14ac:dyDescent="0.2">
      <c r="A844" s="30" t="s">
        <v>355</v>
      </c>
    </row>
    <row r="845" spans="1:132" ht="25.15" customHeight="1" x14ac:dyDescent="0.2">
      <c r="A845" s="469" t="s">
        <v>737</v>
      </c>
    </row>
    <row r="846" spans="1:132" ht="32.25" customHeight="1" x14ac:dyDescent="0.2">
      <c r="A846" s="50"/>
      <c r="B846" s="228" t="s">
        <v>583</v>
      </c>
      <c r="C846" s="229" t="s">
        <v>584</v>
      </c>
      <c r="D846" s="229" t="s">
        <v>585</v>
      </c>
      <c r="E846" s="229" t="s">
        <v>586</v>
      </c>
      <c r="F846" s="229" t="s">
        <v>587</v>
      </c>
      <c r="G846" s="229" t="s">
        <v>588</v>
      </c>
      <c r="H846" s="229" t="s">
        <v>589</v>
      </c>
      <c r="I846" s="229" t="s">
        <v>590</v>
      </c>
      <c r="J846" s="229" t="s">
        <v>591</v>
      </c>
      <c r="K846" s="229" t="s">
        <v>592</v>
      </c>
      <c r="L846" s="229" t="s">
        <v>593</v>
      </c>
      <c r="M846" s="229" t="s">
        <v>594</v>
      </c>
      <c r="N846" s="229" t="s">
        <v>595</v>
      </c>
      <c r="O846" s="228" t="s">
        <v>596</v>
      </c>
      <c r="P846" s="229" t="s">
        <v>597</v>
      </c>
      <c r="Q846" s="229" t="s">
        <v>598</v>
      </c>
      <c r="R846" s="229" t="s">
        <v>599</v>
      </c>
      <c r="S846" s="229" t="s">
        <v>600</v>
      </c>
      <c r="T846" s="229" t="s">
        <v>601</v>
      </c>
      <c r="U846" s="229" t="s">
        <v>602</v>
      </c>
      <c r="V846" s="229" t="s">
        <v>603</v>
      </c>
      <c r="W846" s="229" t="s">
        <v>604</v>
      </c>
      <c r="X846" s="228" t="s">
        <v>579</v>
      </c>
      <c r="Y846" s="229" t="s">
        <v>605</v>
      </c>
      <c r="Z846" s="229" t="s">
        <v>606</v>
      </c>
      <c r="AA846" s="229" t="s">
        <v>607</v>
      </c>
      <c r="AB846" s="229" t="s">
        <v>608</v>
      </c>
      <c r="AC846" s="228" t="s">
        <v>609</v>
      </c>
      <c r="AD846" s="229" t="s">
        <v>610</v>
      </c>
      <c r="AE846" s="229" t="s">
        <v>611</v>
      </c>
      <c r="AF846" s="229" t="s">
        <v>612</v>
      </c>
      <c r="AG846" s="229" t="s">
        <v>613</v>
      </c>
      <c r="AH846" s="229" t="s">
        <v>614</v>
      </c>
      <c r="AI846" s="229" t="s">
        <v>615</v>
      </c>
      <c r="AJ846" s="228" t="s">
        <v>616</v>
      </c>
      <c r="AK846" s="229" t="s">
        <v>617</v>
      </c>
      <c r="AL846" s="229" t="s">
        <v>618</v>
      </c>
      <c r="AM846" s="228" t="s">
        <v>580</v>
      </c>
      <c r="AN846" s="229" t="s">
        <v>619</v>
      </c>
      <c r="AO846" s="229" t="s">
        <v>620</v>
      </c>
      <c r="AP846" s="229" t="s">
        <v>621</v>
      </c>
      <c r="AQ846" s="229" t="s">
        <v>622</v>
      </c>
      <c r="AR846" s="229" t="s">
        <v>623</v>
      </c>
      <c r="AS846" s="229" t="s">
        <v>624</v>
      </c>
      <c r="AT846" s="229" t="s">
        <v>625</v>
      </c>
      <c r="AU846" s="229" t="s">
        <v>626</v>
      </c>
      <c r="AV846" s="229" t="s">
        <v>627</v>
      </c>
      <c r="AW846" s="229" t="s">
        <v>628</v>
      </c>
      <c r="AX846" s="228" t="s">
        <v>629</v>
      </c>
      <c r="AY846" s="229" t="s">
        <v>630</v>
      </c>
      <c r="AZ846" s="229" t="s">
        <v>631</v>
      </c>
      <c r="BA846" s="229" t="s">
        <v>632</v>
      </c>
      <c r="BB846" s="229" t="s">
        <v>633</v>
      </c>
      <c r="BC846" s="229" t="s">
        <v>634</v>
      </c>
      <c r="BD846" s="230" t="s">
        <v>635</v>
      </c>
      <c r="BE846" s="229" t="s">
        <v>636</v>
      </c>
      <c r="BF846" s="229" t="s">
        <v>637</v>
      </c>
      <c r="BG846" s="229" t="s">
        <v>638</v>
      </c>
      <c r="BH846" s="229" t="s">
        <v>639</v>
      </c>
      <c r="BI846" s="229" t="s">
        <v>640</v>
      </c>
      <c r="BJ846" s="229" t="s">
        <v>641</v>
      </c>
      <c r="BK846" s="229" t="s">
        <v>642</v>
      </c>
      <c r="BL846" s="229" t="s">
        <v>643</v>
      </c>
      <c r="BM846" s="228" t="s">
        <v>581</v>
      </c>
      <c r="BN846" s="229" t="s">
        <v>644</v>
      </c>
      <c r="BO846" s="229" t="s">
        <v>645</v>
      </c>
      <c r="BP846" s="229" t="s">
        <v>646</v>
      </c>
      <c r="BQ846" s="229" t="s">
        <v>647</v>
      </c>
      <c r="BR846" s="229" t="s">
        <v>648</v>
      </c>
      <c r="BS846" s="228" t="s">
        <v>577</v>
      </c>
      <c r="BT846" s="229" t="s">
        <v>649</v>
      </c>
      <c r="BU846" s="229" t="s">
        <v>650</v>
      </c>
      <c r="BV846" s="229" t="s">
        <v>651</v>
      </c>
      <c r="BW846" s="229" t="s">
        <v>652</v>
      </c>
      <c r="BX846" s="229" t="s">
        <v>653</v>
      </c>
      <c r="BY846" s="229" t="s">
        <v>654</v>
      </c>
      <c r="BZ846" s="229" t="s">
        <v>655</v>
      </c>
      <c r="CA846" s="229" t="s">
        <v>656</v>
      </c>
      <c r="CB846" s="229" t="s">
        <v>657</v>
      </c>
      <c r="CC846" s="229" t="s">
        <v>658</v>
      </c>
      <c r="CD846" s="229" t="s">
        <v>659</v>
      </c>
      <c r="CE846" s="229" t="s">
        <v>660</v>
      </c>
      <c r="CF846" s="228" t="s">
        <v>582</v>
      </c>
      <c r="CG846" s="229" t="s">
        <v>661</v>
      </c>
      <c r="CH846" s="229" t="s">
        <v>662</v>
      </c>
      <c r="CI846" s="229" t="s">
        <v>663</v>
      </c>
      <c r="CJ846" s="229" t="s">
        <v>664</v>
      </c>
      <c r="CK846" s="229" t="s">
        <v>665</v>
      </c>
      <c r="CL846" s="229" t="s">
        <v>666</v>
      </c>
      <c r="CM846" s="229" t="s">
        <v>667</v>
      </c>
      <c r="CN846" s="229" t="s">
        <v>668</v>
      </c>
      <c r="CO846" s="229" t="s">
        <v>669</v>
      </c>
      <c r="CP846" s="229" t="s">
        <v>670</v>
      </c>
      <c r="CQ846" s="229" t="s">
        <v>671</v>
      </c>
      <c r="CR846" s="229" t="s">
        <v>672</v>
      </c>
      <c r="CS846" s="229" t="s">
        <v>673</v>
      </c>
      <c r="CT846" s="228" t="s">
        <v>578</v>
      </c>
      <c r="CU846" s="229" t="s">
        <v>674</v>
      </c>
      <c r="CV846" s="229" t="s">
        <v>675</v>
      </c>
      <c r="CW846" s="229" t="s">
        <v>676</v>
      </c>
      <c r="CX846" s="229" t="s">
        <v>677</v>
      </c>
      <c r="CY846" s="229" t="s">
        <v>678</v>
      </c>
      <c r="CZ846" s="228" t="s">
        <v>679</v>
      </c>
      <c r="DA846" s="229" t="s">
        <v>680</v>
      </c>
      <c r="DB846" s="229" t="s">
        <v>681</v>
      </c>
      <c r="DC846" s="229" t="s">
        <v>682</v>
      </c>
      <c r="DD846" s="229" t="s">
        <v>683</v>
      </c>
      <c r="DE846" s="229" t="s">
        <v>684</v>
      </c>
      <c r="DF846" s="229" t="s">
        <v>685</v>
      </c>
      <c r="DG846" s="228" t="s">
        <v>686</v>
      </c>
      <c r="DH846" s="228" t="s">
        <v>687</v>
      </c>
      <c r="DI846" s="229" t="s">
        <v>688</v>
      </c>
      <c r="DJ846" s="229" t="s">
        <v>689</v>
      </c>
      <c r="DK846" s="229" t="s">
        <v>690</v>
      </c>
      <c r="DL846" s="228" t="s">
        <v>691</v>
      </c>
      <c r="DM846" s="229" t="s">
        <v>692</v>
      </c>
      <c r="DN846" s="231" t="s">
        <v>693</v>
      </c>
      <c r="DO846" s="228" t="s">
        <v>694</v>
      </c>
    </row>
    <row r="847" spans="1:132" s="48" customFormat="1" ht="17.100000000000001" customHeight="1" x14ac:dyDescent="0.15">
      <c r="A847" s="57" t="s">
        <v>234</v>
      </c>
      <c r="B847" s="232">
        <f t="shared" ref="B847:B848" si="2151">SUM(C847:N847)</f>
        <v>4714</v>
      </c>
      <c r="C847" s="249">
        <v>203</v>
      </c>
      <c r="D847" s="249">
        <v>101</v>
      </c>
      <c r="E847" s="249">
        <v>256</v>
      </c>
      <c r="F847" s="249">
        <v>161</v>
      </c>
      <c r="G847" s="249">
        <v>322</v>
      </c>
      <c r="H847" s="249">
        <v>682</v>
      </c>
      <c r="I847" s="249">
        <v>110</v>
      </c>
      <c r="J847" s="249">
        <v>240</v>
      </c>
      <c r="K847" s="249">
        <v>346</v>
      </c>
      <c r="L847" s="249">
        <v>80</v>
      </c>
      <c r="M847" s="249">
        <v>860</v>
      </c>
      <c r="N847" s="249">
        <v>1353</v>
      </c>
      <c r="O847" s="232">
        <f t="shared" ref="O847:O848" si="2152">SUM(P847:W847)</f>
        <v>1067</v>
      </c>
      <c r="P847" s="249">
        <v>50</v>
      </c>
      <c r="Q847" s="249">
        <v>228</v>
      </c>
      <c r="R847" s="249">
        <v>288</v>
      </c>
      <c r="S847" s="249">
        <v>106</v>
      </c>
      <c r="T847" s="249">
        <v>27</v>
      </c>
      <c r="U847" s="249">
        <v>97</v>
      </c>
      <c r="V847" s="249">
        <v>266</v>
      </c>
      <c r="W847" s="249">
        <v>5</v>
      </c>
      <c r="X847" s="232">
        <f t="shared" ref="X847:X848" si="2153">SUM(Y847:AB847)</f>
        <v>1484</v>
      </c>
      <c r="Y847" s="249">
        <v>285</v>
      </c>
      <c r="Z847" s="249">
        <v>525</v>
      </c>
      <c r="AA847" s="249">
        <v>210</v>
      </c>
      <c r="AB847" s="249">
        <v>464</v>
      </c>
      <c r="AC847" s="232">
        <f t="shared" ref="AC847:AC848" si="2154">SUM(AD847:AI847)</f>
        <v>437</v>
      </c>
      <c r="AD847" s="249">
        <v>30</v>
      </c>
      <c r="AE847" s="249">
        <v>48</v>
      </c>
      <c r="AF847" s="249">
        <v>79</v>
      </c>
      <c r="AG847" s="249">
        <v>70</v>
      </c>
      <c r="AH847" s="249">
        <v>126</v>
      </c>
      <c r="AI847" s="249">
        <v>84</v>
      </c>
      <c r="AJ847" s="232">
        <f t="shared" ref="AJ847:AJ848" si="2155">SUM(AK847:AL847)</f>
        <v>394</v>
      </c>
      <c r="AK847" s="249">
        <v>204</v>
      </c>
      <c r="AL847" s="249">
        <v>190</v>
      </c>
      <c r="AM847" s="232">
        <f t="shared" ref="AM847:AM848" si="2156">SUM(AN847:AW847)</f>
        <v>1071</v>
      </c>
      <c r="AN847" s="249">
        <v>49</v>
      </c>
      <c r="AO847" s="249">
        <v>109</v>
      </c>
      <c r="AP847" s="249">
        <v>45</v>
      </c>
      <c r="AQ847" s="249">
        <v>34</v>
      </c>
      <c r="AR847" s="249">
        <v>86</v>
      </c>
      <c r="AS847" s="249">
        <v>19</v>
      </c>
      <c r="AT847" s="249">
        <v>76</v>
      </c>
      <c r="AU847" s="249">
        <v>137</v>
      </c>
      <c r="AV847" s="249">
        <v>183</v>
      </c>
      <c r="AW847" s="249">
        <v>333</v>
      </c>
      <c r="AX847" s="232">
        <f t="shared" ref="AX847:AX848" si="2157">SUM(AY847:BC847)</f>
        <v>426</v>
      </c>
      <c r="AY847" s="249">
        <v>46</v>
      </c>
      <c r="AZ847" s="249">
        <v>76</v>
      </c>
      <c r="BA847" s="249">
        <v>57</v>
      </c>
      <c r="BB847" s="249">
        <v>136</v>
      </c>
      <c r="BC847" s="249">
        <v>111</v>
      </c>
      <c r="BD847" s="232">
        <f t="shared" ref="BD847:BD848" si="2158">SUM(BE847:BL847)</f>
        <v>650</v>
      </c>
      <c r="BE847" s="249">
        <v>143</v>
      </c>
      <c r="BF847" s="249">
        <v>202</v>
      </c>
      <c r="BG847" s="249">
        <v>118</v>
      </c>
      <c r="BH847" s="249">
        <v>44</v>
      </c>
      <c r="BI847" s="249">
        <v>30</v>
      </c>
      <c r="BJ847" s="249">
        <v>8</v>
      </c>
      <c r="BK847" s="249">
        <v>33</v>
      </c>
      <c r="BL847" s="249">
        <v>72</v>
      </c>
      <c r="BM847" s="232">
        <f t="shared" ref="BM847:BM848" si="2159">SUM(BN847:BR847)</f>
        <v>992</v>
      </c>
      <c r="BN847" s="249">
        <v>291</v>
      </c>
      <c r="BO847" s="249">
        <v>196</v>
      </c>
      <c r="BP847" s="249">
        <v>208</v>
      </c>
      <c r="BQ847" s="249">
        <v>67</v>
      </c>
      <c r="BR847" s="249">
        <v>230</v>
      </c>
      <c r="BS847" s="232">
        <f t="shared" ref="BS847:BS848" si="2160">SUM(BT847:CE847)</f>
        <v>2820</v>
      </c>
      <c r="BT847" s="250">
        <v>43</v>
      </c>
      <c r="BU847" s="249">
        <v>394</v>
      </c>
      <c r="BV847" s="249">
        <v>135</v>
      </c>
      <c r="BW847" s="249">
        <v>36</v>
      </c>
      <c r="BX847" s="249">
        <v>138</v>
      </c>
      <c r="BY847" s="249">
        <v>583</v>
      </c>
      <c r="BZ847" s="249">
        <v>507</v>
      </c>
      <c r="CA847" s="249">
        <v>115</v>
      </c>
      <c r="CB847" s="249">
        <v>370</v>
      </c>
      <c r="CC847" s="249">
        <v>128</v>
      </c>
      <c r="CD847" s="249">
        <v>259</v>
      </c>
      <c r="CE847" s="249">
        <v>112</v>
      </c>
      <c r="CF847" s="232">
        <f t="shared" ref="CF847:CF848" si="2161">SUM(CG847:CS847)</f>
        <v>3261</v>
      </c>
      <c r="CG847" s="249">
        <v>184</v>
      </c>
      <c r="CH847" s="249">
        <v>282</v>
      </c>
      <c r="CI847" s="249">
        <v>182</v>
      </c>
      <c r="CJ847" s="249">
        <v>248</v>
      </c>
      <c r="CK847" s="249">
        <v>303</v>
      </c>
      <c r="CL847" s="249">
        <v>78</v>
      </c>
      <c r="CM847" s="249">
        <v>447</v>
      </c>
      <c r="CN847" s="249">
        <v>114</v>
      </c>
      <c r="CO847" s="249">
        <v>254</v>
      </c>
      <c r="CP847" s="249">
        <v>472</v>
      </c>
      <c r="CQ847" s="249">
        <v>419</v>
      </c>
      <c r="CR847" s="249">
        <v>192</v>
      </c>
      <c r="CS847" s="249">
        <v>86</v>
      </c>
      <c r="CT847" s="232">
        <f t="shared" ref="CT847:CT848" si="2162">SUM(CU847:CY847)</f>
        <v>1425</v>
      </c>
      <c r="CU847" s="249">
        <v>308</v>
      </c>
      <c r="CV847" s="249">
        <v>247</v>
      </c>
      <c r="CW847" s="249">
        <v>77</v>
      </c>
      <c r="CX847" s="249">
        <v>139</v>
      </c>
      <c r="CY847" s="249">
        <v>654</v>
      </c>
      <c r="CZ847" s="232">
        <f t="shared" ref="CZ847:CZ848" si="2163">SUM(DA847:DF847)</f>
        <v>2094</v>
      </c>
      <c r="DA847" s="249">
        <v>274</v>
      </c>
      <c r="DB847" s="249">
        <v>838</v>
      </c>
      <c r="DC847" s="249">
        <v>277</v>
      </c>
      <c r="DD847" s="249">
        <v>176</v>
      </c>
      <c r="DE847" s="249">
        <v>436</v>
      </c>
      <c r="DF847" s="249">
        <v>93</v>
      </c>
      <c r="DG847" s="232">
        <f t="shared" ref="DG847:DG848" si="2164">AM847+BS847+B847+O847+X847+AC847+AJ847+BD847+CF847+AX847+BM847+CT847+CZ847</f>
        <v>20835</v>
      </c>
      <c r="DH847" s="233">
        <f t="shared" ref="DH847:DH848" si="2165">SUM(DI847:DK847)</f>
        <v>75</v>
      </c>
      <c r="DI847" s="251">
        <v>31</v>
      </c>
      <c r="DJ847" s="252">
        <v>29</v>
      </c>
      <c r="DK847" s="252">
        <v>15</v>
      </c>
      <c r="DL847" s="233">
        <f t="shared" ref="DL847:DL848" si="2166">SUM(DM847:DN847)</f>
        <v>185</v>
      </c>
      <c r="DM847" s="251">
        <v>119</v>
      </c>
      <c r="DN847" s="234">
        <v>66</v>
      </c>
      <c r="DO847" s="232">
        <f t="shared" ref="DO847:DO848" si="2167">DG847+DH847+DL847</f>
        <v>21095</v>
      </c>
    </row>
    <row r="848" spans="1:132" s="190" customFormat="1" ht="17.100000000000001" customHeight="1" x14ac:dyDescent="0.15">
      <c r="A848" s="100" t="s">
        <v>279</v>
      </c>
      <c r="B848" s="235">
        <f t="shared" si="2151"/>
        <v>4714</v>
      </c>
      <c r="C848" s="236">
        <v>203</v>
      </c>
      <c r="D848" s="236">
        <v>101</v>
      </c>
      <c r="E848" s="236">
        <v>256</v>
      </c>
      <c r="F848" s="236">
        <v>161</v>
      </c>
      <c r="G848" s="236">
        <v>322</v>
      </c>
      <c r="H848" s="236">
        <v>682</v>
      </c>
      <c r="I848" s="236">
        <v>110</v>
      </c>
      <c r="J848" s="236">
        <v>240</v>
      </c>
      <c r="K848" s="236">
        <v>346</v>
      </c>
      <c r="L848" s="236">
        <v>80</v>
      </c>
      <c r="M848" s="236">
        <v>860</v>
      </c>
      <c r="N848" s="236">
        <v>1353</v>
      </c>
      <c r="O848" s="235">
        <f t="shared" si="2152"/>
        <v>1067</v>
      </c>
      <c r="P848" s="236">
        <v>50</v>
      </c>
      <c r="Q848" s="236">
        <v>228</v>
      </c>
      <c r="R848" s="236">
        <v>288</v>
      </c>
      <c r="S848" s="236">
        <v>106</v>
      </c>
      <c r="T848" s="236">
        <v>27</v>
      </c>
      <c r="U848" s="236">
        <v>97</v>
      </c>
      <c r="V848" s="236">
        <v>266</v>
      </c>
      <c r="W848" s="236">
        <v>5</v>
      </c>
      <c r="X848" s="235">
        <f t="shared" si="2153"/>
        <v>1484</v>
      </c>
      <c r="Y848" s="236">
        <v>285</v>
      </c>
      <c r="Z848" s="236">
        <v>525</v>
      </c>
      <c r="AA848" s="236">
        <v>210</v>
      </c>
      <c r="AB848" s="236">
        <v>464</v>
      </c>
      <c r="AC848" s="235">
        <f t="shared" si="2154"/>
        <v>437</v>
      </c>
      <c r="AD848" s="236">
        <v>30</v>
      </c>
      <c r="AE848" s="236">
        <v>48</v>
      </c>
      <c r="AF848" s="236">
        <v>79</v>
      </c>
      <c r="AG848" s="236">
        <v>70</v>
      </c>
      <c r="AH848" s="236">
        <v>126</v>
      </c>
      <c r="AI848" s="236">
        <v>84</v>
      </c>
      <c r="AJ848" s="235">
        <f t="shared" si="2155"/>
        <v>394</v>
      </c>
      <c r="AK848" s="236">
        <v>204</v>
      </c>
      <c r="AL848" s="236">
        <v>190</v>
      </c>
      <c r="AM848" s="235">
        <f t="shared" si="2156"/>
        <v>1071</v>
      </c>
      <c r="AN848" s="236">
        <v>49</v>
      </c>
      <c r="AO848" s="236">
        <v>109</v>
      </c>
      <c r="AP848" s="236">
        <v>45</v>
      </c>
      <c r="AQ848" s="236">
        <v>34</v>
      </c>
      <c r="AR848" s="236">
        <v>86</v>
      </c>
      <c r="AS848" s="236">
        <v>19</v>
      </c>
      <c r="AT848" s="236">
        <v>76</v>
      </c>
      <c r="AU848" s="236">
        <v>137</v>
      </c>
      <c r="AV848" s="236">
        <v>183</v>
      </c>
      <c r="AW848" s="236">
        <v>333</v>
      </c>
      <c r="AX848" s="235">
        <f t="shared" si="2157"/>
        <v>426</v>
      </c>
      <c r="AY848" s="236">
        <v>46</v>
      </c>
      <c r="AZ848" s="236">
        <v>76</v>
      </c>
      <c r="BA848" s="236">
        <v>57</v>
      </c>
      <c r="BB848" s="236">
        <v>136</v>
      </c>
      <c r="BC848" s="236">
        <v>111</v>
      </c>
      <c r="BD848" s="235">
        <f t="shared" si="2158"/>
        <v>650</v>
      </c>
      <c r="BE848" s="236">
        <v>143</v>
      </c>
      <c r="BF848" s="236">
        <v>202</v>
      </c>
      <c r="BG848" s="236">
        <v>118</v>
      </c>
      <c r="BH848" s="236">
        <v>44</v>
      </c>
      <c r="BI848" s="236">
        <v>30</v>
      </c>
      <c r="BJ848" s="236">
        <v>8</v>
      </c>
      <c r="BK848" s="236">
        <v>33</v>
      </c>
      <c r="BL848" s="236">
        <v>72</v>
      </c>
      <c r="BM848" s="235">
        <f t="shared" si="2159"/>
        <v>992</v>
      </c>
      <c r="BN848" s="236">
        <v>291</v>
      </c>
      <c r="BO848" s="236">
        <v>196</v>
      </c>
      <c r="BP848" s="236">
        <v>208</v>
      </c>
      <c r="BQ848" s="236">
        <v>67</v>
      </c>
      <c r="BR848" s="236">
        <v>230</v>
      </c>
      <c r="BS848" s="235">
        <f t="shared" si="2160"/>
        <v>2820</v>
      </c>
      <c r="BT848" s="237">
        <v>43</v>
      </c>
      <c r="BU848" s="236">
        <v>394</v>
      </c>
      <c r="BV848" s="236">
        <v>135</v>
      </c>
      <c r="BW848" s="236">
        <v>36</v>
      </c>
      <c r="BX848" s="236">
        <v>138</v>
      </c>
      <c r="BY848" s="236">
        <v>583</v>
      </c>
      <c r="BZ848" s="236">
        <v>507</v>
      </c>
      <c r="CA848" s="236">
        <v>115</v>
      </c>
      <c r="CB848" s="236">
        <v>370</v>
      </c>
      <c r="CC848" s="236">
        <v>128</v>
      </c>
      <c r="CD848" s="236">
        <v>259</v>
      </c>
      <c r="CE848" s="236">
        <v>112</v>
      </c>
      <c r="CF848" s="235">
        <f t="shared" si="2161"/>
        <v>3261</v>
      </c>
      <c r="CG848" s="236">
        <v>184</v>
      </c>
      <c r="CH848" s="236">
        <v>282</v>
      </c>
      <c r="CI848" s="236">
        <v>182</v>
      </c>
      <c r="CJ848" s="236">
        <v>248</v>
      </c>
      <c r="CK848" s="236">
        <v>303</v>
      </c>
      <c r="CL848" s="236">
        <v>78</v>
      </c>
      <c r="CM848" s="236">
        <v>447</v>
      </c>
      <c r="CN848" s="236">
        <v>114</v>
      </c>
      <c r="CO848" s="236">
        <v>254</v>
      </c>
      <c r="CP848" s="236">
        <v>472</v>
      </c>
      <c r="CQ848" s="236">
        <v>419</v>
      </c>
      <c r="CR848" s="236">
        <v>192</v>
      </c>
      <c r="CS848" s="236">
        <v>86</v>
      </c>
      <c r="CT848" s="235">
        <f t="shared" si="2162"/>
        <v>1425</v>
      </c>
      <c r="CU848" s="236">
        <v>308</v>
      </c>
      <c r="CV848" s="236">
        <v>247</v>
      </c>
      <c r="CW848" s="236">
        <v>77</v>
      </c>
      <c r="CX848" s="236">
        <v>139</v>
      </c>
      <c r="CY848" s="236">
        <v>654</v>
      </c>
      <c r="CZ848" s="235">
        <f t="shared" si="2163"/>
        <v>2094</v>
      </c>
      <c r="DA848" s="236">
        <v>274</v>
      </c>
      <c r="DB848" s="236">
        <v>838</v>
      </c>
      <c r="DC848" s="236">
        <v>277</v>
      </c>
      <c r="DD848" s="236">
        <v>176</v>
      </c>
      <c r="DE848" s="236">
        <v>436</v>
      </c>
      <c r="DF848" s="236">
        <v>93</v>
      </c>
      <c r="DG848" s="235">
        <f t="shared" si="2164"/>
        <v>20835</v>
      </c>
      <c r="DH848" s="238">
        <f t="shared" si="2165"/>
        <v>75</v>
      </c>
      <c r="DI848" s="239">
        <v>31</v>
      </c>
      <c r="DJ848" s="240">
        <v>29</v>
      </c>
      <c r="DK848" s="240">
        <v>15</v>
      </c>
      <c r="DL848" s="238">
        <f t="shared" si="2166"/>
        <v>185</v>
      </c>
      <c r="DM848" s="239">
        <v>119</v>
      </c>
      <c r="DN848" s="241">
        <v>66</v>
      </c>
      <c r="DO848" s="235">
        <f t="shared" si="2167"/>
        <v>21095</v>
      </c>
    </row>
    <row r="849" spans="1:119" s="48" customFormat="1" ht="17.100000000000001" customHeight="1" x14ac:dyDescent="0.15">
      <c r="A849" s="100" t="s">
        <v>268</v>
      </c>
      <c r="B849" s="235">
        <f t="shared" ref="B849" si="2168">SUM(C849:N849)</f>
        <v>183736</v>
      </c>
      <c r="C849" s="236">
        <v>7944</v>
      </c>
      <c r="D849" s="236">
        <v>4087</v>
      </c>
      <c r="E849" s="236">
        <v>8304</v>
      </c>
      <c r="F849" s="236">
        <v>6157</v>
      </c>
      <c r="G849" s="236">
        <v>12669</v>
      </c>
      <c r="H849" s="236">
        <v>23022</v>
      </c>
      <c r="I849" s="236">
        <v>5634</v>
      </c>
      <c r="J849" s="236">
        <v>10695</v>
      </c>
      <c r="K849" s="236">
        <v>12044</v>
      </c>
      <c r="L849" s="236">
        <v>1681</v>
      </c>
      <c r="M849" s="236">
        <v>37827</v>
      </c>
      <c r="N849" s="236">
        <v>53672</v>
      </c>
      <c r="O849" s="235">
        <f t="shared" ref="O849" si="2169">SUM(P849:W849)</f>
        <v>43992</v>
      </c>
      <c r="P849" s="236">
        <v>1686</v>
      </c>
      <c r="Q849" s="236">
        <v>8233</v>
      </c>
      <c r="R849" s="236">
        <v>8902</v>
      </c>
      <c r="S849" s="236">
        <v>6765</v>
      </c>
      <c r="T849" s="236">
        <v>969</v>
      </c>
      <c r="U849" s="236">
        <v>3270</v>
      </c>
      <c r="V849" s="236">
        <v>14004</v>
      </c>
      <c r="W849" s="236">
        <v>163</v>
      </c>
      <c r="X849" s="235">
        <f t="shared" ref="X849" si="2170">SUM(Y849:AB849)</f>
        <v>47187</v>
      </c>
      <c r="Y849" s="236">
        <v>8742</v>
      </c>
      <c r="Z849" s="236">
        <v>16379</v>
      </c>
      <c r="AA849" s="236">
        <v>6468</v>
      </c>
      <c r="AB849" s="236">
        <v>15598</v>
      </c>
      <c r="AC849" s="235">
        <f t="shared" ref="AC849" si="2171">SUM(AD849:AI849)</f>
        <v>15148</v>
      </c>
      <c r="AD849" s="236">
        <v>746</v>
      </c>
      <c r="AE849" s="236">
        <v>1546</v>
      </c>
      <c r="AF849" s="236">
        <v>2666</v>
      </c>
      <c r="AG849" s="236">
        <v>2245</v>
      </c>
      <c r="AH849" s="236">
        <v>4371</v>
      </c>
      <c r="AI849" s="236">
        <v>3574</v>
      </c>
      <c r="AJ849" s="235">
        <f t="shared" ref="AJ849" si="2172">SUM(AK849:AL849)</f>
        <v>12274</v>
      </c>
      <c r="AK849" s="236">
        <v>6998</v>
      </c>
      <c r="AL849" s="236">
        <v>5276</v>
      </c>
      <c r="AM849" s="235">
        <f t="shared" ref="AM849" si="2173">SUM(AN849:AW849)</f>
        <v>35084</v>
      </c>
      <c r="AN849" s="236">
        <v>1223</v>
      </c>
      <c r="AO849" s="236">
        <v>3267</v>
      </c>
      <c r="AP849" s="236">
        <v>1251</v>
      </c>
      <c r="AQ849" s="236">
        <v>1108</v>
      </c>
      <c r="AR849" s="236">
        <v>3720</v>
      </c>
      <c r="AS849" s="236">
        <v>701</v>
      </c>
      <c r="AT849" s="236">
        <v>1871</v>
      </c>
      <c r="AU849" s="236">
        <v>4102</v>
      </c>
      <c r="AV849" s="236">
        <v>6311</v>
      </c>
      <c r="AW849" s="236">
        <v>11530</v>
      </c>
      <c r="AX849" s="235">
        <f t="shared" ref="AX849" si="2174">SUM(AY849:BC849)</f>
        <v>11686</v>
      </c>
      <c r="AY849" s="236">
        <v>889</v>
      </c>
      <c r="AZ849" s="236">
        <v>2029</v>
      </c>
      <c r="BA849" s="236">
        <v>2011</v>
      </c>
      <c r="BB849" s="236">
        <v>4177</v>
      </c>
      <c r="BC849" s="236">
        <v>2580</v>
      </c>
      <c r="BD849" s="235">
        <f t="shared" ref="BD849" si="2175">SUM(BE849:BL849)</f>
        <v>34361</v>
      </c>
      <c r="BE849" s="236">
        <v>15102</v>
      </c>
      <c r="BF849" s="236">
        <v>7961</v>
      </c>
      <c r="BG849" s="236">
        <v>5055</v>
      </c>
      <c r="BH849" s="236">
        <v>1484</v>
      </c>
      <c r="BI849" s="236">
        <v>1219</v>
      </c>
      <c r="BJ849" s="236">
        <v>138</v>
      </c>
      <c r="BK849" s="236">
        <v>1019</v>
      </c>
      <c r="BL849" s="236">
        <v>2383</v>
      </c>
      <c r="BM849" s="235">
        <f t="shared" ref="BM849" si="2176">SUM(BN849:BR849)</f>
        <v>30756</v>
      </c>
      <c r="BN849" s="236">
        <v>8594</v>
      </c>
      <c r="BO849" s="236">
        <v>5694</v>
      </c>
      <c r="BP849" s="236">
        <v>6298</v>
      </c>
      <c r="BQ849" s="236">
        <v>1731</v>
      </c>
      <c r="BR849" s="236">
        <v>8439</v>
      </c>
      <c r="BS849" s="235">
        <f t="shared" ref="BS849" si="2177">SUM(BT849:CE849)</f>
        <v>103925</v>
      </c>
      <c r="BT849" s="237">
        <v>1308</v>
      </c>
      <c r="BU849" s="236">
        <v>12115</v>
      </c>
      <c r="BV849" s="236">
        <v>4730</v>
      </c>
      <c r="BW849" s="236">
        <v>1745</v>
      </c>
      <c r="BX849" s="236">
        <v>4507</v>
      </c>
      <c r="BY849" s="236">
        <v>24573</v>
      </c>
      <c r="BZ849" s="236">
        <v>19212</v>
      </c>
      <c r="CA849" s="236">
        <v>5614</v>
      </c>
      <c r="CB849" s="236">
        <v>11502</v>
      </c>
      <c r="CC849" s="236">
        <v>3713</v>
      </c>
      <c r="CD849" s="236">
        <v>10150</v>
      </c>
      <c r="CE849" s="236">
        <v>4756</v>
      </c>
      <c r="CF849" s="235">
        <f t="shared" ref="CF849" si="2178">SUM(CG849:CS849)</f>
        <v>104533</v>
      </c>
      <c r="CG849" s="236">
        <v>5337</v>
      </c>
      <c r="CH849" s="236">
        <v>8605</v>
      </c>
      <c r="CI849" s="236">
        <v>6517</v>
      </c>
      <c r="CJ849" s="236">
        <v>8463</v>
      </c>
      <c r="CK849" s="236">
        <v>9610</v>
      </c>
      <c r="CL849" s="236">
        <v>2808</v>
      </c>
      <c r="CM849" s="236">
        <v>14173</v>
      </c>
      <c r="CN849" s="236">
        <v>3150</v>
      </c>
      <c r="CO849" s="236">
        <v>8334</v>
      </c>
      <c r="CP849" s="236">
        <v>16319</v>
      </c>
      <c r="CQ849" s="236">
        <v>12709</v>
      </c>
      <c r="CR849" s="236">
        <v>5363</v>
      </c>
      <c r="CS849" s="236">
        <v>3145</v>
      </c>
      <c r="CT849" s="235">
        <f t="shared" ref="CT849" si="2179">SUM(CU849:CY849)</f>
        <v>47090</v>
      </c>
      <c r="CU849" s="236">
        <v>10251</v>
      </c>
      <c r="CV849" s="236">
        <v>7212</v>
      </c>
      <c r="CW849" s="236">
        <v>2438</v>
      </c>
      <c r="CX849" s="236">
        <v>4613</v>
      </c>
      <c r="CY849" s="236">
        <v>22576</v>
      </c>
      <c r="CZ849" s="235">
        <f t="shared" ref="CZ849" si="2180">SUM(DA849:DF849)</f>
        <v>78293</v>
      </c>
      <c r="DA849" s="236">
        <v>9328</v>
      </c>
      <c r="DB849" s="236">
        <v>31112</v>
      </c>
      <c r="DC849" s="236">
        <v>10500</v>
      </c>
      <c r="DD849" s="236">
        <v>4440</v>
      </c>
      <c r="DE849" s="236">
        <v>19534</v>
      </c>
      <c r="DF849" s="236">
        <v>3379</v>
      </c>
      <c r="DG849" s="235">
        <f t="shared" ref="DG849" si="2181">AM849+BS849+B849+O849+X849+AC849+AJ849+BD849+CF849+AX849+BM849+CT849+CZ849</f>
        <v>748065</v>
      </c>
      <c r="DH849" s="238">
        <f t="shared" ref="DH849" si="2182">SUM(DI849:DK849)</f>
        <v>2228</v>
      </c>
      <c r="DI849" s="239">
        <v>833</v>
      </c>
      <c r="DJ849" s="240">
        <v>977</v>
      </c>
      <c r="DK849" s="240">
        <v>418</v>
      </c>
      <c r="DL849" s="238">
        <f t="shared" ref="DL849" si="2183">SUM(DM849:DN849)</f>
        <v>4517</v>
      </c>
      <c r="DM849" s="239">
        <v>3116</v>
      </c>
      <c r="DN849" s="241">
        <v>1401</v>
      </c>
      <c r="DO849" s="235">
        <f t="shared" ref="DO849" si="2184">DG849+DH849+DL849</f>
        <v>754810</v>
      </c>
    </row>
    <row r="850" spans="1:119" s="48" customFormat="1" ht="17.100000000000001" customHeight="1" x14ac:dyDescent="0.15">
      <c r="A850" s="101" t="s">
        <v>55</v>
      </c>
      <c r="B850" s="235">
        <f t="shared" ref="B850:B855" si="2185">SUM(C850:N850)</f>
        <v>2751</v>
      </c>
      <c r="C850" s="236">
        <v>254</v>
      </c>
      <c r="D850" s="236">
        <v>210</v>
      </c>
      <c r="E850" s="236">
        <v>39</v>
      </c>
      <c r="F850" s="236">
        <v>97</v>
      </c>
      <c r="G850" s="236">
        <v>195</v>
      </c>
      <c r="H850" s="236">
        <v>616</v>
      </c>
      <c r="I850" s="236">
        <v>128</v>
      </c>
      <c r="J850" s="236">
        <v>79</v>
      </c>
      <c r="K850" s="236">
        <v>186</v>
      </c>
      <c r="L850" s="236">
        <v>1</v>
      </c>
      <c r="M850" s="236">
        <v>252</v>
      </c>
      <c r="N850" s="236">
        <v>694</v>
      </c>
      <c r="O850" s="235">
        <f t="shared" ref="O850:O855" si="2186">SUM(P850:W850)</f>
        <v>2528</v>
      </c>
      <c r="P850" s="236">
        <v>82</v>
      </c>
      <c r="Q850" s="236">
        <v>146</v>
      </c>
      <c r="R850" s="236">
        <v>234</v>
      </c>
      <c r="S850" s="236">
        <v>537</v>
      </c>
      <c r="T850" s="236">
        <v>45</v>
      </c>
      <c r="U850" s="236">
        <v>51</v>
      </c>
      <c r="V850" s="236">
        <v>1433</v>
      </c>
      <c r="W850" s="236">
        <v>0</v>
      </c>
      <c r="X850" s="235">
        <f t="shared" ref="X850:X855" si="2187">SUM(Y850:AB850)</f>
        <v>418</v>
      </c>
      <c r="Y850" s="236">
        <v>36</v>
      </c>
      <c r="Z850" s="236">
        <v>202</v>
      </c>
      <c r="AA850" s="236">
        <v>9</v>
      </c>
      <c r="AB850" s="236">
        <v>171</v>
      </c>
      <c r="AC850" s="235">
        <f t="shared" ref="AC850:AC855" si="2188">SUM(AD850:AI850)</f>
        <v>1242</v>
      </c>
      <c r="AD850" s="236">
        <v>0</v>
      </c>
      <c r="AE850" s="236">
        <v>264</v>
      </c>
      <c r="AF850" s="236">
        <v>217</v>
      </c>
      <c r="AG850" s="236">
        <v>22</v>
      </c>
      <c r="AH850" s="236">
        <v>208</v>
      </c>
      <c r="AI850" s="236">
        <v>531</v>
      </c>
      <c r="AJ850" s="235">
        <f t="shared" ref="AJ850:AJ855" si="2189">SUM(AK850:AL850)</f>
        <v>7</v>
      </c>
      <c r="AK850" s="236">
        <v>0</v>
      </c>
      <c r="AL850" s="236">
        <v>7</v>
      </c>
      <c r="AM850" s="235">
        <f t="shared" ref="AM850:AM855" si="2190">SUM(AN850:AW850)</f>
        <v>1321</v>
      </c>
      <c r="AN850" s="236">
        <v>0</v>
      </c>
      <c r="AO850" s="236">
        <v>323</v>
      </c>
      <c r="AP850" s="236">
        <v>56</v>
      </c>
      <c r="AQ850" s="236">
        <v>90</v>
      </c>
      <c r="AR850" s="236">
        <v>120</v>
      </c>
      <c r="AS850" s="236">
        <v>82</v>
      </c>
      <c r="AT850" s="236">
        <v>35</v>
      </c>
      <c r="AU850" s="236">
        <v>19</v>
      </c>
      <c r="AV850" s="236">
        <v>321</v>
      </c>
      <c r="AW850" s="236">
        <v>275</v>
      </c>
      <c r="AX850" s="235">
        <f t="shared" ref="AX850:AX855" si="2191">SUM(AY850:BC850)</f>
        <v>667</v>
      </c>
      <c r="AY850" s="236">
        <v>8</v>
      </c>
      <c r="AZ850" s="236">
        <v>110</v>
      </c>
      <c r="BA850" s="236">
        <v>339</v>
      </c>
      <c r="BB850" s="236">
        <v>76</v>
      </c>
      <c r="BC850" s="236">
        <v>134</v>
      </c>
      <c r="BD850" s="235">
        <f t="shared" ref="BD850:BD855" si="2192">SUM(BE850:BL850)</f>
        <v>1869</v>
      </c>
      <c r="BE850" s="236">
        <v>0</v>
      </c>
      <c r="BF850" s="236">
        <v>520</v>
      </c>
      <c r="BG850" s="236">
        <v>833</v>
      </c>
      <c r="BH850" s="236">
        <v>132</v>
      </c>
      <c r="BI850" s="236">
        <v>0</v>
      </c>
      <c r="BJ850" s="236">
        <v>0</v>
      </c>
      <c r="BK850" s="236">
        <v>123</v>
      </c>
      <c r="BL850" s="236">
        <v>261</v>
      </c>
      <c r="BM850" s="235">
        <f t="shared" ref="BM850:BM855" si="2193">SUM(BN850:BR850)</f>
        <v>1868</v>
      </c>
      <c r="BN850" s="236">
        <v>272</v>
      </c>
      <c r="BO850" s="236">
        <v>525</v>
      </c>
      <c r="BP850" s="236">
        <v>230</v>
      </c>
      <c r="BQ850" s="236">
        <v>210</v>
      </c>
      <c r="BR850" s="236">
        <v>631</v>
      </c>
      <c r="BS850" s="235">
        <f t="shared" ref="BS850:BS855" si="2194">SUM(BT850:CE850)</f>
        <v>891</v>
      </c>
      <c r="BT850" s="237">
        <v>57</v>
      </c>
      <c r="BU850" s="236">
        <v>89</v>
      </c>
      <c r="BV850" s="236">
        <v>29</v>
      </c>
      <c r="BW850" s="236">
        <v>0</v>
      </c>
      <c r="BX850" s="236">
        <v>0</v>
      </c>
      <c r="BY850" s="236">
        <v>516</v>
      </c>
      <c r="BZ850" s="236">
        <v>91</v>
      </c>
      <c r="CA850" s="236">
        <v>0</v>
      </c>
      <c r="CB850" s="236">
        <v>6</v>
      </c>
      <c r="CC850" s="236">
        <v>25</v>
      </c>
      <c r="CD850" s="236">
        <v>78</v>
      </c>
      <c r="CE850" s="236">
        <v>0</v>
      </c>
      <c r="CF850" s="235">
        <f t="shared" ref="CF850:CF855" si="2195">SUM(CG850:CS850)</f>
        <v>1143</v>
      </c>
      <c r="CG850" s="236">
        <v>190</v>
      </c>
      <c r="CH850" s="236">
        <v>87</v>
      </c>
      <c r="CI850" s="236">
        <v>77</v>
      </c>
      <c r="CJ850" s="236">
        <v>48</v>
      </c>
      <c r="CK850" s="236">
        <v>182</v>
      </c>
      <c r="CL850" s="236">
        <v>59</v>
      </c>
      <c r="CM850" s="236">
        <v>201</v>
      </c>
      <c r="CN850" s="236">
        <v>0</v>
      </c>
      <c r="CO850" s="236">
        <v>45</v>
      </c>
      <c r="CP850" s="236">
        <v>105</v>
      </c>
      <c r="CQ850" s="236">
        <v>23</v>
      </c>
      <c r="CR850" s="236">
        <v>114</v>
      </c>
      <c r="CS850" s="236">
        <v>12</v>
      </c>
      <c r="CT850" s="235">
        <f t="shared" ref="CT850:CT855" si="2196">SUM(CU850:CY850)</f>
        <v>1014</v>
      </c>
      <c r="CU850" s="236">
        <v>388</v>
      </c>
      <c r="CV850" s="236">
        <v>186</v>
      </c>
      <c r="CW850" s="236">
        <v>57</v>
      </c>
      <c r="CX850" s="236">
        <v>226</v>
      </c>
      <c r="CY850" s="236">
        <v>157</v>
      </c>
      <c r="CZ850" s="235">
        <f t="shared" ref="CZ850:CZ855" si="2197">SUM(DA850:DF850)</f>
        <v>505</v>
      </c>
      <c r="DA850" s="236">
        <v>47</v>
      </c>
      <c r="DB850" s="236">
        <v>240</v>
      </c>
      <c r="DC850" s="236">
        <v>26</v>
      </c>
      <c r="DD850" s="236">
        <v>24</v>
      </c>
      <c r="DE850" s="236">
        <v>148</v>
      </c>
      <c r="DF850" s="236">
        <v>20</v>
      </c>
      <c r="DG850" s="235">
        <f t="shared" ref="DG850:DG855" si="2198">AM850+BS850+B850+O850+X850+AC850+AJ850+BD850+CF850+AX850+BM850+CT850+CZ850</f>
        <v>16224</v>
      </c>
      <c r="DH850" s="238">
        <f t="shared" ref="DH850:DH855" si="2199">SUM(DI850:DK850)</f>
        <v>0</v>
      </c>
      <c r="DI850" s="239">
        <v>0</v>
      </c>
      <c r="DJ850" s="240">
        <v>0</v>
      </c>
      <c r="DK850" s="240">
        <v>0</v>
      </c>
      <c r="DL850" s="238">
        <f t="shared" ref="DL850:DL855" si="2200">SUM(DM850:DN850)</f>
        <v>8</v>
      </c>
      <c r="DM850" s="239">
        <v>8</v>
      </c>
      <c r="DN850" s="241">
        <v>0</v>
      </c>
      <c r="DO850" s="235">
        <f t="shared" ref="DO850:DO855" si="2201">DG850+DH850+DL850</f>
        <v>16232</v>
      </c>
    </row>
    <row r="851" spans="1:119" s="48" customFormat="1" ht="17.100000000000001" customHeight="1" x14ac:dyDescent="0.15">
      <c r="A851" s="101" t="s">
        <v>435</v>
      </c>
      <c r="B851" s="235">
        <f t="shared" si="2185"/>
        <v>124504</v>
      </c>
      <c r="C851" s="236">
        <v>6162</v>
      </c>
      <c r="D851" s="236">
        <v>2734</v>
      </c>
      <c r="E851" s="236">
        <v>5482</v>
      </c>
      <c r="F851" s="236">
        <v>4415</v>
      </c>
      <c r="G851" s="236">
        <v>8305</v>
      </c>
      <c r="H851" s="236">
        <v>16674</v>
      </c>
      <c r="I851" s="236">
        <v>3808</v>
      </c>
      <c r="J851" s="236">
        <v>6556</v>
      </c>
      <c r="K851" s="236">
        <v>8920</v>
      </c>
      <c r="L851" s="236">
        <v>1245</v>
      </c>
      <c r="M851" s="236">
        <v>23769</v>
      </c>
      <c r="N851" s="236">
        <v>36434</v>
      </c>
      <c r="O851" s="235">
        <f t="shared" si="2186"/>
        <v>32236</v>
      </c>
      <c r="P851" s="236">
        <v>1219</v>
      </c>
      <c r="Q851" s="236">
        <v>6209</v>
      </c>
      <c r="R851" s="236">
        <v>6343</v>
      </c>
      <c r="S851" s="236">
        <v>4678</v>
      </c>
      <c r="T851" s="236">
        <v>635</v>
      </c>
      <c r="U851" s="236">
        <v>2184</v>
      </c>
      <c r="V851" s="236">
        <v>10865</v>
      </c>
      <c r="W851" s="236">
        <v>103</v>
      </c>
      <c r="X851" s="235">
        <f t="shared" si="2187"/>
        <v>35019</v>
      </c>
      <c r="Y851" s="236">
        <v>6630</v>
      </c>
      <c r="Z851" s="236">
        <v>11719</v>
      </c>
      <c r="AA851" s="236">
        <v>5097</v>
      </c>
      <c r="AB851" s="236">
        <v>11573</v>
      </c>
      <c r="AC851" s="235">
        <f t="shared" si="2188"/>
        <v>11475</v>
      </c>
      <c r="AD851" s="236">
        <v>541</v>
      </c>
      <c r="AE851" s="236">
        <v>1064</v>
      </c>
      <c r="AF851" s="236">
        <v>2097</v>
      </c>
      <c r="AG851" s="236">
        <v>1678</v>
      </c>
      <c r="AH851" s="236">
        <v>3465</v>
      </c>
      <c r="AI851" s="236">
        <v>2630</v>
      </c>
      <c r="AJ851" s="235">
        <f t="shared" si="2189"/>
        <v>4846</v>
      </c>
      <c r="AK851" s="236">
        <v>2871</v>
      </c>
      <c r="AL851" s="236">
        <v>1975</v>
      </c>
      <c r="AM851" s="235">
        <f t="shared" si="2190"/>
        <v>25292</v>
      </c>
      <c r="AN851" s="236">
        <v>902</v>
      </c>
      <c r="AO851" s="236">
        <v>2266</v>
      </c>
      <c r="AP851" s="236">
        <v>609</v>
      </c>
      <c r="AQ851" s="236">
        <v>649</v>
      </c>
      <c r="AR851" s="236">
        <v>2627</v>
      </c>
      <c r="AS851" s="236">
        <v>539</v>
      </c>
      <c r="AT851" s="236">
        <v>1296</v>
      </c>
      <c r="AU851" s="236">
        <v>2848</v>
      </c>
      <c r="AV851" s="236">
        <v>4543</v>
      </c>
      <c r="AW851" s="236">
        <v>9013</v>
      </c>
      <c r="AX851" s="235">
        <f t="shared" si="2191"/>
        <v>8184</v>
      </c>
      <c r="AY851" s="236">
        <v>602</v>
      </c>
      <c r="AZ851" s="236">
        <v>1462</v>
      </c>
      <c r="BA851" s="236">
        <v>1292</v>
      </c>
      <c r="BB851" s="236">
        <v>3008</v>
      </c>
      <c r="BC851" s="236">
        <v>1820</v>
      </c>
      <c r="BD851" s="235">
        <f t="shared" si="2192"/>
        <v>2423</v>
      </c>
      <c r="BE851" s="236">
        <v>-11067</v>
      </c>
      <c r="BF851" s="236">
        <v>6035</v>
      </c>
      <c r="BG851" s="236">
        <v>3508</v>
      </c>
      <c r="BH851" s="236">
        <v>993</v>
      </c>
      <c r="BI851" s="236">
        <v>792</v>
      </c>
      <c r="BJ851" s="236">
        <v>103</v>
      </c>
      <c r="BK851" s="236">
        <v>384</v>
      </c>
      <c r="BL851" s="236">
        <v>1675</v>
      </c>
      <c r="BM851" s="235">
        <f t="shared" si="2193"/>
        <v>22188</v>
      </c>
      <c r="BN851" s="236">
        <v>6423</v>
      </c>
      <c r="BO851" s="236">
        <v>3771</v>
      </c>
      <c r="BP851" s="236">
        <v>4732</v>
      </c>
      <c r="BQ851" s="236">
        <v>1113</v>
      </c>
      <c r="BR851" s="236">
        <v>6149</v>
      </c>
      <c r="BS851" s="235">
        <f t="shared" si="2194"/>
        <v>68121</v>
      </c>
      <c r="BT851" s="237">
        <v>897</v>
      </c>
      <c r="BU851" s="236">
        <v>8817</v>
      </c>
      <c r="BV851" s="236">
        <v>3569</v>
      </c>
      <c r="BW851" s="236">
        <v>1541</v>
      </c>
      <c r="BX851" s="236">
        <v>3527</v>
      </c>
      <c r="BY851" s="236">
        <v>13181</v>
      </c>
      <c r="BZ851" s="236">
        <v>10733</v>
      </c>
      <c r="CA851" s="236">
        <v>4601</v>
      </c>
      <c r="CB851" s="236">
        <v>6950</v>
      </c>
      <c r="CC851" s="236">
        <v>3203</v>
      </c>
      <c r="CD851" s="236">
        <v>7446</v>
      </c>
      <c r="CE851" s="236">
        <v>3656</v>
      </c>
      <c r="CF851" s="235">
        <f t="shared" si="2195"/>
        <v>70744</v>
      </c>
      <c r="CG851" s="236">
        <v>4348</v>
      </c>
      <c r="CH851" s="236">
        <v>5868</v>
      </c>
      <c r="CI851" s="236">
        <v>4581</v>
      </c>
      <c r="CJ851" s="236">
        <v>5470</v>
      </c>
      <c r="CK851" s="236">
        <v>6637</v>
      </c>
      <c r="CL851" s="236">
        <v>2141</v>
      </c>
      <c r="CM851" s="236">
        <v>9290</v>
      </c>
      <c r="CN851" s="236">
        <v>2315</v>
      </c>
      <c r="CO851" s="236">
        <v>5832</v>
      </c>
      <c r="CP851" s="236">
        <v>10607</v>
      </c>
      <c r="CQ851" s="236">
        <v>7760</v>
      </c>
      <c r="CR851" s="236">
        <v>3945</v>
      </c>
      <c r="CS851" s="236">
        <v>1950</v>
      </c>
      <c r="CT851" s="235">
        <f t="shared" si="2196"/>
        <v>36761</v>
      </c>
      <c r="CU851" s="236">
        <v>8261</v>
      </c>
      <c r="CV851" s="236">
        <v>6005</v>
      </c>
      <c r="CW851" s="236">
        <v>1399</v>
      </c>
      <c r="CX851" s="236">
        <v>3194</v>
      </c>
      <c r="CY851" s="236">
        <v>17902</v>
      </c>
      <c r="CZ851" s="235">
        <f t="shared" si="2197"/>
        <v>50897</v>
      </c>
      <c r="DA851" s="236">
        <v>6476</v>
      </c>
      <c r="DB851" s="236">
        <v>20417</v>
      </c>
      <c r="DC851" s="236">
        <v>7620</v>
      </c>
      <c r="DD851" s="236">
        <v>2304</v>
      </c>
      <c r="DE851" s="236">
        <v>12200</v>
      </c>
      <c r="DF851" s="236">
        <v>1880</v>
      </c>
      <c r="DG851" s="235">
        <f t="shared" si="2198"/>
        <v>492690</v>
      </c>
      <c r="DH851" s="238">
        <f t="shared" si="2199"/>
        <v>975</v>
      </c>
      <c r="DI851" s="239">
        <v>412</v>
      </c>
      <c r="DJ851" s="240">
        <v>296</v>
      </c>
      <c r="DK851" s="240">
        <v>267</v>
      </c>
      <c r="DL851" s="238">
        <f t="shared" si="2200"/>
        <v>2784</v>
      </c>
      <c r="DM851" s="239">
        <v>2252</v>
      </c>
      <c r="DN851" s="241">
        <v>532</v>
      </c>
      <c r="DO851" s="235">
        <f t="shared" si="2201"/>
        <v>496449</v>
      </c>
    </row>
    <row r="852" spans="1:119" s="48" customFormat="1" ht="17.100000000000001" customHeight="1" x14ac:dyDescent="0.15">
      <c r="A852" s="101" t="s">
        <v>436</v>
      </c>
      <c r="B852" s="235">
        <f t="shared" si="2185"/>
        <v>56481</v>
      </c>
      <c r="C852" s="236">
        <v>1528</v>
      </c>
      <c r="D852" s="236">
        <v>1143</v>
      </c>
      <c r="E852" s="236">
        <v>2783</v>
      </c>
      <c r="F852" s="236">
        <v>1645</v>
      </c>
      <c r="G852" s="236">
        <v>4169</v>
      </c>
      <c r="H852" s="236">
        <v>5732</v>
      </c>
      <c r="I852" s="236">
        <v>1698</v>
      </c>
      <c r="J852" s="236">
        <v>4060</v>
      </c>
      <c r="K852" s="236">
        <v>2938</v>
      </c>
      <c r="L852" s="236">
        <v>435</v>
      </c>
      <c r="M852" s="236">
        <v>13806</v>
      </c>
      <c r="N852" s="236">
        <v>16544</v>
      </c>
      <c r="O852" s="235">
        <f t="shared" si="2186"/>
        <v>9228</v>
      </c>
      <c r="P852" s="236">
        <v>385</v>
      </c>
      <c r="Q852" s="236">
        <v>1878</v>
      </c>
      <c r="R852" s="236">
        <v>2325</v>
      </c>
      <c r="S852" s="236">
        <v>1550</v>
      </c>
      <c r="T852" s="236">
        <v>289</v>
      </c>
      <c r="U852" s="236">
        <v>1035</v>
      </c>
      <c r="V852" s="236">
        <v>1706</v>
      </c>
      <c r="W852" s="236">
        <v>60</v>
      </c>
      <c r="X852" s="235">
        <f t="shared" si="2187"/>
        <v>11750</v>
      </c>
      <c r="Y852" s="236">
        <v>2076</v>
      </c>
      <c r="Z852" s="236">
        <v>4458</v>
      </c>
      <c r="AA852" s="236">
        <v>1362</v>
      </c>
      <c r="AB852" s="236">
        <v>3854</v>
      </c>
      <c r="AC852" s="235">
        <f t="shared" si="2188"/>
        <v>2431</v>
      </c>
      <c r="AD852" s="236">
        <v>205</v>
      </c>
      <c r="AE852" s="236">
        <v>218</v>
      </c>
      <c r="AF852" s="236">
        <v>352</v>
      </c>
      <c r="AG852" s="236">
        <v>545</v>
      </c>
      <c r="AH852" s="236">
        <v>698</v>
      </c>
      <c r="AI852" s="236">
        <v>413</v>
      </c>
      <c r="AJ852" s="235">
        <f t="shared" si="2189"/>
        <v>7421</v>
      </c>
      <c r="AK852" s="236">
        <v>4127</v>
      </c>
      <c r="AL852" s="236">
        <v>3294</v>
      </c>
      <c r="AM852" s="235">
        <f t="shared" si="2190"/>
        <v>8471</v>
      </c>
      <c r="AN852" s="236">
        <v>321</v>
      </c>
      <c r="AO852" s="236">
        <v>678</v>
      </c>
      <c r="AP852" s="236">
        <v>586</v>
      </c>
      <c r="AQ852" s="236">
        <v>369</v>
      </c>
      <c r="AR852" s="236">
        <v>973</v>
      </c>
      <c r="AS852" s="236">
        <v>80</v>
      </c>
      <c r="AT852" s="236">
        <v>540</v>
      </c>
      <c r="AU852" s="236">
        <v>1235</v>
      </c>
      <c r="AV852" s="236">
        <v>1447</v>
      </c>
      <c r="AW852" s="236">
        <v>2242</v>
      </c>
      <c r="AX852" s="235">
        <f t="shared" si="2191"/>
        <v>2835</v>
      </c>
      <c r="AY852" s="236">
        <v>279</v>
      </c>
      <c r="AZ852" s="236">
        <v>457</v>
      </c>
      <c r="BA852" s="236">
        <v>380</v>
      </c>
      <c r="BB852" s="236">
        <v>1093</v>
      </c>
      <c r="BC852" s="236">
        <v>626</v>
      </c>
      <c r="BD852" s="235">
        <f t="shared" si="2192"/>
        <v>30069</v>
      </c>
      <c r="BE852" s="236">
        <v>26169</v>
      </c>
      <c r="BF852" s="236">
        <v>1406</v>
      </c>
      <c r="BG852" s="236">
        <v>714</v>
      </c>
      <c r="BH852" s="236">
        <v>359</v>
      </c>
      <c r="BI852" s="236">
        <v>427</v>
      </c>
      <c r="BJ852" s="236">
        <v>35</v>
      </c>
      <c r="BK852" s="236">
        <v>512</v>
      </c>
      <c r="BL852" s="236">
        <v>447</v>
      </c>
      <c r="BM852" s="235">
        <f t="shared" si="2193"/>
        <v>6700</v>
      </c>
      <c r="BN852" s="236">
        <v>1899</v>
      </c>
      <c r="BO852" s="236">
        <v>1398</v>
      </c>
      <c r="BP852" s="236">
        <v>1336</v>
      </c>
      <c r="BQ852" s="236">
        <v>408</v>
      </c>
      <c r="BR852" s="236">
        <v>1659</v>
      </c>
      <c r="BS852" s="235">
        <f t="shared" si="2194"/>
        <v>34913</v>
      </c>
      <c r="BT852" s="237">
        <v>354</v>
      </c>
      <c r="BU852" s="236">
        <v>3209</v>
      </c>
      <c r="BV852" s="236">
        <v>1132</v>
      </c>
      <c r="BW852" s="236">
        <v>204</v>
      </c>
      <c r="BX852" s="236">
        <v>980</v>
      </c>
      <c r="BY852" s="236">
        <v>10876</v>
      </c>
      <c r="BZ852" s="236">
        <v>8388</v>
      </c>
      <c r="CA852" s="236">
        <v>1013</v>
      </c>
      <c r="CB852" s="236">
        <v>4546</v>
      </c>
      <c r="CC852" s="236">
        <v>485</v>
      </c>
      <c r="CD852" s="236">
        <v>2626</v>
      </c>
      <c r="CE852" s="236">
        <v>1100</v>
      </c>
      <c r="CF852" s="235">
        <f t="shared" si="2195"/>
        <v>32646</v>
      </c>
      <c r="CG852" s="236">
        <v>799</v>
      </c>
      <c r="CH852" s="236">
        <v>2650</v>
      </c>
      <c r="CI852" s="236">
        <v>1859</v>
      </c>
      <c r="CJ852" s="236">
        <v>2945</v>
      </c>
      <c r="CK852" s="236">
        <v>2791</v>
      </c>
      <c r="CL852" s="236">
        <v>608</v>
      </c>
      <c r="CM852" s="236">
        <v>4682</v>
      </c>
      <c r="CN852" s="236">
        <v>835</v>
      </c>
      <c r="CO852" s="236">
        <v>2457</v>
      </c>
      <c r="CP852" s="236">
        <v>5607</v>
      </c>
      <c r="CQ852" s="236">
        <v>4926</v>
      </c>
      <c r="CR852" s="236">
        <v>1304</v>
      </c>
      <c r="CS852" s="236">
        <v>1183</v>
      </c>
      <c r="CT852" s="235">
        <f t="shared" si="2196"/>
        <v>9315</v>
      </c>
      <c r="CU852" s="236">
        <v>1602</v>
      </c>
      <c r="CV852" s="236">
        <v>1021</v>
      </c>
      <c r="CW852" s="236">
        <v>982</v>
      </c>
      <c r="CX852" s="236">
        <v>1193</v>
      </c>
      <c r="CY852" s="236">
        <v>4517</v>
      </c>
      <c r="CZ852" s="235">
        <f t="shared" si="2197"/>
        <v>26891</v>
      </c>
      <c r="DA852" s="236">
        <v>2805</v>
      </c>
      <c r="DB852" s="236">
        <v>10455</v>
      </c>
      <c r="DC852" s="236">
        <v>2854</v>
      </c>
      <c r="DD852" s="236">
        <v>2112</v>
      </c>
      <c r="DE852" s="236">
        <v>7186</v>
      </c>
      <c r="DF852" s="236">
        <v>1479</v>
      </c>
      <c r="DG852" s="235">
        <f t="shared" si="2198"/>
        <v>239151</v>
      </c>
      <c r="DH852" s="238">
        <f t="shared" si="2199"/>
        <v>1253</v>
      </c>
      <c r="DI852" s="239">
        <v>421</v>
      </c>
      <c r="DJ852" s="240">
        <v>681</v>
      </c>
      <c r="DK852" s="240">
        <v>151</v>
      </c>
      <c r="DL852" s="238">
        <f t="shared" si="2200"/>
        <v>1725</v>
      </c>
      <c r="DM852" s="239">
        <v>856</v>
      </c>
      <c r="DN852" s="241">
        <v>869</v>
      </c>
      <c r="DO852" s="235">
        <f t="shared" si="2201"/>
        <v>242129</v>
      </c>
    </row>
    <row r="853" spans="1:119" s="48" customFormat="1" ht="17.100000000000001" customHeight="1" x14ac:dyDescent="0.15">
      <c r="A853" s="66" t="s">
        <v>431</v>
      </c>
      <c r="B853" s="235">
        <f t="shared" si="2185"/>
        <v>1112</v>
      </c>
      <c r="C853" s="236">
        <v>41</v>
      </c>
      <c r="D853" s="236">
        <v>137</v>
      </c>
      <c r="E853" s="236">
        <v>9</v>
      </c>
      <c r="F853" s="236">
        <v>54</v>
      </c>
      <c r="G853" s="236">
        <v>280</v>
      </c>
      <c r="H853" s="236">
        <v>183</v>
      </c>
      <c r="I853" s="236">
        <v>0</v>
      </c>
      <c r="J853" s="236">
        <v>13</v>
      </c>
      <c r="K853" s="236">
        <v>126</v>
      </c>
      <c r="L853" s="236">
        <v>42</v>
      </c>
      <c r="M853" s="236">
        <v>87</v>
      </c>
      <c r="N853" s="236">
        <v>140</v>
      </c>
      <c r="O853" s="235">
        <f t="shared" si="2186"/>
        <v>216</v>
      </c>
      <c r="P853" s="236">
        <v>6</v>
      </c>
      <c r="Q853" s="236">
        <v>65</v>
      </c>
      <c r="R853" s="236">
        <v>52</v>
      </c>
      <c r="S853" s="236">
        <v>48</v>
      </c>
      <c r="T853" s="236">
        <v>4</v>
      </c>
      <c r="U853" s="236">
        <v>38</v>
      </c>
      <c r="V853" s="236">
        <v>3</v>
      </c>
      <c r="W853" s="236">
        <v>0</v>
      </c>
      <c r="X853" s="235">
        <f t="shared" si="2187"/>
        <v>540</v>
      </c>
      <c r="Y853" s="236">
        <v>147</v>
      </c>
      <c r="Z853" s="236">
        <v>279</v>
      </c>
      <c r="AA853" s="236">
        <v>64</v>
      </c>
      <c r="AB853" s="236">
        <v>50</v>
      </c>
      <c r="AC853" s="235">
        <f t="shared" si="2188"/>
        <v>118</v>
      </c>
      <c r="AD853" s="236">
        <v>33</v>
      </c>
      <c r="AE853" s="236">
        <v>0</v>
      </c>
      <c r="AF853" s="236">
        <v>64</v>
      </c>
      <c r="AG853" s="236">
        <v>2</v>
      </c>
      <c r="AH853" s="236">
        <v>18</v>
      </c>
      <c r="AI853" s="236">
        <v>1</v>
      </c>
      <c r="AJ853" s="235">
        <f t="shared" si="2189"/>
        <v>1</v>
      </c>
      <c r="AK853" s="236">
        <v>0</v>
      </c>
      <c r="AL853" s="236">
        <v>1</v>
      </c>
      <c r="AM853" s="235">
        <f t="shared" si="2190"/>
        <v>249</v>
      </c>
      <c r="AN853" s="236">
        <v>4</v>
      </c>
      <c r="AO853" s="236">
        <v>1</v>
      </c>
      <c r="AP853" s="236">
        <v>0</v>
      </c>
      <c r="AQ853" s="236">
        <v>7</v>
      </c>
      <c r="AR853" s="236">
        <v>23</v>
      </c>
      <c r="AS853" s="236">
        <v>0</v>
      </c>
      <c r="AT853" s="236">
        <v>1</v>
      </c>
      <c r="AU853" s="236">
        <v>51</v>
      </c>
      <c r="AV853" s="236">
        <v>20</v>
      </c>
      <c r="AW853" s="236">
        <v>142</v>
      </c>
      <c r="AX853" s="235">
        <f t="shared" si="2191"/>
        <v>124</v>
      </c>
      <c r="AY853" s="236">
        <v>25</v>
      </c>
      <c r="AZ853" s="236">
        <v>65</v>
      </c>
      <c r="BA853" s="236">
        <v>1</v>
      </c>
      <c r="BB853" s="236">
        <v>24</v>
      </c>
      <c r="BC853" s="236">
        <v>9</v>
      </c>
      <c r="BD853" s="235">
        <f t="shared" si="2192"/>
        <v>58</v>
      </c>
      <c r="BE853" s="236">
        <v>5</v>
      </c>
      <c r="BF853" s="236">
        <v>9</v>
      </c>
      <c r="BG853" s="236">
        <v>34</v>
      </c>
      <c r="BH853" s="236">
        <v>1</v>
      </c>
      <c r="BI853" s="236">
        <v>0</v>
      </c>
      <c r="BJ853" s="236">
        <v>0</v>
      </c>
      <c r="BK853" s="236">
        <v>1</v>
      </c>
      <c r="BL853" s="236">
        <v>8</v>
      </c>
      <c r="BM853" s="235">
        <f t="shared" si="2193"/>
        <v>247</v>
      </c>
      <c r="BN853" s="236">
        <v>126</v>
      </c>
      <c r="BO853" s="236">
        <v>20</v>
      </c>
      <c r="BP853" s="236">
        <v>69</v>
      </c>
      <c r="BQ853" s="236">
        <v>2</v>
      </c>
      <c r="BR853" s="236">
        <v>30</v>
      </c>
      <c r="BS853" s="235">
        <f t="shared" si="2194"/>
        <v>569</v>
      </c>
      <c r="BT853" s="237">
        <v>19</v>
      </c>
      <c r="BU853" s="236">
        <v>66</v>
      </c>
      <c r="BV853" s="236">
        <v>12</v>
      </c>
      <c r="BW853" s="236">
        <v>1</v>
      </c>
      <c r="BX853" s="236">
        <v>42</v>
      </c>
      <c r="BY853" s="236">
        <v>118</v>
      </c>
      <c r="BZ853" s="236">
        <v>34</v>
      </c>
      <c r="CA853" s="236">
        <v>37</v>
      </c>
      <c r="CB853" s="236">
        <v>95</v>
      </c>
      <c r="CC853" s="236">
        <v>45</v>
      </c>
      <c r="CD853" s="236">
        <v>46</v>
      </c>
      <c r="CE853" s="236">
        <v>54</v>
      </c>
      <c r="CF853" s="235">
        <f t="shared" si="2195"/>
        <v>449</v>
      </c>
      <c r="CG853" s="236">
        <v>28</v>
      </c>
      <c r="CH853" s="236">
        <v>38</v>
      </c>
      <c r="CI853" s="236">
        <v>52</v>
      </c>
      <c r="CJ853" s="236">
        <v>25</v>
      </c>
      <c r="CK853" s="236">
        <v>38</v>
      </c>
      <c r="CL853" s="236">
        <v>0</v>
      </c>
      <c r="CM853" s="236">
        <v>60</v>
      </c>
      <c r="CN853" s="236">
        <v>0</v>
      </c>
      <c r="CO853" s="236">
        <v>55</v>
      </c>
      <c r="CP853" s="236">
        <v>15</v>
      </c>
      <c r="CQ853" s="236">
        <v>104</v>
      </c>
      <c r="CR853" s="236">
        <v>34</v>
      </c>
      <c r="CS853" s="236">
        <v>0</v>
      </c>
      <c r="CT853" s="235">
        <f t="shared" si="2196"/>
        <v>338</v>
      </c>
      <c r="CU853" s="236">
        <v>42</v>
      </c>
      <c r="CV853" s="236">
        <v>106</v>
      </c>
      <c r="CW853" s="236">
        <v>4</v>
      </c>
      <c r="CX853" s="236">
        <v>80</v>
      </c>
      <c r="CY853" s="236">
        <v>106</v>
      </c>
      <c r="CZ853" s="235">
        <f t="shared" si="2197"/>
        <v>258</v>
      </c>
      <c r="DA853" s="236">
        <v>11</v>
      </c>
      <c r="DB853" s="236">
        <v>94</v>
      </c>
      <c r="DC853" s="236">
        <v>19</v>
      </c>
      <c r="DD853" s="236">
        <v>5</v>
      </c>
      <c r="DE853" s="236">
        <v>87</v>
      </c>
      <c r="DF853" s="236">
        <v>42</v>
      </c>
      <c r="DG853" s="235">
        <f t="shared" si="2198"/>
        <v>4279</v>
      </c>
      <c r="DH853" s="238">
        <f t="shared" si="2199"/>
        <v>2</v>
      </c>
      <c r="DI853" s="239">
        <v>1</v>
      </c>
      <c r="DJ853" s="240">
        <v>1</v>
      </c>
      <c r="DK853" s="240">
        <v>0</v>
      </c>
      <c r="DL853" s="238">
        <f t="shared" si="2200"/>
        <v>62</v>
      </c>
      <c r="DM853" s="239">
        <v>1</v>
      </c>
      <c r="DN853" s="241">
        <v>61</v>
      </c>
      <c r="DO853" s="235">
        <f t="shared" si="2201"/>
        <v>4343</v>
      </c>
    </row>
    <row r="854" spans="1:119" s="48" customFormat="1" ht="17.100000000000001" customHeight="1" x14ac:dyDescent="0.15">
      <c r="A854" s="100" t="s">
        <v>269</v>
      </c>
      <c r="B854" s="235">
        <f t="shared" si="2185"/>
        <v>42006</v>
      </c>
      <c r="C854" s="236">
        <v>1660</v>
      </c>
      <c r="D854" s="236">
        <v>931</v>
      </c>
      <c r="E854" s="236">
        <v>2417</v>
      </c>
      <c r="F854" s="236">
        <v>1368</v>
      </c>
      <c r="G854" s="236">
        <v>2835</v>
      </c>
      <c r="H854" s="236">
        <v>6069</v>
      </c>
      <c r="I854" s="236">
        <v>972</v>
      </c>
      <c r="J854" s="236">
        <v>2207</v>
      </c>
      <c r="K854" s="236">
        <v>2942</v>
      </c>
      <c r="L854" s="236">
        <v>717</v>
      </c>
      <c r="M854" s="236">
        <v>7657</v>
      </c>
      <c r="N854" s="236">
        <v>12231</v>
      </c>
      <c r="O854" s="235">
        <f t="shared" si="2186"/>
        <v>9174</v>
      </c>
      <c r="P854" s="236">
        <v>454</v>
      </c>
      <c r="Q854" s="236">
        <v>1987</v>
      </c>
      <c r="R854" s="236">
        <v>2239</v>
      </c>
      <c r="S854" s="236">
        <v>984</v>
      </c>
      <c r="T854" s="236">
        <v>269</v>
      </c>
      <c r="U854" s="236">
        <v>854</v>
      </c>
      <c r="V854" s="236">
        <v>2346</v>
      </c>
      <c r="W854" s="236">
        <v>41</v>
      </c>
      <c r="X854" s="235">
        <f t="shared" si="2187"/>
        <v>13018</v>
      </c>
      <c r="Y854" s="236">
        <v>2489</v>
      </c>
      <c r="Z854" s="236">
        <v>4594</v>
      </c>
      <c r="AA854" s="236">
        <v>1773</v>
      </c>
      <c r="AB854" s="236">
        <v>4162</v>
      </c>
      <c r="AC854" s="235">
        <f t="shared" si="2188"/>
        <v>3850</v>
      </c>
      <c r="AD854" s="236">
        <v>218</v>
      </c>
      <c r="AE854" s="236">
        <v>368</v>
      </c>
      <c r="AF854" s="236">
        <v>742</v>
      </c>
      <c r="AG854" s="236">
        <v>765</v>
      </c>
      <c r="AH854" s="236">
        <v>993</v>
      </c>
      <c r="AI854" s="236">
        <v>764</v>
      </c>
      <c r="AJ854" s="235">
        <f t="shared" si="2189"/>
        <v>5127</v>
      </c>
      <c r="AK854" s="236">
        <v>2606</v>
      </c>
      <c r="AL854" s="236">
        <v>2521</v>
      </c>
      <c r="AM854" s="235">
        <f t="shared" si="2190"/>
        <v>9132</v>
      </c>
      <c r="AN854" s="236">
        <v>439</v>
      </c>
      <c r="AO854" s="236">
        <v>741</v>
      </c>
      <c r="AP854" s="236">
        <v>339</v>
      </c>
      <c r="AQ854" s="236">
        <v>371</v>
      </c>
      <c r="AR854" s="236">
        <v>760</v>
      </c>
      <c r="AS854" s="236">
        <v>164</v>
      </c>
      <c r="AT854" s="236">
        <v>555</v>
      </c>
      <c r="AU854" s="236">
        <v>1207</v>
      </c>
      <c r="AV854" s="236">
        <v>1617</v>
      </c>
      <c r="AW854" s="236">
        <v>2939</v>
      </c>
      <c r="AX854" s="235">
        <f t="shared" si="2191"/>
        <v>3233</v>
      </c>
      <c r="AY854" s="236">
        <v>350</v>
      </c>
      <c r="AZ854" s="236">
        <v>551</v>
      </c>
      <c r="BA854" s="236">
        <v>508</v>
      </c>
      <c r="BB854" s="236">
        <v>902</v>
      </c>
      <c r="BC854" s="236">
        <v>922</v>
      </c>
      <c r="BD854" s="235">
        <f t="shared" si="2192"/>
        <v>4807</v>
      </c>
      <c r="BE854" s="236">
        <v>1064</v>
      </c>
      <c r="BF854" s="236">
        <v>1437</v>
      </c>
      <c r="BG854" s="236">
        <v>887</v>
      </c>
      <c r="BH854" s="236">
        <v>363</v>
      </c>
      <c r="BI854" s="236">
        <v>239</v>
      </c>
      <c r="BJ854" s="236">
        <v>56</v>
      </c>
      <c r="BK854" s="236">
        <v>267</v>
      </c>
      <c r="BL854" s="236">
        <v>494</v>
      </c>
      <c r="BM854" s="235">
        <f t="shared" si="2193"/>
        <v>8253</v>
      </c>
      <c r="BN854" s="236">
        <v>2636</v>
      </c>
      <c r="BO854" s="236">
        <v>1484</v>
      </c>
      <c r="BP854" s="236">
        <v>1837</v>
      </c>
      <c r="BQ854" s="236">
        <v>547</v>
      </c>
      <c r="BR854" s="236">
        <v>1749</v>
      </c>
      <c r="BS854" s="235">
        <f t="shared" si="2194"/>
        <v>26165</v>
      </c>
      <c r="BT854" s="237">
        <v>486</v>
      </c>
      <c r="BU854" s="236">
        <v>3725</v>
      </c>
      <c r="BV854" s="236">
        <v>1352</v>
      </c>
      <c r="BW854" s="236">
        <v>359</v>
      </c>
      <c r="BX854" s="236">
        <v>1472</v>
      </c>
      <c r="BY854" s="236">
        <v>4976</v>
      </c>
      <c r="BZ854" s="236">
        <v>4639</v>
      </c>
      <c r="CA854" s="236">
        <v>1272</v>
      </c>
      <c r="CB854" s="236">
        <v>3560</v>
      </c>
      <c r="CC854" s="236">
        <v>1051</v>
      </c>
      <c r="CD854" s="236">
        <v>2162</v>
      </c>
      <c r="CE854" s="236">
        <v>1111</v>
      </c>
      <c r="CF854" s="235">
        <f t="shared" si="2195"/>
        <v>28504</v>
      </c>
      <c r="CG854" s="236">
        <v>1586</v>
      </c>
      <c r="CH854" s="236">
        <v>2545</v>
      </c>
      <c r="CI854" s="236">
        <v>1824</v>
      </c>
      <c r="CJ854" s="236">
        <v>2172</v>
      </c>
      <c r="CK854" s="236">
        <v>2493</v>
      </c>
      <c r="CL854" s="236">
        <v>721</v>
      </c>
      <c r="CM854" s="236">
        <v>3965</v>
      </c>
      <c r="CN854" s="236">
        <v>1017</v>
      </c>
      <c r="CO854" s="236">
        <v>2338</v>
      </c>
      <c r="CP854" s="236">
        <v>3801</v>
      </c>
      <c r="CQ854" s="236">
        <v>3466</v>
      </c>
      <c r="CR854" s="236">
        <v>1785</v>
      </c>
      <c r="CS854" s="236">
        <v>791</v>
      </c>
      <c r="CT854" s="235">
        <f t="shared" si="2196"/>
        <v>12020</v>
      </c>
      <c r="CU854" s="236">
        <v>2541</v>
      </c>
      <c r="CV854" s="236">
        <v>2041</v>
      </c>
      <c r="CW854" s="236">
        <v>638</v>
      </c>
      <c r="CX854" s="236">
        <v>1029</v>
      </c>
      <c r="CY854" s="236">
        <v>5771</v>
      </c>
      <c r="CZ854" s="235">
        <f t="shared" si="2197"/>
        <v>17969</v>
      </c>
      <c r="DA854" s="236">
        <v>2285</v>
      </c>
      <c r="DB854" s="236">
        <v>7133</v>
      </c>
      <c r="DC854" s="236">
        <v>2537</v>
      </c>
      <c r="DD854" s="236">
        <v>1438</v>
      </c>
      <c r="DE854" s="236">
        <v>3735</v>
      </c>
      <c r="DF854" s="236">
        <v>841</v>
      </c>
      <c r="DG854" s="235">
        <f t="shared" si="2198"/>
        <v>183258</v>
      </c>
      <c r="DH854" s="238">
        <f t="shared" si="2199"/>
        <v>934</v>
      </c>
      <c r="DI854" s="239">
        <v>417</v>
      </c>
      <c r="DJ854" s="240">
        <v>386</v>
      </c>
      <c r="DK854" s="240">
        <v>131</v>
      </c>
      <c r="DL854" s="238">
        <f t="shared" si="2200"/>
        <v>1419</v>
      </c>
      <c r="DM854" s="239">
        <v>922</v>
      </c>
      <c r="DN854" s="241">
        <v>497</v>
      </c>
      <c r="DO854" s="235">
        <f t="shared" si="2201"/>
        <v>185611</v>
      </c>
    </row>
    <row r="855" spans="1:119" s="48" customFormat="1" ht="22.5" customHeight="1" x14ac:dyDescent="0.15">
      <c r="A855" s="100" t="s">
        <v>270</v>
      </c>
      <c r="B855" s="235">
        <f t="shared" si="2185"/>
        <v>1723055</v>
      </c>
      <c r="C855" s="236">
        <v>72951</v>
      </c>
      <c r="D855" s="236">
        <v>39271</v>
      </c>
      <c r="E855" s="236">
        <v>87337</v>
      </c>
      <c r="F855" s="236">
        <v>53382</v>
      </c>
      <c r="G855" s="236">
        <v>117896</v>
      </c>
      <c r="H855" s="236">
        <v>221976</v>
      </c>
      <c r="I855" s="236">
        <v>48894</v>
      </c>
      <c r="J855" s="236">
        <v>110401</v>
      </c>
      <c r="K855" s="236">
        <v>115833</v>
      </c>
      <c r="L855" s="236">
        <v>15573</v>
      </c>
      <c r="M855" s="236">
        <v>336476</v>
      </c>
      <c r="N855" s="236">
        <v>503065</v>
      </c>
      <c r="O855" s="235">
        <f t="shared" si="2186"/>
        <v>432975</v>
      </c>
      <c r="P855" s="236">
        <v>19273</v>
      </c>
      <c r="Q855" s="236">
        <v>78887</v>
      </c>
      <c r="R855" s="236">
        <v>80789</v>
      </c>
      <c r="S855" s="236">
        <v>74122</v>
      </c>
      <c r="T855" s="236">
        <v>13453</v>
      </c>
      <c r="U855" s="236">
        <v>30504</v>
      </c>
      <c r="V855" s="236">
        <v>134227</v>
      </c>
      <c r="W855" s="236">
        <v>1720</v>
      </c>
      <c r="X855" s="235">
        <f t="shared" si="2187"/>
        <v>464042</v>
      </c>
      <c r="Y855" s="236">
        <v>85693</v>
      </c>
      <c r="Z855" s="236">
        <v>161590</v>
      </c>
      <c r="AA855" s="236">
        <v>59951</v>
      </c>
      <c r="AB855" s="236">
        <v>156808</v>
      </c>
      <c r="AC855" s="235">
        <f t="shared" si="2188"/>
        <v>144135</v>
      </c>
      <c r="AD855" s="236">
        <v>6140</v>
      </c>
      <c r="AE855" s="236">
        <v>11994</v>
      </c>
      <c r="AF855" s="236">
        <v>26352</v>
      </c>
      <c r="AG855" s="236">
        <v>27744</v>
      </c>
      <c r="AH855" s="236">
        <v>37580</v>
      </c>
      <c r="AI855" s="236">
        <v>34325</v>
      </c>
      <c r="AJ855" s="235">
        <f t="shared" si="2189"/>
        <v>161178</v>
      </c>
      <c r="AK855" s="236">
        <v>88691</v>
      </c>
      <c r="AL855" s="236">
        <v>72487</v>
      </c>
      <c r="AM855" s="235">
        <f t="shared" si="2190"/>
        <v>328125</v>
      </c>
      <c r="AN855" s="236">
        <v>10689</v>
      </c>
      <c r="AO855" s="236">
        <v>22177</v>
      </c>
      <c r="AP855" s="236">
        <v>12904</v>
      </c>
      <c r="AQ855" s="236">
        <v>13652</v>
      </c>
      <c r="AR855" s="236">
        <v>35228</v>
      </c>
      <c r="AS855" s="236">
        <v>6159</v>
      </c>
      <c r="AT855" s="236">
        <v>14283</v>
      </c>
      <c r="AU855" s="236">
        <v>42020</v>
      </c>
      <c r="AV855" s="236">
        <v>57408</v>
      </c>
      <c r="AW855" s="236">
        <v>113605</v>
      </c>
      <c r="AX855" s="235">
        <f t="shared" si="2191"/>
        <v>96251</v>
      </c>
      <c r="AY855" s="236">
        <v>6992</v>
      </c>
      <c r="AZ855" s="236">
        <v>15816</v>
      </c>
      <c r="BA855" s="236">
        <v>18657</v>
      </c>
      <c r="BB855" s="236">
        <v>30109</v>
      </c>
      <c r="BC855" s="236">
        <v>24677</v>
      </c>
      <c r="BD855" s="235">
        <f t="shared" si="2192"/>
        <v>311594</v>
      </c>
      <c r="BE855" s="236">
        <v>158382</v>
      </c>
      <c r="BF855" s="236">
        <v>63328</v>
      </c>
      <c r="BG855" s="236">
        <v>40331</v>
      </c>
      <c r="BH855" s="236">
        <v>12857</v>
      </c>
      <c r="BI855" s="236">
        <v>9388</v>
      </c>
      <c r="BJ855" s="236">
        <v>1144</v>
      </c>
      <c r="BK855" s="236">
        <v>8294</v>
      </c>
      <c r="BL855" s="236">
        <v>17870</v>
      </c>
      <c r="BM855" s="235">
        <f t="shared" si="2193"/>
        <v>277594</v>
      </c>
      <c r="BN855" s="236">
        <v>88291</v>
      </c>
      <c r="BO855" s="236">
        <v>46258</v>
      </c>
      <c r="BP855" s="236">
        <v>58250</v>
      </c>
      <c r="BQ855" s="236">
        <v>15817</v>
      </c>
      <c r="BR855" s="236">
        <v>68978</v>
      </c>
      <c r="BS855" s="235">
        <f t="shared" si="2194"/>
        <v>1032836</v>
      </c>
      <c r="BT855" s="237">
        <v>15183</v>
      </c>
      <c r="BU855" s="236">
        <v>131044</v>
      </c>
      <c r="BV855" s="236">
        <v>51383</v>
      </c>
      <c r="BW855" s="236">
        <v>16501</v>
      </c>
      <c r="BX855" s="236">
        <v>54604</v>
      </c>
      <c r="BY855" s="236">
        <v>217088</v>
      </c>
      <c r="BZ855" s="236">
        <v>187768</v>
      </c>
      <c r="CA855" s="236">
        <v>63704</v>
      </c>
      <c r="CB855" s="236">
        <v>125526</v>
      </c>
      <c r="CC855" s="236">
        <v>31843</v>
      </c>
      <c r="CD855" s="236">
        <v>88176</v>
      </c>
      <c r="CE855" s="236">
        <v>50016</v>
      </c>
      <c r="CF855" s="235">
        <f t="shared" si="2195"/>
        <v>982170</v>
      </c>
      <c r="CG855" s="236">
        <v>51733</v>
      </c>
      <c r="CH855" s="236">
        <v>84515</v>
      </c>
      <c r="CI855" s="236">
        <v>69837</v>
      </c>
      <c r="CJ855" s="236">
        <v>79682</v>
      </c>
      <c r="CK855" s="236">
        <v>79922</v>
      </c>
      <c r="CL855" s="236">
        <v>27792</v>
      </c>
      <c r="CM855" s="236">
        <v>139363</v>
      </c>
      <c r="CN855" s="236">
        <v>32635</v>
      </c>
      <c r="CO855" s="236">
        <v>80429</v>
      </c>
      <c r="CP855" s="236">
        <v>141202</v>
      </c>
      <c r="CQ855" s="236">
        <v>110504</v>
      </c>
      <c r="CR855" s="236">
        <v>54778</v>
      </c>
      <c r="CS855" s="236">
        <v>29778</v>
      </c>
      <c r="CT855" s="235">
        <f t="shared" si="2196"/>
        <v>451598</v>
      </c>
      <c r="CU855" s="236">
        <v>93751</v>
      </c>
      <c r="CV855" s="236">
        <v>63641</v>
      </c>
      <c r="CW855" s="236">
        <v>20834</v>
      </c>
      <c r="CX855" s="236">
        <v>39755</v>
      </c>
      <c r="CY855" s="236">
        <v>233617</v>
      </c>
      <c r="CZ855" s="235">
        <f t="shared" si="2197"/>
        <v>703430</v>
      </c>
      <c r="DA855" s="236">
        <v>85266</v>
      </c>
      <c r="DB855" s="236">
        <v>277152</v>
      </c>
      <c r="DC855" s="236">
        <v>95393</v>
      </c>
      <c r="DD855" s="236">
        <v>39671</v>
      </c>
      <c r="DE855" s="236">
        <v>172107</v>
      </c>
      <c r="DF855" s="236">
        <v>33841</v>
      </c>
      <c r="DG855" s="235">
        <f t="shared" si="2198"/>
        <v>7108983</v>
      </c>
      <c r="DH855" s="238">
        <f t="shared" si="2199"/>
        <v>26533</v>
      </c>
      <c r="DI855" s="239">
        <v>11336</v>
      </c>
      <c r="DJ855" s="240">
        <v>11591</v>
      </c>
      <c r="DK855" s="240">
        <v>3606</v>
      </c>
      <c r="DL855" s="238">
        <f t="shared" si="2200"/>
        <v>35621</v>
      </c>
      <c r="DM855" s="239">
        <v>24968</v>
      </c>
      <c r="DN855" s="241">
        <v>10653</v>
      </c>
      <c r="DO855" s="235">
        <f t="shared" si="2201"/>
        <v>7171137</v>
      </c>
    </row>
    <row r="856" spans="1:119" s="48" customFormat="1" ht="17.100000000000001" customHeight="1" x14ac:dyDescent="0.15">
      <c r="A856" s="57" t="s">
        <v>271</v>
      </c>
      <c r="B856" s="235"/>
      <c r="C856" s="236"/>
      <c r="D856" s="236"/>
      <c r="E856" s="236"/>
      <c r="F856" s="236"/>
      <c r="G856" s="236"/>
      <c r="H856" s="236"/>
      <c r="I856" s="236"/>
      <c r="J856" s="236"/>
      <c r="K856" s="236"/>
      <c r="L856" s="236"/>
      <c r="M856" s="236"/>
      <c r="N856" s="236"/>
      <c r="O856" s="235"/>
      <c r="P856" s="236"/>
      <c r="Q856" s="236"/>
      <c r="R856" s="236"/>
      <c r="S856" s="236"/>
      <c r="T856" s="236"/>
      <c r="U856" s="236"/>
      <c r="V856" s="236"/>
      <c r="W856" s="236"/>
      <c r="X856" s="235"/>
      <c r="Y856" s="236"/>
      <c r="Z856" s="236"/>
      <c r="AA856" s="236"/>
      <c r="AB856" s="236"/>
      <c r="AC856" s="235"/>
      <c r="AD856" s="236"/>
      <c r="AE856" s="236"/>
      <c r="AF856" s="236"/>
      <c r="AG856" s="236"/>
      <c r="AH856" s="236"/>
      <c r="AI856" s="236"/>
      <c r="AJ856" s="235"/>
      <c r="AK856" s="236"/>
      <c r="AL856" s="236"/>
      <c r="AM856" s="235"/>
      <c r="AN856" s="236"/>
      <c r="AO856" s="236"/>
      <c r="AP856" s="236"/>
      <c r="AQ856" s="236"/>
      <c r="AR856" s="236"/>
      <c r="AS856" s="236"/>
      <c r="AT856" s="236"/>
      <c r="AU856" s="236"/>
      <c r="AV856" s="236"/>
      <c r="AW856" s="236"/>
      <c r="AX856" s="235"/>
      <c r="AY856" s="236"/>
      <c r="AZ856" s="236"/>
      <c r="BA856" s="236"/>
      <c r="BB856" s="236"/>
      <c r="BC856" s="236"/>
      <c r="BD856" s="235"/>
      <c r="BE856" s="236"/>
      <c r="BF856" s="236"/>
      <c r="BG856" s="236"/>
      <c r="BH856" s="236"/>
      <c r="BI856" s="236"/>
      <c r="BJ856" s="236"/>
      <c r="BK856" s="236"/>
      <c r="BL856" s="236"/>
      <c r="BM856" s="235"/>
      <c r="BN856" s="236"/>
      <c r="BO856" s="236"/>
      <c r="BP856" s="236"/>
      <c r="BQ856" s="236"/>
      <c r="BR856" s="236"/>
      <c r="BS856" s="235"/>
      <c r="BT856" s="237"/>
      <c r="BU856" s="236"/>
      <c r="BV856" s="236"/>
      <c r="BW856" s="236"/>
      <c r="BX856" s="236"/>
      <c r="BY856" s="236"/>
      <c r="BZ856" s="236"/>
      <c r="CA856" s="236"/>
      <c r="CB856" s="236"/>
      <c r="CC856" s="236"/>
      <c r="CD856" s="236"/>
      <c r="CE856" s="236"/>
      <c r="CF856" s="235"/>
      <c r="CG856" s="236"/>
      <c r="CH856" s="236"/>
      <c r="CI856" s="236"/>
      <c r="CJ856" s="236"/>
      <c r="CK856" s="236"/>
      <c r="CL856" s="236"/>
      <c r="CM856" s="236"/>
      <c r="CN856" s="236"/>
      <c r="CO856" s="236"/>
      <c r="CP856" s="236"/>
      <c r="CQ856" s="236"/>
      <c r="CR856" s="236"/>
      <c r="CS856" s="236"/>
      <c r="CT856" s="235"/>
      <c r="CU856" s="236"/>
      <c r="CV856" s="236"/>
      <c r="CW856" s="236"/>
      <c r="CX856" s="236"/>
      <c r="CY856" s="236"/>
      <c r="CZ856" s="235"/>
      <c r="DA856" s="236"/>
      <c r="DB856" s="236"/>
      <c r="DC856" s="236"/>
      <c r="DD856" s="236"/>
      <c r="DE856" s="236"/>
      <c r="DF856" s="236"/>
      <c r="DG856" s="235"/>
      <c r="DH856" s="238"/>
      <c r="DI856" s="239"/>
      <c r="DJ856" s="240"/>
      <c r="DK856" s="240"/>
      <c r="DL856" s="238"/>
      <c r="DM856" s="239"/>
      <c r="DN856" s="241"/>
      <c r="DO856" s="235"/>
    </row>
    <row r="857" spans="1:119" s="48" customFormat="1" ht="17.100000000000001" customHeight="1" x14ac:dyDescent="0.15">
      <c r="A857" s="100" t="s">
        <v>202</v>
      </c>
      <c r="B857" s="235">
        <f t="shared" ref="B857:B864" si="2202">SUM(C857:N857)</f>
        <v>399</v>
      </c>
      <c r="C857" s="236">
        <v>20</v>
      </c>
      <c r="D857" s="236">
        <v>16</v>
      </c>
      <c r="E857" s="236">
        <v>43</v>
      </c>
      <c r="F857" s="236">
        <v>13</v>
      </c>
      <c r="G857" s="236">
        <v>34</v>
      </c>
      <c r="H857" s="236">
        <v>54</v>
      </c>
      <c r="I857" s="236">
        <v>23</v>
      </c>
      <c r="J857" s="236">
        <v>19</v>
      </c>
      <c r="K857" s="236">
        <v>54</v>
      </c>
      <c r="L857" s="236">
        <v>49</v>
      </c>
      <c r="M857" s="236">
        <v>27</v>
      </c>
      <c r="N857" s="236">
        <v>47</v>
      </c>
      <c r="O857" s="235">
        <f t="shared" ref="O857:O864" si="2203">SUM(P857:W857)</f>
        <v>143</v>
      </c>
      <c r="P857" s="236">
        <v>26</v>
      </c>
      <c r="Q857" s="236">
        <v>27</v>
      </c>
      <c r="R857" s="236">
        <v>27</v>
      </c>
      <c r="S857" s="236">
        <v>11</v>
      </c>
      <c r="T857" s="236">
        <v>13</v>
      </c>
      <c r="U857" s="236">
        <v>15</v>
      </c>
      <c r="V857" s="236">
        <v>22</v>
      </c>
      <c r="W857" s="236">
        <v>2</v>
      </c>
      <c r="X857" s="235">
        <f t="shared" ref="X857:X864" si="2204">SUM(Y857:AB857)</f>
        <v>170</v>
      </c>
      <c r="Y857" s="236">
        <v>38</v>
      </c>
      <c r="Z857" s="236">
        <v>59</v>
      </c>
      <c r="AA857" s="236">
        <v>33</v>
      </c>
      <c r="AB857" s="236">
        <v>40</v>
      </c>
      <c r="AC857" s="235">
        <f t="shared" ref="AC857:AC864" si="2205">SUM(AD857:AI857)</f>
        <v>91</v>
      </c>
      <c r="AD857" s="236">
        <v>5</v>
      </c>
      <c r="AE857" s="236">
        <v>6</v>
      </c>
      <c r="AF857" s="236">
        <v>19</v>
      </c>
      <c r="AG857" s="236">
        <v>17</v>
      </c>
      <c r="AH857" s="236">
        <v>28</v>
      </c>
      <c r="AI857" s="236">
        <v>16</v>
      </c>
      <c r="AJ857" s="235">
        <f t="shared" ref="AJ857:AJ864" si="2206">SUM(AK857:AL857)</f>
        <v>6</v>
      </c>
      <c r="AK857" s="236">
        <v>3</v>
      </c>
      <c r="AL857" s="236">
        <v>3</v>
      </c>
      <c r="AM857" s="235">
        <f t="shared" ref="AM857:AM864" si="2207">SUM(AN857:AW857)</f>
        <v>255</v>
      </c>
      <c r="AN857" s="236">
        <v>2</v>
      </c>
      <c r="AO857" s="236">
        <v>13</v>
      </c>
      <c r="AP857" s="236">
        <v>10</v>
      </c>
      <c r="AQ857" s="236">
        <v>9</v>
      </c>
      <c r="AR857" s="236">
        <v>2</v>
      </c>
      <c r="AS857" s="236">
        <v>4</v>
      </c>
      <c r="AT857" s="236">
        <v>20</v>
      </c>
      <c r="AU857" s="236">
        <v>77</v>
      </c>
      <c r="AV857" s="236">
        <v>74</v>
      </c>
      <c r="AW857" s="236">
        <v>44</v>
      </c>
      <c r="AX857" s="235">
        <f t="shared" ref="AX857:AX864" si="2208">SUM(AY857:BC857)</f>
        <v>156</v>
      </c>
      <c r="AY857" s="236">
        <v>13</v>
      </c>
      <c r="AZ857" s="236">
        <v>24</v>
      </c>
      <c r="BA857" s="236">
        <v>48</v>
      </c>
      <c r="BB857" s="236">
        <v>36</v>
      </c>
      <c r="BC857" s="236">
        <v>35</v>
      </c>
      <c r="BD857" s="235">
        <f t="shared" ref="BD857:BD864" si="2209">SUM(BE857:BL857)</f>
        <v>397</v>
      </c>
      <c r="BE857" s="236">
        <v>145</v>
      </c>
      <c r="BF857" s="236">
        <v>90</v>
      </c>
      <c r="BG857" s="236">
        <v>28</v>
      </c>
      <c r="BH857" s="236">
        <v>21</v>
      </c>
      <c r="BI857" s="236">
        <v>3</v>
      </c>
      <c r="BJ857" s="236">
        <v>29</v>
      </c>
      <c r="BK857" s="236">
        <v>5</v>
      </c>
      <c r="BL857" s="236">
        <v>76</v>
      </c>
      <c r="BM857" s="235">
        <f t="shared" ref="BM857:BM864" si="2210">SUM(BN857:BR857)</f>
        <v>128</v>
      </c>
      <c r="BN857" s="236">
        <v>37</v>
      </c>
      <c r="BO857" s="236">
        <v>15</v>
      </c>
      <c r="BP857" s="236">
        <v>33</v>
      </c>
      <c r="BQ857" s="236">
        <v>10</v>
      </c>
      <c r="BR857" s="236">
        <v>33</v>
      </c>
      <c r="BS857" s="235">
        <f t="shared" ref="BS857:BS864" si="2211">SUM(BT857:CE857)</f>
        <v>475</v>
      </c>
      <c r="BT857" s="237">
        <v>4</v>
      </c>
      <c r="BU857" s="236">
        <v>40</v>
      </c>
      <c r="BV857" s="236">
        <v>14</v>
      </c>
      <c r="BW857" s="236">
        <v>8</v>
      </c>
      <c r="BX857" s="236">
        <v>17</v>
      </c>
      <c r="BY857" s="236">
        <v>57</v>
      </c>
      <c r="BZ857" s="236">
        <v>63</v>
      </c>
      <c r="CA857" s="236">
        <v>14</v>
      </c>
      <c r="CB857" s="236">
        <v>85</v>
      </c>
      <c r="CC857" s="236">
        <v>21</v>
      </c>
      <c r="CD857" s="236">
        <v>146</v>
      </c>
      <c r="CE857" s="236">
        <v>6</v>
      </c>
      <c r="CF857" s="235">
        <f t="shared" ref="CF857:CF864" si="2212">SUM(CG857:CS857)</f>
        <v>479</v>
      </c>
      <c r="CG857" s="236">
        <v>35</v>
      </c>
      <c r="CH857" s="236">
        <v>43</v>
      </c>
      <c r="CI857" s="236">
        <v>22</v>
      </c>
      <c r="CJ857" s="236">
        <v>40</v>
      </c>
      <c r="CK857" s="236">
        <v>87</v>
      </c>
      <c r="CL857" s="236">
        <v>8</v>
      </c>
      <c r="CM857" s="236">
        <v>51</v>
      </c>
      <c r="CN857" s="236">
        <v>12</v>
      </c>
      <c r="CO857" s="236">
        <v>17</v>
      </c>
      <c r="CP857" s="236">
        <v>63</v>
      </c>
      <c r="CQ857" s="236">
        <v>56</v>
      </c>
      <c r="CR857" s="236">
        <v>33</v>
      </c>
      <c r="CS857" s="236">
        <v>12</v>
      </c>
      <c r="CT857" s="235">
        <f t="shared" ref="CT857:CT864" si="2213">SUM(CU857:CY857)</f>
        <v>300</v>
      </c>
      <c r="CU857" s="236">
        <v>77</v>
      </c>
      <c r="CV857" s="236">
        <v>58</v>
      </c>
      <c r="CW857" s="236">
        <v>9</v>
      </c>
      <c r="CX857" s="236">
        <v>19</v>
      </c>
      <c r="CY857" s="236">
        <v>137</v>
      </c>
      <c r="CZ857" s="235">
        <f t="shared" ref="CZ857:CZ864" si="2214">SUM(DA857:DF857)</f>
        <v>243</v>
      </c>
      <c r="DA857" s="236">
        <v>39</v>
      </c>
      <c r="DB857" s="236">
        <v>51</v>
      </c>
      <c r="DC857" s="236">
        <v>36</v>
      </c>
      <c r="DD857" s="236">
        <v>56</v>
      </c>
      <c r="DE857" s="236">
        <v>32</v>
      </c>
      <c r="DF857" s="236">
        <v>29</v>
      </c>
      <c r="DG857" s="235">
        <f t="shared" ref="DG857:DG864" si="2215">AM857+BS857+B857+O857+X857+AC857+AJ857+BD857+CF857+AX857+BM857+CT857+CZ857</f>
        <v>3242</v>
      </c>
      <c r="DH857" s="238">
        <f t="shared" ref="DH857:DH864" si="2216">SUM(DI857:DK857)</f>
        <v>3</v>
      </c>
      <c r="DI857" s="239">
        <v>1</v>
      </c>
      <c r="DJ857" s="240">
        <v>0</v>
      </c>
      <c r="DK857" s="240">
        <v>2</v>
      </c>
      <c r="DL857" s="238">
        <f t="shared" ref="DL857:DL864" si="2217">SUM(DM857:DN857)</f>
        <v>14</v>
      </c>
      <c r="DM857" s="239">
        <v>9</v>
      </c>
      <c r="DN857" s="241">
        <v>5</v>
      </c>
      <c r="DO857" s="235">
        <f t="shared" ref="DO857:DO864" si="2218">DG857+DH857+DL857</f>
        <v>3259</v>
      </c>
    </row>
    <row r="858" spans="1:119" s="48" customFormat="1" ht="17.100000000000001" customHeight="1" x14ac:dyDescent="0.15">
      <c r="A858" s="100" t="s">
        <v>268</v>
      </c>
      <c r="B858" s="235">
        <f t="shared" si="2202"/>
        <v>7409</v>
      </c>
      <c r="C858" s="236">
        <v>331</v>
      </c>
      <c r="D858" s="236">
        <v>405</v>
      </c>
      <c r="E858" s="236">
        <v>643</v>
      </c>
      <c r="F858" s="236">
        <v>206</v>
      </c>
      <c r="G858" s="236">
        <v>578</v>
      </c>
      <c r="H858" s="236">
        <v>1066</v>
      </c>
      <c r="I858" s="236">
        <v>634</v>
      </c>
      <c r="J858" s="236">
        <v>302</v>
      </c>
      <c r="K858" s="236">
        <v>1050</v>
      </c>
      <c r="L858" s="236">
        <v>891</v>
      </c>
      <c r="M858" s="236">
        <v>415</v>
      </c>
      <c r="N858" s="236">
        <v>888</v>
      </c>
      <c r="O858" s="235">
        <f t="shared" si="2203"/>
        <v>2827</v>
      </c>
      <c r="P858" s="236">
        <v>405</v>
      </c>
      <c r="Q858" s="236">
        <v>595</v>
      </c>
      <c r="R858" s="236">
        <v>460</v>
      </c>
      <c r="S858" s="236">
        <v>254</v>
      </c>
      <c r="T858" s="236">
        <v>303</v>
      </c>
      <c r="U858" s="236">
        <v>403</v>
      </c>
      <c r="V858" s="236">
        <v>348</v>
      </c>
      <c r="W858" s="236">
        <v>59</v>
      </c>
      <c r="X858" s="235">
        <f t="shared" si="2204"/>
        <v>3086</v>
      </c>
      <c r="Y858" s="236">
        <v>762</v>
      </c>
      <c r="Z858" s="236">
        <v>970</v>
      </c>
      <c r="AA858" s="236">
        <v>729</v>
      </c>
      <c r="AB858" s="236">
        <v>625</v>
      </c>
      <c r="AC858" s="235">
        <f t="shared" si="2205"/>
        <v>2691</v>
      </c>
      <c r="AD858" s="236">
        <v>172</v>
      </c>
      <c r="AE858" s="236">
        <v>174</v>
      </c>
      <c r="AF858" s="236">
        <v>914</v>
      </c>
      <c r="AG858" s="236">
        <v>451</v>
      </c>
      <c r="AH858" s="236">
        <v>705</v>
      </c>
      <c r="AI858" s="236">
        <v>275</v>
      </c>
      <c r="AJ858" s="235">
        <f t="shared" si="2206"/>
        <v>75</v>
      </c>
      <c r="AK858" s="236">
        <v>34</v>
      </c>
      <c r="AL858" s="236">
        <v>41</v>
      </c>
      <c r="AM858" s="235">
        <f t="shared" si="2207"/>
        <v>5746</v>
      </c>
      <c r="AN858" s="236">
        <v>55</v>
      </c>
      <c r="AO858" s="236">
        <v>428</v>
      </c>
      <c r="AP858" s="236">
        <v>187</v>
      </c>
      <c r="AQ858" s="236">
        <v>235</v>
      </c>
      <c r="AR858" s="236">
        <v>43</v>
      </c>
      <c r="AS858" s="236">
        <v>78</v>
      </c>
      <c r="AT858" s="236">
        <v>418</v>
      </c>
      <c r="AU858" s="236">
        <v>1634</v>
      </c>
      <c r="AV858" s="236">
        <v>1848</v>
      </c>
      <c r="AW858" s="236">
        <v>820</v>
      </c>
      <c r="AX858" s="235">
        <f t="shared" si="2208"/>
        <v>3098</v>
      </c>
      <c r="AY858" s="236">
        <v>295</v>
      </c>
      <c r="AZ858" s="236">
        <v>480</v>
      </c>
      <c r="BA858" s="236">
        <v>1080</v>
      </c>
      <c r="BB858" s="236">
        <v>627</v>
      </c>
      <c r="BC858" s="236">
        <v>616</v>
      </c>
      <c r="BD858" s="235">
        <f t="shared" si="2209"/>
        <v>9532</v>
      </c>
      <c r="BE858" s="236">
        <v>3042</v>
      </c>
      <c r="BF858" s="236">
        <v>2335</v>
      </c>
      <c r="BG858" s="236">
        <v>692</v>
      </c>
      <c r="BH858" s="236">
        <v>571</v>
      </c>
      <c r="BI858" s="236">
        <v>37</v>
      </c>
      <c r="BJ858" s="236">
        <v>1029</v>
      </c>
      <c r="BK858" s="236">
        <v>179</v>
      </c>
      <c r="BL858" s="236">
        <v>1647</v>
      </c>
      <c r="BM858" s="235">
        <f t="shared" si="2210"/>
        <v>2600</v>
      </c>
      <c r="BN858" s="236">
        <v>767</v>
      </c>
      <c r="BO858" s="236">
        <v>275</v>
      </c>
      <c r="BP858" s="236">
        <v>780</v>
      </c>
      <c r="BQ858" s="236">
        <v>182</v>
      </c>
      <c r="BR858" s="236">
        <v>596</v>
      </c>
      <c r="BS858" s="235">
        <f t="shared" si="2211"/>
        <v>8232</v>
      </c>
      <c r="BT858" s="237">
        <v>75</v>
      </c>
      <c r="BU858" s="236">
        <v>578</v>
      </c>
      <c r="BV858" s="236">
        <v>229</v>
      </c>
      <c r="BW858" s="236">
        <v>111</v>
      </c>
      <c r="BX858" s="236">
        <v>420</v>
      </c>
      <c r="BY858" s="236">
        <v>893</v>
      </c>
      <c r="BZ858" s="236">
        <v>1094</v>
      </c>
      <c r="CA858" s="236">
        <v>227</v>
      </c>
      <c r="CB858" s="236">
        <v>1255</v>
      </c>
      <c r="CC858" s="236">
        <v>361</v>
      </c>
      <c r="CD858" s="236">
        <v>2913</v>
      </c>
      <c r="CE858" s="236">
        <v>76</v>
      </c>
      <c r="CF858" s="235">
        <f t="shared" si="2212"/>
        <v>9513</v>
      </c>
      <c r="CG858" s="236">
        <v>698</v>
      </c>
      <c r="CH858" s="236">
        <v>721</v>
      </c>
      <c r="CI858" s="236">
        <v>389</v>
      </c>
      <c r="CJ858" s="236">
        <v>1193</v>
      </c>
      <c r="CK858" s="236">
        <v>1213</v>
      </c>
      <c r="CL858" s="236">
        <v>149</v>
      </c>
      <c r="CM858" s="236">
        <v>1238</v>
      </c>
      <c r="CN858" s="236">
        <v>153</v>
      </c>
      <c r="CO858" s="236">
        <v>344</v>
      </c>
      <c r="CP858" s="236">
        <v>1518</v>
      </c>
      <c r="CQ858" s="236">
        <v>1096</v>
      </c>
      <c r="CR858" s="236">
        <v>561</v>
      </c>
      <c r="CS858" s="236">
        <v>240</v>
      </c>
      <c r="CT858" s="235">
        <f t="shared" si="2213"/>
        <v>5633</v>
      </c>
      <c r="CU858" s="236">
        <v>1453</v>
      </c>
      <c r="CV858" s="236">
        <v>968</v>
      </c>
      <c r="CW858" s="236">
        <v>192</v>
      </c>
      <c r="CX858" s="236">
        <v>355</v>
      </c>
      <c r="CY858" s="236">
        <v>2665</v>
      </c>
      <c r="CZ858" s="235">
        <f t="shared" si="2214"/>
        <v>4728</v>
      </c>
      <c r="DA858" s="236">
        <v>770</v>
      </c>
      <c r="DB858" s="236">
        <v>1300</v>
      </c>
      <c r="DC858" s="236">
        <v>681</v>
      </c>
      <c r="DD858" s="236">
        <v>1042</v>
      </c>
      <c r="DE858" s="236">
        <v>490</v>
      </c>
      <c r="DF858" s="236">
        <v>445</v>
      </c>
      <c r="DG858" s="235">
        <f t="shared" si="2215"/>
        <v>65170</v>
      </c>
      <c r="DH858" s="238">
        <f t="shared" si="2216"/>
        <v>97</v>
      </c>
      <c r="DI858" s="239">
        <v>12</v>
      </c>
      <c r="DJ858" s="240">
        <v>0</v>
      </c>
      <c r="DK858" s="240">
        <v>85</v>
      </c>
      <c r="DL858" s="238">
        <f t="shared" si="2217"/>
        <v>294</v>
      </c>
      <c r="DM858" s="239">
        <v>192</v>
      </c>
      <c r="DN858" s="241">
        <v>102</v>
      </c>
      <c r="DO858" s="235">
        <f t="shared" si="2218"/>
        <v>65561</v>
      </c>
    </row>
    <row r="859" spans="1:119" s="48" customFormat="1" ht="17.100000000000001" customHeight="1" x14ac:dyDescent="0.15">
      <c r="A859" s="101" t="s">
        <v>170</v>
      </c>
      <c r="B859" s="235">
        <f t="shared" si="2202"/>
        <v>210</v>
      </c>
      <c r="C859" s="236">
        <v>0</v>
      </c>
      <c r="D859" s="236">
        <v>17</v>
      </c>
      <c r="E859" s="236">
        <v>0</v>
      </c>
      <c r="F859" s="236">
        <v>38</v>
      </c>
      <c r="G859" s="236">
        <v>0</v>
      </c>
      <c r="H859" s="236">
        <v>64</v>
      </c>
      <c r="I859" s="236">
        <v>3</v>
      </c>
      <c r="J859" s="236">
        <v>12</v>
      </c>
      <c r="K859" s="236">
        <v>0</v>
      </c>
      <c r="L859" s="236">
        <v>45</v>
      </c>
      <c r="M859" s="236">
        <v>0</v>
      </c>
      <c r="N859" s="236">
        <v>31</v>
      </c>
      <c r="O859" s="235">
        <f t="shared" si="2203"/>
        <v>153</v>
      </c>
      <c r="P859" s="236">
        <v>1</v>
      </c>
      <c r="Q859" s="236">
        <v>0</v>
      </c>
      <c r="R859" s="236">
        <v>71</v>
      </c>
      <c r="S859" s="236">
        <v>15</v>
      </c>
      <c r="T859" s="236">
        <v>0</v>
      </c>
      <c r="U859" s="236">
        <v>2</v>
      </c>
      <c r="V859" s="236">
        <v>64</v>
      </c>
      <c r="W859" s="236">
        <v>0</v>
      </c>
      <c r="X859" s="235">
        <f t="shared" si="2204"/>
        <v>186</v>
      </c>
      <c r="Y859" s="236">
        <v>35</v>
      </c>
      <c r="Z859" s="236">
        <v>75</v>
      </c>
      <c r="AA859" s="236">
        <v>0</v>
      </c>
      <c r="AB859" s="236">
        <v>76</v>
      </c>
      <c r="AC859" s="235">
        <f t="shared" si="2205"/>
        <v>47</v>
      </c>
      <c r="AD859" s="236">
        <v>0</v>
      </c>
      <c r="AE859" s="236">
        <v>0</v>
      </c>
      <c r="AF859" s="236">
        <v>0</v>
      </c>
      <c r="AG859" s="236">
        <v>0</v>
      </c>
      <c r="AH859" s="236">
        <v>27</v>
      </c>
      <c r="AI859" s="236">
        <v>20</v>
      </c>
      <c r="AJ859" s="235">
        <f t="shared" si="2206"/>
        <v>0</v>
      </c>
      <c r="AK859" s="236">
        <v>0</v>
      </c>
      <c r="AL859" s="236">
        <v>0</v>
      </c>
      <c r="AM859" s="235">
        <f t="shared" si="2207"/>
        <v>71</v>
      </c>
      <c r="AN859" s="236">
        <v>0</v>
      </c>
      <c r="AO859" s="236">
        <v>8</v>
      </c>
      <c r="AP859" s="236">
        <v>0</v>
      </c>
      <c r="AQ859" s="236">
        <v>7</v>
      </c>
      <c r="AR859" s="236">
        <v>0</v>
      </c>
      <c r="AS859" s="236">
        <v>0</v>
      </c>
      <c r="AT859" s="236">
        <v>0</v>
      </c>
      <c r="AU859" s="236">
        <v>2</v>
      </c>
      <c r="AV859" s="236">
        <v>54</v>
      </c>
      <c r="AW859" s="236">
        <v>0</v>
      </c>
      <c r="AX859" s="235">
        <f t="shared" si="2208"/>
        <v>148</v>
      </c>
      <c r="AY859" s="236">
        <v>10</v>
      </c>
      <c r="AZ859" s="236">
        <v>0</v>
      </c>
      <c r="BA859" s="236">
        <v>121</v>
      </c>
      <c r="BB859" s="236">
        <v>17</v>
      </c>
      <c r="BC859" s="236">
        <v>0</v>
      </c>
      <c r="BD859" s="235">
        <f t="shared" si="2209"/>
        <v>846</v>
      </c>
      <c r="BE859" s="236">
        <v>0</v>
      </c>
      <c r="BF859" s="236">
        <v>0</v>
      </c>
      <c r="BG859" s="236">
        <v>30</v>
      </c>
      <c r="BH859" s="236">
        <v>0</v>
      </c>
      <c r="BI859" s="236">
        <v>0</v>
      </c>
      <c r="BJ859" s="236">
        <v>368</v>
      </c>
      <c r="BK859" s="236">
        <v>0</v>
      </c>
      <c r="BL859" s="236">
        <v>448</v>
      </c>
      <c r="BM859" s="235">
        <f t="shared" si="2210"/>
        <v>56</v>
      </c>
      <c r="BN859" s="236">
        <v>0</v>
      </c>
      <c r="BO859" s="236">
        <v>0</v>
      </c>
      <c r="BP859" s="236">
        <v>9</v>
      </c>
      <c r="BQ859" s="236">
        <v>44</v>
      </c>
      <c r="BR859" s="236">
        <v>3</v>
      </c>
      <c r="BS859" s="235">
        <f t="shared" si="2211"/>
        <v>242</v>
      </c>
      <c r="BT859" s="237">
        <v>0</v>
      </c>
      <c r="BU859" s="236">
        <v>62</v>
      </c>
      <c r="BV859" s="236">
        <v>0</v>
      </c>
      <c r="BW859" s="236">
        <v>0</v>
      </c>
      <c r="BX859" s="236">
        <v>17</v>
      </c>
      <c r="BY859" s="236">
        <v>61</v>
      </c>
      <c r="BZ859" s="236">
        <v>33</v>
      </c>
      <c r="CA859" s="236">
        <v>0</v>
      </c>
      <c r="CB859" s="236">
        <v>32</v>
      </c>
      <c r="CC859" s="236">
        <v>33</v>
      </c>
      <c r="CD859" s="236">
        <v>4</v>
      </c>
      <c r="CE859" s="236">
        <v>0</v>
      </c>
      <c r="CF859" s="235">
        <f t="shared" si="2212"/>
        <v>822</v>
      </c>
      <c r="CG859" s="236">
        <v>131</v>
      </c>
      <c r="CH859" s="236">
        <v>39</v>
      </c>
      <c r="CI859" s="236">
        <v>0</v>
      </c>
      <c r="CJ859" s="236">
        <v>22</v>
      </c>
      <c r="CK859" s="236">
        <v>306</v>
      </c>
      <c r="CL859" s="236">
        <v>10</v>
      </c>
      <c r="CM859" s="236">
        <v>16</v>
      </c>
      <c r="CN859" s="236">
        <v>6</v>
      </c>
      <c r="CO859" s="236">
        <v>0</v>
      </c>
      <c r="CP859" s="236">
        <v>174</v>
      </c>
      <c r="CQ859" s="236">
        <v>13</v>
      </c>
      <c r="CR859" s="236">
        <v>87</v>
      </c>
      <c r="CS859" s="236">
        <v>18</v>
      </c>
      <c r="CT859" s="235">
        <f t="shared" si="2213"/>
        <v>273</v>
      </c>
      <c r="CU859" s="236">
        <v>82</v>
      </c>
      <c r="CV859" s="236">
        <v>121</v>
      </c>
      <c r="CW859" s="236">
        <v>21</v>
      </c>
      <c r="CX859" s="236">
        <v>10</v>
      </c>
      <c r="CY859" s="236">
        <v>39</v>
      </c>
      <c r="CZ859" s="235">
        <f t="shared" si="2214"/>
        <v>19</v>
      </c>
      <c r="DA859" s="236">
        <v>0</v>
      </c>
      <c r="DB859" s="236">
        <v>0</v>
      </c>
      <c r="DC859" s="236">
        <v>0</v>
      </c>
      <c r="DD859" s="236">
        <v>3</v>
      </c>
      <c r="DE859" s="236">
        <v>0</v>
      </c>
      <c r="DF859" s="236">
        <v>16</v>
      </c>
      <c r="DG859" s="235">
        <f t="shared" si="2215"/>
        <v>3073</v>
      </c>
      <c r="DH859" s="238">
        <f t="shared" si="2216"/>
        <v>0</v>
      </c>
      <c r="DI859" s="239">
        <v>0</v>
      </c>
      <c r="DJ859" s="240">
        <v>0</v>
      </c>
      <c r="DK859" s="240">
        <v>0</v>
      </c>
      <c r="DL859" s="238">
        <f t="shared" si="2217"/>
        <v>0</v>
      </c>
      <c r="DM859" s="239">
        <v>0</v>
      </c>
      <c r="DN859" s="241">
        <v>0</v>
      </c>
      <c r="DO859" s="235">
        <f t="shared" si="2218"/>
        <v>3073</v>
      </c>
    </row>
    <row r="860" spans="1:119" s="48" customFormat="1" ht="17.100000000000001" customHeight="1" x14ac:dyDescent="0.15">
      <c r="A860" s="101" t="s">
        <v>435</v>
      </c>
      <c r="B860" s="235">
        <f t="shared" si="2202"/>
        <v>4492</v>
      </c>
      <c r="C860" s="236">
        <v>218</v>
      </c>
      <c r="D860" s="236">
        <v>255</v>
      </c>
      <c r="E860" s="236">
        <v>339</v>
      </c>
      <c r="F860" s="236">
        <v>127</v>
      </c>
      <c r="G860" s="236">
        <v>375</v>
      </c>
      <c r="H860" s="236">
        <v>541</v>
      </c>
      <c r="I860" s="236">
        <v>303</v>
      </c>
      <c r="J860" s="236">
        <v>211</v>
      </c>
      <c r="K860" s="236">
        <v>727</v>
      </c>
      <c r="L860" s="236">
        <v>555</v>
      </c>
      <c r="M860" s="236">
        <v>278</v>
      </c>
      <c r="N860" s="236">
        <v>563</v>
      </c>
      <c r="O860" s="235">
        <f t="shared" si="2203"/>
        <v>1680</v>
      </c>
      <c r="P860" s="236">
        <v>168</v>
      </c>
      <c r="Q860" s="236">
        <v>473</v>
      </c>
      <c r="R860" s="236">
        <v>310</v>
      </c>
      <c r="S860" s="236">
        <v>91</v>
      </c>
      <c r="T860" s="236">
        <v>233</v>
      </c>
      <c r="U860" s="236">
        <v>155</v>
      </c>
      <c r="V860" s="236">
        <v>203</v>
      </c>
      <c r="W860" s="236">
        <v>47</v>
      </c>
      <c r="X860" s="235">
        <f t="shared" si="2204"/>
        <v>2221</v>
      </c>
      <c r="Y860" s="236">
        <v>539</v>
      </c>
      <c r="Z860" s="236">
        <v>703</v>
      </c>
      <c r="AA860" s="236">
        <v>591</v>
      </c>
      <c r="AB860" s="236">
        <v>388</v>
      </c>
      <c r="AC860" s="235">
        <f t="shared" si="2205"/>
        <v>1593</v>
      </c>
      <c r="AD860" s="236">
        <v>111</v>
      </c>
      <c r="AE860" s="236">
        <v>50</v>
      </c>
      <c r="AF860" s="236">
        <v>635</v>
      </c>
      <c r="AG860" s="236">
        <v>228</v>
      </c>
      <c r="AH860" s="236">
        <v>396</v>
      </c>
      <c r="AI860" s="236">
        <v>173</v>
      </c>
      <c r="AJ860" s="235">
        <f t="shared" si="2206"/>
        <v>38</v>
      </c>
      <c r="AK860" s="236">
        <v>26</v>
      </c>
      <c r="AL860" s="236">
        <v>12</v>
      </c>
      <c r="AM860" s="235">
        <f t="shared" si="2207"/>
        <v>3314</v>
      </c>
      <c r="AN860" s="236">
        <v>55</v>
      </c>
      <c r="AO860" s="236">
        <v>373</v>
      </c>
      <c r="AP860" s="236">
        <v>108</v>
      </c>
      <c r="AQ860" s="236">
        <v>137</v>
      </c>
      <c r="AR860" s="236">
        <v>28</v>
      </c>
      <c r="AS860" s="236">
        <v>36</v>
      </c>
      <c r="AT860" s="236">
        <v>284</v>
      </c>
      <c r="AU860" s="236">
        <v>859</v>
      </c>
      <c r="AV860" s="236">
        <v>922</v>
      </c>
      <c r="AW860" s="236">
        <v>512</v>
      </c>
      <c r="AX860" s="235">
        <f t="shared" si="2208"/>
        <v>2152</v>
      </c>
      <c r="AY860" s="236">
        <v>162</v>
      </c>
      <c r="AZ860" s="236">
        <v>420</v>
      </c>
      <c r="BA860" s="236">
        <v>777</v>
      </c>
      <c r="BB860" s="236">
        <v>430</v>
      </c>
      <c r="BC860" s="236">
        <v>363</v>
      </c>
      <c r="BD860" s="235">
        <f t="shared" si="2209"/>
        <v>5293</v>
      </c>
      <c r="BE860" s="236">
        <v>1328</v>
      </c>
      <c r="BF860" s="236">
        <v>1680</v>
      </c>
      <c r="BG860" s="236">
        <v>453</v>
      </c>
      <c r="BH860" s="236">
        <v>214</v>
      </c>
      <c r="BI860" s="236">
        <v>18</v>
      </c>
      <c r="BJ860" s="236">
        <v>597</v>
      </c>
      <c r="BK860" s="236">
        <v>48</v>
      </c>
      <c r="BL860" s="236">
        <v>955</v>
      </c>
      <c r="BM860" s="235">
        <f t="shared" si="2210"/>
        <v>1489</v>
      </c>
      <c r="BN860" s="236">
        <v>515</v>
      </c>
      <c r="BO860" s="236">
        <v>143</v>
      </c>
      <c r="BP860" s="236">
        <v>336</v>
      </c>
      <c r="BQ860" s="236">
        <v>88</v>
      </c>
      <c r="BR860" s="236">
        <v>407</v>
      </c>
      <c r="BS860" s="235">
        <f t="shared" si="2211"/>
        <v>5289</v>
      </c>
      <c r="BT860" s="237">
        <v>62</v>
      </c>
      <c r="BU860" s="236">
        <v>330</v>
      </c>
      <c r="BV860" s="236">
        <v>106</v>
      </c>
      <c r="BW860" s="236">
        <v>86</v>
      </c>
      <c r="BX860" s="236">
        <v>163</v>
      </c>
      <c r="BY860" s="236">
        <v>549</v>
      </c>
      <c r="BZ860" s="236">
        <v>674</v>
      </c>
      <c r="CA860" s="236">
        <v>176</v>
      </c>
      <c r="CB860" s="236">
        <v>808</v>
      </c>
      <c r="CC860" s="236">
        <v>291</v>
      </c>
      <c r="CD860" s="236">
        <v>1970</v>
      </c>
      <c r="CE860" s="236">
        <v>74</v>
      </c>
      <c r="CF860" s="235">
        <f t="shared" si="2212"/>
        <v>5842</v>
      </c>
      <c r="CG860" s="236">
        <v>392</v>
      </c>
      <c r="CH860" s="236">
        <v>472</v>
      </c>
      <c r="CI860" s="236">
        <v>331</v>
      </c>
      <c r="CJ860" s="236">
        <v>644</v>
      </c>
      <c r="CK860" s="236">
        <v>537</v>
      </c>
      <c r="CL860" s="236">
        <v>116</v>
      </c>
      <c r="CM860" s="236">
        <v>811</v>
      </c>
      <c r="CN860" s="236">
        <v>115</v>
      </c>
      <c r="CO860" s="236">
        <v>225</v>
      </c>
      <c r="CP860" s="236">
        <v>888</v>
      </c>
      <c r="CQ860" s="236">
        <v>714</v>
      </c>
      <c r="CR860" s="236">
        <v>394</v>
      </c>
      <c r="CS860" s="236">
        <v>203</v>
      </c>
      <c r="CT860" s="235">
        <f t="shared" si="2213"/>
        <v>4070</v>
      </c>
      <c r="CU860" s="236">
        <v>991</v>
      </c>
      <c r="CV860" s="236">
        <v>654</v>
      </c>
      <c r="CW860" s="236">
        <v>134</v>
      </c>
      <c r="CX860" s="236">
        <v>268</v>
      </c>
      <c r="CY860" s="236">
        <v>2023</v>
      </c>
      <c r="CZ860" s="235">
        <f t="shared" si="2214"/>
        <v>2928</v>
      </c>
      <c r="DA860" s="236">
        <v>490</v>
      </c>
      <c r="DB860" s="236">
        <v>725</v>
      </c>
      <c r="DC860" s="236">
        <v>426</v>
      </c>
      <c r="DD860" s="236">
        <v>727</v>
      </c>
      <c r="DE860" s="236">
        <v>254</v>
      </c>
      <c r="DF860" s="236">
        <v>306</v>
      </c>
      <c r="DG860" s="235">
        <f t="shared" si="2215"/>
        <v>40401</v>
      </c>
      <c r="DH860" s="238">
        <f t="shared" si="2216"/>
        <v>44</v>
      </c>
      <c r="DI860" s="239">
        <v>6</v>
      </c>
      <c r="DJ860" s="240">
        <v>0</v>
      </c>
      <c r="DK860" s="240">
        <v>38</v>
      </c>
      <c r="DL860" s="238">
        <f t="shared" si="2217"/>
        <v>222</v>
      </c>
      <c r="DM860" s="239">
        <v>158</v>
      </c>
      <c r="DN860" s="241">
        <v>64</v>
      </c>
      <c r="DO860" s="235">
        <f t="shared" si="2218"/>
        <v>40667</v>
      </c>
    </row>
    <row r="861" spans="1:119" s="48" customFormat="1" ht="17.100000000000001" customHeight="1" x14ac:dyDescent="0.15">
      <c r="A861" s="101" t="s">
        <v>436</v>
      </c>
      <c r="B861" s="235">
        <f t="shared" si="2202"/>
        <v>2707</v>
      </c>
      <c r="C861" s="236">
        <v>113</v>
      </c>
      <c r="D861" s="236">
        <v>133</v>
      </c>
      <c r="E861" s="236">
        <v>304</v>
      </c>
      <c r="F861" s="236">
        <v>41</v>
      </c>
      <c r="G861" s="236">
        <v>203</v>
      </c>
      <c r="H861" s="236">
        <v>461</v>
      </c>
      <c r="I861" s="236">
        <v>328</v>
      </c>
      <c r="J861" s="236">
        <v>79</v>
      </c>
      <c r="K861" s="236">
        <v>323</v>
      </c>
      <c r="L861" s="236">
        <v>291</v>
      </c>
      <c r="M861" s="236">
        <v>137</v>
      </c>
      <c r="N861" s="236">
        <v>294</v>
      </c>
      <c r="O861" s="235">
        <f t="shared" si="2203"/>
        <v>994</v>
      </c>
      <c r="P861" s="236">
        <v>236</v>
      </c>
      <c r="Q861" s="236">
        <v>122</v>
      </c>
      <c r="R861" s="236">
        <v>79</v>
      </c>
      <c r="S861" s="236">
        <v>148</v>
      </c>
      <c r="T861" s="236">
        <v>70</v>
      </c>
      <c r="U861" s="236">
        <v>246</v>
      </c>
      <c r="V861" s="236">
        <v>81</v>
      </c>
      <c r="W861" s="236">
        <v>12</v>
      </c>
      <c r="X861" s="235">
        <f t="shared" si="2204"/>
        <v>679</v>
      </c>
      <c r="Y861" s="236">
        <v>188</v>
      </c>
      <c r="Z861" s="236">
        <v>192</v>
      </c>
      <c r="AA861" s="236">
        <v>138</v>
      </c>
      <c r="AB861" s="236">
        <v>161</v>
      </c>
      <c r="AC861" s="235">
        <f t="shared" si="2205"/>
        <v>1051</v>
      </c>
      <c r="AD861" s="236">
        <v>61</v>
      </c>
      <c r="AE861" s="236">
        <v>124</v>
      </c>
      <c r="AF861" s="236">
        <v>279</v>
      </c>
      <c r="AG861" s="236">
        <v>223</v>
      </c>
      <c r="AH861" s="236">
        <v>282</v>
      </c>
      <c r="AI861" s="236">
        <v>82</v>
      </c>
      <c r="AJ861" s="235">
        <f t="shared" si="2206"/>
        <v>37</v>
      </c>
      <c r="AK861" s="236">
        <v>8</v>
      </c>
      <c r="AL861" s="236">
        <v>29</v>
      </c>
      <c r="AM861" s="235">
        <f t="shared" si="2207"/>
        <v>2361</v>
      </c>
      <c r="AN861" s="236">
        <v>0</v>
      </c>
      <c r="AO861" s="236">
        <v>47</v>
      </c>
      <c r="AP861" s="236">
        <v>79</v>
      </c>
      <c r="AQ861" s="236">
        <v>91</v>
      </c>
      <c r="AR861" s="236">
        <v>15</v>
      </c>
      <c r="AS861" s="236">
        <v>42</v>
      </c>
      <c r="AT861" s="236">
        <v>134</v>
      </c>
      <c r="AU861" s="236">
        <v>773</v>
      </c>
      <c r="AV861" s="236">
        <v>872</v>
      </c>
      <c r="AW861" s="236">
        <v>308</v>
      </c>
      <c r="AX861" s="235">
        <f t="shared" si="2208"/>
        <v>798</v>
      </c>
      <c r="AY861" s="236">
        <v>123</v>
      </c>
      <c r="AZ861" s="236">
        <v>60</v>
      </c>
      <c r="BA861" s="236">
        <v>182</v>
      </c>
      <c r="BB861" s="236">
        <v>180</v>
      </c>
      <c r="BC861" s="236">
        <v>253</v>
      </c>
      <c r="BD861" s="235">
        <f t="shared" si="2209"/>
        <v>3393</v>
      </c>
      <c r="BE861" s="236">
        <v>1714</v>
      </c>
      <c r="BF861" s="236">
        <v>655</v>
      </c>
      <c r="BG861" s="236">
        <v>209</v>
      </c>
      <c r="BH861" s="236">
        <v>357</v>
      </c>
      <c r="BI861" s="236">
        <v>19</v>
      </c>
      <c r="BJ861" s="236">
        <v>64</v>
      </c>
      <c r="BK861" s="236">
        <v>131</v>
      </c>
      <c r="BL861" s="236">
        <v>244</v>
      </c>
      <c r="BM861" s="235">
        <f t="shared" si="2210"/>
        <v>1055</v>
      </c>
      <c r="BN861" s="236">
        <v>252</v>
      </c>
      <c r="BO861" s="236">
        <v>132</v>
      </c>
      <c r="BP861" s="236">
        <v>435</v>
      </c>
      <c r="BQ861" s="236">
        <v>50</v>
      </c>
      <c r="BR861" s="236">
        <v>186</v>
      </c>
      <c r="BS861" s="235">
        <f t="shared" si="2211"/>
        <v>2701</v>
      </c>
      <c r="BT861" s="237">
        <v>13</v>
      </c>
      <c r="BU861" s="236">
        <v>186</v>
      </c>
      <c r="BV861" s="236">
        <v>123</v>
      </c>
      <c r="BW861" s="236">
        <v>25</v>
      </c>
      <c r="BX861" s="236">
        <v>240</v>
      </c>
      <c r="BY861" s="236">
        <v>283</v>
      </c>
      <c r="BZ861" s="236">
        <v>387</v>
      </c>
      <c r="CA861" s="236">
        <v>51</v>
      </c>
      <c r="CB861" s="236">
        <v>415</v>
      </c>
      <c r="CC861" s="236">
        <v>37</v>
      </c>
      <c r="CD861" s="236">
        <v>939</v>
      </c>
      <c r="CE861" s="236">
        <v>2</v>
      </c>
      <c r="CF861" s="235">
        <f t="shared" si="2212"/>
        <v>2849</v>
      </c>
      <c r="CG861" s="236">
        <v>175</v>
      </c>
      <c r="CH861" s="236">
        <v>210</v>
      </c>
      <c r="CI861" s="236">
        <v>58</v>
      </c>
      <c r="CJ861" s="236">
        <v>527</v>
      </c>
      <c r="CK861" s="236">
        <v>370</v>
      </c>
      <c r="CL861" s="236">
        <v>23</v>
      </c>
      <c r="CM861" s="236">
        <v>411</v>
      </c>
      <c r="CN861" s="236">
        <v>32</v>
      </c>
      <c r="CO861" s="236">
        <v>119</v>
      </c>
      <c r="CP861" s="236">
        <v>456</v>
      </c>
      <c r="CQ861" s="236">
        <v>369</v>
      </c>
      <c r="CR861" s="236">
        <v>80</v>
      </c>
      <c r="CS861" s="236">
        <v>19</v>
      </c>
      <c r="CT861" s="235">
        <f t="shared" si="2213"/>
        <v>1290</v>
      </c>
      <c r="CU861" s="236">
        <v>380</v>
      </c>
      <c r="CV861" s="236">
        <v>193</v>
      </c>
      <c r="CW861" s="236">
        <v>37</v>
      </c>
      <c r="CX861" s="236">
        <v>77</v>
      </c>
      <c r="CY861" s="236">
        <v>603</v>
      </c>
      <c r="CZ861" s="235">
        <f t="shared" si="2214"/>
        <v>1781</v>
      </c>
      <c r="DA861" s="236">
        <v>280</v>
      </c>
      <c r="DB861" s="236">
        <v>575</v>
      </c>
      <c r="DC861" s="236">
        <v>255</v>
      </c>
      <c r="DD861" s="236">
        <v>312</v>
      </c>
      <c r="DE861" s="236">
        <v>236</v>
      </c>
      <c r="DF861" s="236">
        <v>123</v>
      </c>
      <c r="DG861" s="235">
        <f t="shared" si="2215"/>
        <v>21696</v>
      </c>
      <c r="DH861" s="238">
        <f t="shared" si="2216"/>
        <v>53</v>
      </c>
      <c r="DI861" s="239">
        <v>6</v>
      </c>
      <c r="DJ861" s="240">
        <v>0</v>
      </c>
      <c r="DK861" s="240">
        <v>47</v>
      </c>
      <c r="DL861" s="238">
        <f t="shared" si="2217"/>
        <v>72</v>
      </c>
      <c r="DM861" s="239">
        <v>34</v>
      </c>
      <c r="DN861" s="241">
        <v>38</v>
      </c>
      <c r="DO861" s="235">
        <f t="shared" si="2218"/>
        <v>21821</v>
      </c>
    </row>
    <row r="862" spans="1:119" s="48" customFormat="1" ht="17.100000000000001" customHeight="1" x14ac:dyDescent="0.15">
      <c r="A862" s="66" t="s">
        <v>431</v>
      </c>
      <c r="B862" s="235">
        <f t="shared" si="2202"/>
        <v>21</v>
      </c>
      <c r="C862" s="236">
        <v>0</v>
      </c>
      <c r="D862" s="236">
        <v>0</v>
      </c>
      <c r="E862" s="236">
        <v>2</v>
      </c>
      <c r="F862" s="236">
        <v>0</v>
      </c>
      <c r="G862" s="236">
        <v>0</v>
      </c>
      <c r="H862" s="236">
        <v>0</v>
      </c>
      <c r="I862" s="236">
        <v>0</v>
      </c>
      <c r="J862" s="236">
        <v>0</v>
      </c>
      <c r="K862" s="236">
        <v>0</v>
      </c>
      <c r="L862" s="236">
        <v>1</v>
      </c>
      <c r="M862" s="236">
        <v>18</v>
      </c>
      <c r="N862" s="236">
        <v>0</v>
      </c>
      <c r="O862" s="235">
        <f t="shared" si="2203"/>
        <v>0</v>
      </c>
      <c r="P862" s="236">
        <v>0</v>
      </c>
      <c r="Q862" s="236">
        <v>0</v>
      </c>
      <c r="R862" s="236">
        <v>0</v>
      </c>
      <c r="S862" s="236">
        <v>0</v>
      </c>
      <c r="T862" s="236">
        <v>0</v>
      </c>
      <c r="U862" s="236">
        <v>0</v>
      </c>
      <c r="V862" s="236">
        <v>0</v>
      </c>
      <c r="W862" s="236">
        <v>0</v>
      </c>
      <c r="X862" s="235">
        <f t="shared" si="2204"/>
        <v>4</v>
      </c>
      <c r="Y862" s="236">
        <v>1</v>
      </c>
      <c r="Z862" s="236">
        <v>3</v>
      </c>
      <c r="AA862" s="236">
        <v>0</v>
      </c>
      <c r="AB862" s="236">
        <v>0</v>
      </c>
      <c r="AC862" s="235">
        <f t="shared" si="2205"/>
        <v>0</v>
      </c>
      <c r="AD862" s="236">
        <v>0</v>
      </c>
      <c r="AE862" s="236">
        <v>0</v>
      </c>
      <c r="AF862" s="236">
        <v>0</v>
      </c>
      <c r="AG862" s="236">
        <v>0</v>
      </c>
      <c r="AH862" s="236">
        <v>0</v>
      </c>
      <c r="AI862" s="236">
        <v>0</v>
      </c>
      <c r="AJ862" s="235">
        <f t="shared" si="2206"/>
        <v>0</v>
      </c>
      <c r="AK862" s="236">
        <v>0</v>
      </c>
      <c r="AL862" s="236">
        <v>0</v>
      </c>
      <c r="AM862" s="235">
        <f t="shared" si="2207"/>
        <v>70</v>
      </c>
      <c r="AN862" s="236">
        <v>0</v>
      </c>
      <c r="AO862" s="236">
        <v>0</v>
      </c>
      <c r="AP862" s="236">
        <v>0</v>
      </c>
      <c r="AQ862" s="236">
        <v>0</v>
      </c>
      <c r="AR862" s="236">
        <v>0</v>
      </c>
      <c r="AS862" s="236">
        <v>0</v>
      </c>
      <c r="AT862" s="236">
        <v>1</v>
      </c>
      <c r="AU862" s="236">
        <v>1</v>
      </c>
      <c r="AV862" s="236">
        <v>8</v>
      </c>
      <c r="AW862" s="236">
        <v>60</v>
      </c>
      <c r="AX862" s="235">
        <f t="shared" si="2208"/>
        <v>23</v>
      </c>
      <c r="AY862" s="236">
        <v>0</v>
      </c>
      <c r="AZ862" s="236">
        <v>0</v>
      </c>
      <c r="BA862" s="236">
        <v>0</v>
      </c>
      <c r="BB862" s="236">
        <v>9</v>
      </c>
      <c r="BC862" s="236">
        <v>14</v>
      </c>
      <c r="BD862" s="235">
        <f t="shared" si="2209"/>
        <v>10</v>
      </c>
      <c r="BE862" s="236">
        <v>1</v>
      </c>
      <c r="BF862" s="236">
        <v>2</v>
      </c>
      <c r="BG862" s="236">
        <v>0</v>
      </c>
      <c r="BH862" s="236">
        <v>0</v>
      </c>
      <c r="BI862" s="236">
        <v>1</v>
      </c>
      <c r="BJ862" s="236">
        <v>0</v>
      </c>
      <c r="BK862" s="236">
        <v>0</v>
      </c>
      <c r="BL862" s="236">
        <v>6</v>
      </c>
      <c r="BM862" s="235">
        <f t="shared" si="2210"/>
        <v>20</v>
      </c>
      <c r="BN862" s="236">
        <v>2</v>
      </c>
      <c r="BO862" s="236">
        <v>2</v>
      </c>
      <c r="BP862" s="236">
        <v>16</v>
      </c>
      <c r="BQ862" s="236">
        <v>0</v>
      </c>
      <c r="BR862" s="236">
        <v>0</v>
      </c>
      <c r="BS862" s="235">
        <f t="shared" si="2211"/>
        <v>60</v>
      </c>
      <c r="BT862" s="237">
        <v>0</v>
      </c>
      <c r="BU862" s="236">
        <v>1</v>
      </c>
      <c r="BV862" s="236">
        <v>0</v>
      </c>
      <c r="BW862" s="236">
        <v>0</v>
      </c>
      <c r="BX862" s="236">
        <v>0</v>
      </c>
      <c r="BY862" s="236">
        <v>2</v>
      </c>
      <c r="BZ862" s="236">
        <v>44</v>
      </c>
      <c r="CA862" s="236">
        <v>1</v>
      </c>
      <c r="CB862" s="236">
        <v>0</v>
      </c>
      <c r="CC862" s="236">
        <v>0</v>
      </c>
      <c r="CD862" s="236">
        <v>12</v>
      </c>
      <c r="CE862" s="236">
        <v>0</v>
      </c>
      <c r="CF862" s="235">
        <f t="shared" si="2212"/>
        <v>160</v>
      </c>
      <c r="CG862" s="236">
        <v>12</v>
      </c>
      <c r="CH862" s="236">
        <v>0</v>
      </c>
      <c r="CI862" s="236">
        <v>9</v>
      </c>
      <c r="CJ862" s="236">
        <v>0</v>
      </c>
      <c r="CK862" s="236">
        <v>132</v>
      </c>
      <c r="CL862" s="236">
        <v>0</v>
      </c>
      <c r="CM862" s="236">
        <v>2</v>
      </c>
      <c r="CN862" s="236">
        <v>1</v>
      </c>
      <c r="CO862" s="236">
        <v>0</v>
      </c>
      <c r="CP862" s="236">
        <v>0</v>
      </c>
      <c r="CQ862" s="236">
        <v>1</v>
      </c>
      <c r="CR862" s="236">
        <v>0</v>
      </c>
      <c r="CS862" s="236">
        <v>3</v>
      </c>
      <c r="CT862" s="235">
        <f t="shared" si="2213"/>
        <v>89</v>
      </c>
      <c r="CU862" s="236">
        <v>2</v>
      </c>
      <c r="CV862" s="236">
        <v>85</v>
      </c>
      <c r="CW862" s="236">
        <v>0</v>
      </c>
      <c r="CX862" s="236">
        <v>0</v>
      </c>
      <c r="CY862" s="236">
        <v>2</v>
      </c>
      <c r="CZ862" s="235">
        <f t="shared" si="2214"/>
        <v>6</v>
      </c>
      <c r="DA862" s="236">
        <v>0</v>
      </c>
      <c r="DB862" s="236">
        <v>0</v>
      </c>
      <c r="DC862" s="236">
        <v>3</v>
      </c>
      <c r="DD862" s="236">
        <v>0</v>
      </c>
      <c r="DE862" s="236">
        <v>1</v>
      </c>
      <c r="DF862" s="236">
        <v>2</v>
      </c>
      <c r="DG862" s="235">
        <f t="shared" si="2215"/>
        <v>463</v>
      </c>
      <c r="DH862" s="238">
        <f t="shared" si="2216"/>
        <v>0</v>
      </c>
      <c r="DI862" s="239">
        <v>0</v>
      </c>
      <c r="DJ862" s="240">
        <v>0</v>
      </c>
      <c r="DK862" s="240">
        <v>0</v>
      </c>
      <c r="DL862" s="238">
        <f t="shared" si="2217"/>
        <v>0</v>
      </c>
      <c r="DM862" s="239">
        <v>0</v>
      </c>
      <c r="DN862" s="241">
        <v>0</v>
      </c>
      <c r="DO862" s="235">
        <f t="shared" si="2218"/>
        <v>463</v>
      </c>
    </row>
    <row r="863" spans="1:119" s="48" customFormat="1" ht="17.100000000000001" customHeight="1" x14ac:dyDescent="0.15">
      <c r="A863" s="100" t="s">
        <v>269</v>
      </c>
      <c r="B863" s="235">
        <f t="shared" si="2202"/>
        <v>1255</v>
      </c>
      <c r="C863" s="236">
        <v>59</v>
      </c>
      <c r="D863" s="236">
        <v>45</v>
      </c>
      <c r="E863" s="236">
        <v>140</v>
      </c>
      <c r="F863" s="236">
        <v>41</v>
      </c>
      <c r="G863" s="236">
        <v>110</v>
      </c>
      <c r="H863" s="236">
        <v>176</v>
      </c>
      <c r="I863" s="236">
        <v>72</v>
      </c>
      <c r="J863" s="236">
        <v>52</v>
      </c>
      <c r="K863" s="236">
        <v>172</v>
      </c>
      <c r="L863" s="236">
        <v>141</v>
      </c>
      <c r="M863" s="236">
        <v>95</v>
      </c>
      <c r="N863" s="236">
        <v>152</v>
      </c>
      <c r="O863" s="235">
        <f t="shared" si="2203"/>
        <v>461</v>
      </c>
      <c r="P863" s="236">
        <v>72</v>
      </c>
      <c r="Q863" s="236">
        <v>90</v>
      </c>
      <c r="R863" s="236">
        <v>85</v>
      </c>
      <c r="S863" s="236">
        <v>41</v>
      </c>
      <c r="T863" s="236">
        <v>47</v>
      </c>
      <c r="U863" s="236">
        <v>48</v>
      </c>
      <c r="V863" s="236">
        <v>73</v>
      </c>
      <c r="W863" s="236">
        <v>5</v>
      </c>
      <c r="X863" s="235">
        <f t="shared" si="2204"/>
        <v>556</v>
      </c>
      <c r="Y863" s="236">
        <v>127</v>
      </c>
      <c r="Z863" s="236">
        <v>191</v>
      </c>
      <c r="AA863" s="236">
        <v>112</v>
      </c>
      <c r="AB863" s="236">
        <v>126</v>
      </c>
      <c r="AC863" s="235">
        <f t="shared" si="2205"/>
        <v>266</v>
      </c>
      <c r="AD863" s="236">
        <v>15</v>
      </c>
      <c r="AE863" s="236">
        <v>14</v>
      </c>
      <c r="AF863" s="236">
        <v>54</v>
      </c>
      <c r="AG863" s="236">
        <v>50</v>
      </c>
      <c r="AH863" s="236">
        <v>80</v>
      </c>
      <c r="AI863" s="236">
        <v>53</v>
      </c>
      <c r="AJ863" s="235">
        <f t="shared" si="2206"/>
        <v>17</v>
      </c>
      <c r="AK863" s="236">
        <v>9</v>
      </c>
      <c r="AL863" s="236">
        <v>8</v>
      </c>
      <c r="AM863" s="235">
        <f t="shared" si="2207"/>
        <v>764</v>
      </c>
      <c r="AN863" s="236">
        <v>7</v>
      </c>
      <c r="AO863" s="236">
        <v>46</v>
      </c>
      <c r="AP863" s="236">
        <v>37</v>
      </c>
      <c r="AQ863" s="236">
        <v>25</v>
      </c>
      <c r="AR863" s="236">
        <v>6</v>
      </c>
      <c r="AS863" s="236">
        <v>11</v>
      </c>
      <c r="AT863" s="236">
        <v>59</v>
      </c>
      <c r="AU863" s="236">
        <v>218</v>
      </c>
      <c r="AV863" s="236">
        <v>213</v>
      </c>
      <c r="AW863" s="236">
        <v>142</v>
      </c>
      <c r="AX863" s="235">
        <f t="shared" si="2208"/>
        <v>455</v>
      </c>
      <c r="AY863" s="236">
        <v>36</v>
      </c>
      <c r="AZ863" s="236">
        <v>69</v>
      </c>
      <c r="BA863" s="236">
        <v>146</v>
      </c>
      <c r="BB863" s="236">
        <v>113</v>
      </c>
      <c r="BC863" s="236">
        <v>91</v>
      </c>
      <c r="BD863" s="235">
        <f t="shared" si="2209"/>
        <v>1103</v>
      </c>
      <c r="BE863" s="236">
        <v>447</v>
      </c>
      <c r="BF863" s="236">
        <v>260</v>
      </c>
      <c r="BG863" s="236">
        <v>86</v>
      </c>
      <c r="BH863" s="236">
        <v>47</v>
      </c>
      <c r="BI863" s="236">
        <v>8</v>
      </c>
      <c r="BJ863" s="236">
        <v>62</v>
      </c>
      <c r="BK863" s="236">
        <v>14</v>
      </c>
      <c r="BL863" s="236">
        <v>179</v>
      </c>
      <c r="BM863" s="235">
        <f t="shared" si="2210"/>
        <v>398</v>
      </c>
      <c r="BN863" s="236">
        <v>120</v>
      </c>
      <c r="BO863" s="236">
        <v>49</v>
      </c>
      <c r="BP863" s="236">
        <v>92</v>
      </c>
      <c r="BQ863" s="236">
        <v>29</v>
      </c>
      <c r="BR863" s="236">
        <v>108</v>
      </c>
      <c r="BS863" s="235">
        <f t="shared" si="2211"/>
        <v>1513</v>
      </c>
      <c r="BT863" s="237">
        <v>12</v>
      </c>
      <c r="BU863" s="236">
        <v>144</v>
      </c>
      <c r="BV863" s="236">
        <v>47</v>
      </c>
      <c r="BW863" s="236">
        <v>27</v>
      </c>
      <c r="BX863" s="236">
        <v>52</v>
      </c>
      <c r="BY863" s="236">
        <v>187</v>
      </c>
      <c r="BZ863" s="236">
        <v>206</v>
      </c>
      <c r="CA863" s="236">
        <v>45</v>
      </c>
      <c r="CB863" s="236">
        <v>286</v>
      </c>
      <c r="CC863" s="236">
        <v>68</v>
      </c>
      <c r="CD863" s="236">
        <v>418</v>
      </c>
      <c r="CE863" s="236">
        <v>21</v>
      </c>
      <c r="CF863" s="235">
        <f t="shared" si="2212"/>
        <v>1520</v>
      </c>
      <c r="CG863" s="236">
        <v>110</v>
      </c>
      <c r="CH863" s="236">
        <v>142</v>
      </c>
      <c r="CI863" s="236">
        <v>74</v>
      </c>
      <c r="CJ863" s="236">
        <v>125</v>
      </c>
      <c r="CK863" s="236">
        <v>267</v>
      </c>
      <c r="CL863" s="236">
        <v>26</v>
      </c>
      <c r="CM863" s="236">
        <v>148</v>
      </c>
      <c r="CN863" s="236">
        <v>41</v>
      </c>
      <c r="CO863" s="236">
        <v>59</v>
      </c>
      <c r="CP863" s="236">
        <v>211</v>
      </c>
      <c r="CQ863" s="236">
        <v>175</v>
      </c>
      <c r="CR863" s="236">
        <v>103</v>
      </c>
      <c r="CS863" s="236">
        <v>39</v>
      </c>
      <c r="CT863" s="235">
        <f t="shared" si="2213"/>
        <v>906</v>
      </c>
      <c r="CU863" s="236">
        <v>211</v>
      </c>
      <c r="CV863" s="236">
        <v>169</v>
      </c>
      <c r="CW863" s="236">
        <v>29</v>
      </c>
      <c r="CX863" s="236">
        <v>66</v>
      </c>
      <c r="CY863" s="236">
        <v>431</v>
      </c>
      <c r="CZ863" s="235">
        <f t="shared" si="2214"/>
        <v>750</v>
      </c>
      <c r="DA863" s="236">
        <v>115</v>
      </c>
      <c r="DB863" s="236">
        <v>173</v>
      </c>
      <c r="DC863" s="236">
        <v>115</v>
      </c>
      <c r="DD863" s="236">
        <v>152</v>
      </c>
      <c r="DE863" s="236">
        <v>101</v>
      </c>
      <c r="DF863" s="236">
        <v>94</v>
      </c>
      <c r="DG863" s="235">
        <f t="shared" si="2215"/>
        <v>9964</v>
      </c>
      <c r="DH863" s="238">
        <f t="shared" si="2216"/>
        <v>10</v>
      </c>
      <c r="DI863" s="239">
        <v>4</v>
      </c>
      <c r="DJ863" s="240">
        <v>0</v>
      </c>
      <c r="DK863" s="240">
        <v>6</v>
      </c>
      <c r="DL863" s="238">
        <f t="shared" si="2217"/>
        <v>52</v>
      </c>
      <c r="DM863" s="239">
        <v>32</v>
      </c>
      <c r="DN863" s="241">
        <v>20</v>
      </c>
      <c r="DO863" s="235">
        <f t="shared" si="2218"/>
        <v>10026</v>
      </c>
    </row>
    <row r="864" spans="1:119" s="48" customFormat="1" ht="22.5" customHeight="1" x14ac:dyDescent="0.15">
      <c r="A864" s="100" t="s">
        <v>270</v>
      </c>
      <c r="B864" s="235">
        <f t="shared" si="2202"/>
        <v>22805</v>
      </c>
      <c r="C864" s="236">
        <v>975</v>
      </c>
      <c r="D864" s="236">
        <v>1189</v>
      </c>
      <c r="E864" s="236">
        <v>1951</v>
      </c>
      <c r="F864" s="236">
        <v>678</v>
      </c>
      <c r="G864" s="236">
        <v>1901</v>
      </c>
      <c r="H864" s="236">
        <v>3292</v>
      </c>
      <c r="I864" s="236">
        <v>2065</v>
      </c>
      <c r="J864" s="236">
        <v>858</v>
      </c>
      <c r="K864" s="236">
        <v>3261</v>
      </c>
      <c r="L864" s="236">
        <v>2442</v>
      </c>
      <c r="M864" s="236">
        <v>1471</v>
      </c>
      <c r="N864" s="236">
        <v>2722</v>
      </c>
      <c r="O864" s="235">
        <f t="shared" si="2203"/>
        <v>9314</v>
      </c>
      <c r="P864" s="236">
        <v>1036</v>
      </c>
      <c r="Q864" s="236">
        <v>1972</v>
      </c>
      <c r="R864" s="236">
        <v>1498</v>
      </c>
      <c r="S864" s="236">
        <v>975</v>
      </c>
      <c r="T864" s="236">
        <v>1140</v>
      </c>
      <c r="U864" s="236">
        <v>1371</v>
      </c>
      <c r="V864" s="236">
        <v>1170</v>
      </c>
      <c r="W864" s="236">
        <v>152</v>
      </c>
      <c r="X864" s="235">
        <f t="shared" si="2204"/>
        <v>10090</v>
      </c>
      <c r="Y864" s="236">
        <v>2489</v>
      </c>
      <c r="Z864" s="236">
        <v>3144</v>
      </c>
      <c r="AA864" s="236">
        <v>2382</v>
      </c>
      <c r="AB864" s="236">
        <v>2075</v>
      </c>
      <c r="AC864" s="235">
        <f t="shared" si="2205"/>
        <v>7059</v>
      </c>
      <c r="AD864" s="236">
        <v>492</v>
      </c>
      <c r="AE864" s="236">
        <v>384</v>
      </c>
      <c r="AF864" s="236">
        <v>2232</v>
      </c>
      <c r="AG864" s="236">
        <v>1183</v>
      </c>
      <c r="AH864" s="236">
        <v>1823</v>
      </c>
      <c r="AI864" s="236">
        <v>945</v>
      </c>
      <c r="AJ864" s="235">
        <f t="shared" si="2206"/>
        <v>210</v>
      </c>
      <c r="AK864" s="236">
        <v>98</v>
      </c>
      <c r="AL864" s="236">
        <v>112</v>
      </c>
      <c r="AM864" s="235">
        <f t="shared" si="2207"/>
        <v>16689</v>
      </c>
      <c r="AN864" s="236">
        <v>205</v>
      </c>
      <c r="AO864" s="236">
        <v>1200</v>
      </c>
      <c r="AP864" s="236">
        <v>692</v>
      </c>
      <c r="AQ864" s="236">
        <v>722</v>
      </c>
      <c r="AR864" s="236">
        <v>156</v>
      </c>
      <c r="AS864" s="236">
        <v>238</v>
      </c>
      <c r="AT864" s="236">
        <v>1226</v>
      </c>
      <c r="AU864" s="236">
        <v>4523</v>
      </c>
      <c r="AV864" s="236">
        <v>5005</v>
      </c>
      <c r="AW864" s="236">
        <v>2722</v>
      </c>
      <c r="AX864" s="235">
        <f t="shared" si="2208"/>
        <v>9282</v>
      </c>
      <c r="AY864" s="236">
        <v>778</v>
      </c>
      <c r="AZ864" s="236">
        <v>1402</v>
      </c>
      <c r="BA864" s="236">
        <v>3384</v>
      </c>
      <c r="BB864" s="236">
        <v>2088</v>
      </c>
      <c r="BC864" s="236">
        <v>1630</v>
      </c>
      <c r="BD864" s="235">
        <f t="shared" si="2209"/>
        <v>25497</v>
      </c>
      <c r="BE864" s="236">
        <v>9047</v>
      </c>
      <c r="BF864" s="236">
        <v>6584</v>
      </c>
      <c r="BG864" s="236">
        <v>2100</v>
      </c>
      <c r="BH864" s="236">
        <v>1252</v>
      </c>
      <c r="BI864" s="236">
        <v>94</v>
      </c>
      <c r="BJ864" s="236">
        <v>2140</v>
      </c>
      <c r="BK864" s="236">
        <v>442</v>
      </c>
      <c r="BL864" s="236">
        <v>3838</v>
      </c>
      <c r="BM864" s="235">
        <f t="shared" si="2210"/>
        <v>7780</v>
      </c>
      <c r="BN864" s="236">
        <v>2364</v>
      </c>
      <c r="BO864" s="236">
        <v>907</v>
      </c>
      <c r="BP864" s="236">
        <v>1965</v>
      </c>
      <c r="BQ864" s="236">
        <v>612</v>
      </c>
      <c r="BR864" s="236">
        <v>1932</v>
      </c>
      <c r="BS864" s="235">
        <f t="shared" si="2211"/>
        <v>25411</v>
      </c>
      <c r="BT864" s="237">
        <v>260</v>
      </c>
      <c r="BU864" s="236">
        <v>2084</v>
      </c>
      <c r="BV864" s="236">
        <v>732</v>
      </c>
      <c r="BW864" s="236">
        <v>364</v>
      </c>
      <c r="BX864" s="236">
        <v>1335</v>
      </c>
      <c r="BY864" s="236">
        <v>2954</v>
      </c>
      <c r="BZ864" s="236">
        <v>3383</v>
      </c>
      <c r="CA864" s="236">
        <v>727</v>
      </c>
      <c r="CB864" s="236">
        <v>3984</v>
      </c>
      <c r="CC864" s="236">
        <v>1171</v>
      </c>
      <c r="CD864" s="236">
        <v>8153</v>
      </c>
      <c r="CE864" s="236">
        <v>264</v>
      </c>
      <c r="CF864" s="235">
        <f t="shared" si="2212"/>
        <v>30128</v>
      </c>
      <c r="CG864" s="236">
        <v>2268</v>
      </c>
      <c r="CH864" s="236">
        <v>2389</v>
      </c>
      <c r="CI864" s="236">
        <v>1309</v>
      </c>
      <c r="CJ864" s="236">
        <v>3828</v>
      </c>
      <c r="CK864" s="236">
        <v>3769</v>
      </c>
      <c r="CL864" s="236">
        <v>481</v>
      </c>
      <c r="CM864" s="236">
        <v>3318</v>
      </c>
      <c r="CN864" s="236">
        <v>523</v>
      </c>
      <c r="CO864" s="236">
        <v>1196</v>
      </c>
      <c r="CP864" s="236">
        <v>4953</v>
      </c>
      <c r="CQ864" s="236">
        <v>3548</v>
      </c>
      <c r="CR864" s="236">
        <v>1733</v>
      </c>
      <c r="CS864" s="236">
        <v>813</v>
      </c>
      <c r="CT864" s="235">
        <f t="shared" si="2213"/>
        <v>16920</v>
      </c>
      <c r="CU864" s="236">
        <v>3801</v>
      </c>
      <c r="CV864" s="236">
        <v>2872</v>
      </c>
      <c r="CW864" s="236">
        <v>697</v>
      </c>
      <c r="CX864" s="236">
        <v>1309</v>
      </c>
      <c r="CY864" s="236">
        <v>8241</v>
      </c>
      <c r="CZ864" s="235">
        <f t="shared" si="2214"/>
        <v>14302</v>
      </c>
      <c r="DA864" s="236">
        <v>2162</v>
      </c>
      <c r="DB864" s="236">
        <v>4163</v>
      </c>
      <c r="DC864" s="236">
        <v>2231</v>
      </c>
      <c r="DD864" s="236">
        <v>2771</v>
      </c>
      <c r="DE864" s="236">
        <v>1592</v>
      </c>
      <c r="DF864" s="236">
        <v>1383</v>
      </c>
      <c r="DG864" s="235">
        <f t="shared" si="2215"/>
        <v>195487</v>
      </c>
      <c r="DH864" s="238">
        <f t="shared" si="2216"/>
        <v>303</v>
      </c>
      <c r="DI864" s="239">
        <v>48</v>
      </c>
      <c r="DJ864" s="240">
        <v>0</v>
      </c>
      <c r="DK864" s="240">
        <v>255</v>
      </c>
      <c r="DL864" s="238">
        <f t="shared" si="2217"/>
        <v>1081</v>
      </c>
      <c r="DM864" s="239">
        <v>673</v>
      </c>
      <c r="DN864" s="241">
        <v>408</v>
      </c>
      <c r="DO864" s="235">
        <f t="shared" si="2218"/>
        <v>196871</v>
      </c>
    </row>
    <row r="865" spans="1:119" s="48" customFormat="1" ht="41.25" customHeight="1" x14ac:dyDescent="0.15">
      <c r="A865" s="57" t="s">
        <v>736</v>
      </c>
      <c r="B865" s="235"/>
      <c r="C865" s="236"/>
      <c r="D865" s="236"/>
      <c r="E865" s="236"/>
      <c r="F865" s="236"/>
      <c r="G865" s="236"/>
      <c r="H865" s="236"/>
      <c r="I865" s="236"/>
      <c r="J865" s="236"/>
      <c r="K865" s="236"/>
      <c r="L865" s="236"/>
      <c r="M865" s="236"/>
      <c r="N865" s="236"/>
      <c r="O865" s="235"/>
      <c r="P865" s="236"/>
      <c r="Q865" s="236"/>
      <c r="R865" s="236"/>
      <c r="S865" s="236"/>
      <c r="T865" s="236"/>
      <c r="U865" s="236"/>
      <c r="V865" s="236"/>
      <c r="W865" s="236"/>
      <c r="X865" s="235"/>
      <c r="Y865" s="236"/>
      <c r="Z865" s="236"/>
      <c r="AA865" s="236"/>
      <c r="AB865" s="236"/>
      <c r="AC865" s="235"/>
      <c r="AD865" s="236"/>
      <c r="AE865" s="236"/>
      <c r="AF865" s="236"/>
      <c r="AG865" s="236"/>
      <c r="AH865" s="236"/>
      <c r="AI865" s="236"/>
      <c r="AJ865" s="235"/>
      <c r="AK865" s="236"/>
      <c r="AL865" s="236"/>
      <c r="AM865" s="235"/>
      <c r="AN865" s="236"/>
      <c r="AO865" s="236"/>
      <c r="AP865" s="236"/>
      <c r="AQ865" s="236"/>
      <c r="AR865" s="236"/>
      <c r="AS865" s="236"/>
      <c r="AT865" s="236"/>
      <c r="AU865" s="236"/>
      <c r="AV865" s="236"/>
      <c r="AW865" s="236"/>
      <c r="AX865" s="235"/>
      <c r="AY865" s="236"/>
      <c r="AZ865" s="236"/>
      <c r="BA865" s="236"/>
      <c r="BB865" s="236"/>
      <c r="BC865" s="236"/>
      <c r="BD865" s="235"/>
      <c r="BE865" s="236"/>
      <c r="BF865" s="236"/>
      <c r="BG865" s="236"/>
      <c r="BH865" s="236"/>
      <c r="BI865" s="236"/>
      <c r="BJ865" s="236"/>
      <c r="BK865" s="236"/>
      <c r="BL865" s="236"/>
      <c r="BM865" s="235"/>
      <c r="BN865" s="236"/>
      <c r="BO865" s="236"/>
      <c r="BP865" s="236"/>
      <c r="BQ865" s="236"/>
      <c r="BR865" s="236"/>
      <c r="BS865" s="235"/>
      <c r="BT865" s="237"/>
      <c r="BU865" s="236"/>
      <c r="BV865" s="236"/>
      <c r="BW865" s="236"/>
      <c r="BX865" s="236"/>
      <c r="BY865" s="236"/>
      <c r="BZ865" s="236"/>
      <c r="CA865" s="236"/>
      <c r="CB865" s="236"/>
      <c r="CC865" s="236"/>
      <c r="CD865" s="236"/>
      <c r="CE865" s="236"/>
      <c r="CF865" s="235"/>
      <c r="CG865" s="236"/>
      <c r="CH865" s="236"/>
      <c r="CI865" s="236"/>
      <c r="CJ865" s="236"/>
      <c r="CK865" s="236"/>
      <c r="CL865" s="236"/>
      <c r="CM865" s="236"/>
      <c r="CN865" s="236"/>
      <c r="CO865" s="236"/>
      <c r="CP865" s="236"/>
      <c r="CQ865" s="236"/>
      <c r="CR865" s="236"/>
      <c r="CS865" s="236"/>
      <c r="CT865" s="235"/>
      <c r="CU865" s="236"/>
      <c r="CV865" s="236"/>
      <c r="CW865" s="236"/>
      <c r="CX865" s="236"/>
      <c r="CY865" s="236"/>
      <c r="CZ865" s="235"/>
      <c r="DA865" s="236"/>
      <c r="DB865" s="236"/>
      <c r="DC865" s="236"/>
      <c r="DD865" s="236"/>
      <c r="DE865" s="236"/>
      <c r="DF865" s="236"/>
      <c r="DG865" s="235"/>
      <c r="DH865" s="238"/>
      <c r="DI865" s="239"/>
      <c r="DJ865" s="240"/>
      <c r="DK865" s="240"/>
      <c r="DL865" s="238"/>
      <c r="DM865" s="239"/>
      <c r="DN865" s="241"/>
      <c r="DO865" s="235"/>
    </row>
    <row r="866" spans="1:119" s="48" customFormat="1" ht="17.100000000000001" customHeight="1" x14ac:dyDescent="0.15">
      <c r="A866" s="99" t="s">
        <v>202</v>
      </c>
      <c r="B866" s="235">
        <f t="shared" ref="B866:B874" si="2219">SUM(C866:N866)</f>
        <v>596</v>
      </c>
      <c r="C866" s="236">
        <v>45</v>
      </c>
      <c r="D866" s="236">
        <v>53</v>
      </c>
      <c r="E866" s="236">
        <v>31</v>
      </c>
      <c r="F866" s="236">
        <v>32</v>
      </c>
      <c r="G866" s="236">
        <v>55</v>
      </c>
      <c r="H866" s="236">
        <v>98</v>
      </c>
      <c r="I866" s="236">
        <v>31</v>
      </c>
      <c r="J866" s="236">
        <v>21</v>
      </c>
      <c r="K866" s="236">
        <v>39</v>
      </c>
      <c r="L866" s="236">
        <v>18</v>
      </c>
      <c r="M866" s="236">
        <v>107</v>
      </c>
      <c r="N866" s="236">
        <v>66</v>
      </c>
      <c r="O866" s="235">
        <f t="shared" ref="O866:O874" si="2220">SUM(P866:W866)</f>
        <v>166</v>
      </c>
      <c r="P866" s="236">
        <v>28</v>
      </c>
      <c r="Q866" s="236">
        <v>21</v>
      </c>
      <c r="R866" s="236">
        <v>39</v>
      </c>
      <c r="S866" s="236">
        <v>8</v>
      </c>
      <c r="T866" s="236">
        <v>6</v>
      </c>
      <c r="U866" s="236">
        <v>47</v>
      </c>
      <c r="V866" s="236">
        <v>9</v>
      </c>
      <c r="W866" s="236">
        <v>8</v>
      </c>
      <c r="X866" s="235">
        <f t="shared" ref="X866:X874" si="2221">SUM(Y866:AB866)</f>
        <v>246</v>
      </c>
      <c r="Y866" s="236">
        <v>53</v>
      </c>
      <c r="Z866" s="236">
        <v>81</v>
      </c>
      <c r="AA866" s="236">
        <v>31</v>
      </c>
      <c r="AB866" s="236">
        <v>81</v>
      </c>
      <c r="AC866" s="235">
        <f t="shared" ref="AC866:AC874" si="2222">SUM(AD866:AI866)</f>
        <v>182</v>
      </c>
      <c r="AD866" s="236">
        <v>16</v>
      </c>
      <c r="AE866" s="236">
        <v>28</v>
      </c>
      <c r="AF866" s="236">
        <v>18</v>
      </c>
      <c r="AG866" s="236">
        <v>13</v>
      </c>
      <c r="AH866" s="236">
        <v>99</v>
      </c>
      <c r="AI866" s="236">
        <v>8</v>
      </c>
      <c r="AJ866" s="235">
        <f t="shared" ref="AJ866:AJ874" si="2223">SUM(AK866:AL866)</f>
        <v>11</v>
      </c>
      <c r="AK866" s="236">
        <v>8</v>
      </c>
      <c r="AL866" s="236">
        <v>3</v>
      </c>
      <c r="AM866" s="235">
        <f t="shared" ref="AM866:AM874" si="2224">SUM(AN866:AW866)</f>
        <v>187</v>
      </c>
      <c r="AN866" s="236">
        <v>6</v>
      </c>
      <c r="AO866" s="236">
        <v>18</v>
      </c>
      <c r="AP866" s="236">
        <v>15</v>
      </c>
      <c r="AQ866" s="236">
        <v>7</v>
      </c>
      <c r="AR866" s="236">
        <v>16</v>
      </c>
      <c r="AS866" s="236">
        <v>11</v>
      </c>
      <c r="AT866" s="236">
        <v>5</v>
      </c>
      <c r="AU866" s="236">
        <v>31</v>
      </c>
      <c r="AV866" s="236">
        <v>40</v>
      </c>
      <c r="AW866" s="236">
        <v>38</v>
      </c>
      <c r="AX866" s="235">
        <f t="shared" ref="AX866:AX874" si="2225">SUM(AY866:BC866)</f>
        <v>84</v>
      </c>
      <c r="AY866" s="236">
        <v>12</v>
      </c>
      <c r="AZ866" s="236">
        <v>19</v>
      </c>
      <c r="BA866" s="236">
        <v>15</v>
      </c>
      <c r="BB866" s="236">
        <v>16</v>
      </c>
      <c r="BC866" s="236">
        <v>22</v>
      </c>
      <c r="BD866" s="235">
        <f t="shared" ref="BD866:BD874" si="2226">SUM(BE866:BL866)</f>
        <v>111</v>
      </c>
      <c r="BE866" s="236">
        <v>34</v>
      </c>
      <c r="BF866" s="236">
        <v>23</v>
      </c>
      <c r="BG866" s="236">
        <v>17</v>
      </c>
      <c r="BH866" s="236">
        <v>19</v>
      </c>
      <c r="BI866" s="236">
        <v>5</v>
      </c>
      <c r="BJ866" s="236">
        <v>2</v>
      </c>
      <c r="BK866" s="236">
        <v>0</v>
      </c>
      <c r="BL866" s="236">
        <v>11</v>
      </c>
      <c r="BM866" s="235">
        <f t="shared" ref="BM866:BM874" si="2227">SUM(BN866:BR866)</f>
        <v>118</v>
      </c>
      <c r="BN866" s="236">
        <v>43</v>
      </c>
      <c r="BO866" s="236">
        <v>24</v>
      </c>
      <c r="BP866" s="236">
        <v>17</v>
      </c>
      <c r="BQ866" s="236">
        <v>4</v>
      </c>
      <c r="BR866" s="236">
        <v>30</v>
      </c>
      <c r="BS866" s="235">
        <f t="shared" ref="BS866:BS874" si="2228">SUM(BT866:CE866)</f>
        <v>395</v>
      </c>
      <c r="BT866" s="237">
        <v>12</v>
      </c>
      <c r="BU866" s="236">
        <v>36</v>
      </c>
      <c r="BV866" s="236">
        <v>24</v>
      </c>
      <c r="BW866" s="236">
        <v>5</v>
      </c>
      <c r="BX866" s="236">
        <v>36</v>
      </c>
      <c r="BY866" s="236">
        <v>93</v>
      </c>
      <c r="BZ866" s="236">
        <v>57</v>
      </c>
      <c r="CA866" s="236">
        <v>20</v>
      </c>
      <c r="CB866" s="236">
        <v>50</v>
      </c>
      <c r="CC866" s="236">
        <v>12</v>
      </c>
      <c r="CD866" s="236">
        <v>37</v>
      </c>
      <c r="CE866" s="236">
        <v>13</v>
      </c>
      <c r="CF866" s="235">
        <f t="shared" ref="CF866:CF874" si="2229">SUM(CG866:CS866)</f>
        <v>471</v>
      </c>
      <c r="CG866" s="236">
        <v>35</v>
      </c>
      <c r="CH866" s="236">
        <v>18</v>
      </c>
      <c r="CI866" s="236">
        <v>41</v>
      </c>
      <c r="CJ866" s="236">
        <v>49</v>
      </c>
      <c r="CK866" s="236">
        <v>40</v>
      </c>
      <c r="CL866" s="236">
        <v>20</v>
      </c>
      <c r="CM866" s="236">
        <v>92</v>
      </c>
      <c r="CN866" s="236">
        <v>15</v>
      </c>
      <c r="CO866" s="236">
        <v>21</v>
      </c>
      <c r="CP866" s="236">
        <v>40</v>
      </c>
      <c r="CQ866" s="236">
        <v>61</v>
      </c>
      <c r="CR866" s="236">
        <v>27</v>
      </c>
      <c r="CS866" s="236">
        <v>12</v>
      </c>
      <c r="CT866" s="235">
        <f t="shared" ref="CT866:CT874" si="2230">SUM(CU866:CY866)</f>
        <v>197</v>
      </c>
      <c r="CU866" s="236">
        <v>57</v>
      </c>
      <c r="CV866" s="236">
        <v>26</v>
      </c>
      <c r="CW866" s="236">
        <v>23</v>
      </c>
      <c r="CX866" s="236">
        <v>26</v>
      </c>
      <c r="CY866" s="236">
        <v>65</v>
      </c>
      <c r="CZ866" s="235">
        <f t="shared" ref="CZ866:CZ874" si="2231">SUM(DA866:DF866)</f>
        <v>305</v>
      </c>
      <c r="DA866" s="236">
        <v>26</v>
      </c>
      <c r="DB866" s="236">
        <v>76</v>
      </c>
      <c r="DC866" s="236">
        <v>91</v>
      </c>
      <c r="DD866" s="236">
        <v>49</v>
      </c>
      <c r="DE866" s="236">
        <v>48</v>
      </c>
      <c r="DF866" s="236">
        <v>15</v>
      </c>
      <c r="DG866" s="235">
        <f t="shared" ref="DG866:DG874" si="2232">AM866+BS866+B866+O866+X866+AC866+AJ866+BD866+CF866+AX866+BM866+CT866+CZ866</f>
        <v>3069</v>
      </c>
      <c r="DH866" s="238">
        <f t="shared" ref="DH866:DH874" si="2233">SUM(DI866:DK866)</f>
        <v>4</v>
      </c>
      <c r="DI866" s="239">
        <v>1</v>
      </c>
      <c r="DJ866" s="240">
        <v>2</v>
      </c>
      <c r="DK866" s="240">
        <v>1</v>
      </c>
      <c r="DL866" s="238">
        <f t="shared" ref="DL866:DL874" si="2234">SUM(DM866:DN866)</f>
        <v>8</v>
      </c>
      <c r="DM866" s="239">
        <v>8</v>
      </c>
      <c r="DN866" s="241">
        <v>0</v>
      </c>
      <c r="DO866" s="235">
        <f t="shared" ref="DO866:DO874" si="2235">DG866+DH866+DL866</f>
        <v>3081</v>
      </c>
    </row>
    <row r="867" spans="1:119" s="48" customFormat="1" ht="17.100000000000001" customHeight="1" x14ac:dyDescent="0.15">
      <c r="A867" s="101" t="s">
        <v>204</v>
      </c>
      <c r="B867" s="235">
        <f t="shared" si="2219"/>
        <v>415</v>
      </c>
      <c r="C867" s="236">
        <v>26</v>
      </c>
      <c r="D867" s="236">
        <v>40</v>
      </c>
      <c r="E867" s="236">
        <v>23</v>
      </c>
      <c r="F867" s="236">
        <v>25</v>
      </c>
      <c r="G867" s="236">
        <v>31</v>
      </c>
      <c r="H867" s="236">
        <v>70</v>
      </c>
      <c r="I867" s="236">
        <v>24</v>
      </c>
      <c r="J867" s="236">
        <v>11</v>
      </c>
      <c r="K867" s="236">
        <v>20</v>
      </c>
      <c r="L867" s="236">
        <v>15</v>
      </c>
      <c r="M867" s="236">
        <v>79</v>
      </c>
      <c r="N867" s="236">
        <v>51</v>
      </c>
      <c r="O867" s="235">
        <f t="shared" si="2220"/>
        <v>88</v>
      </c>
      <c r="P867" s="236">
        <v>9</v>
      </c>
      <c r="Q867" s="236">
        <v>9</v>
      </c>
      <c r="R867" s="236">
        <v>20</v>
      </c>
      <c r="S867" s="236">
        <v>6</v>
      </c>
      <c r="T867" s="236">
        <v>5</v>
      </c>
      <c r="U867" s="236">
        <v>26</v>
      </c>
      <c r="V867" s="236">
        <v>7</v>
      </c>
      <c r="W867" s="236">
        <v>6</v>
      </c>
      <c r="X867" s="235">
        <f t="shared" si="2221"/>
        <v>152</v>
      </c>
      <c r="Y867" s="236">
        <v>24</v>
      </c>
      <c r="Z867" s="236">
        <v>66</v>
      </c>
      <c r="AA867" s="236">
        <v>19</v>
      </c>
      <c r="AB867" s="236">
        <v>43</v>
      </c>
      <c r="AC867" s="235">
        <f t="shared" si="2222"/>
        <v>157</v>
      </c>
      <c r="AD867" s="236">
        <v>13</v>
      </c>
      <c r="AE867" s="236">
        <v>23</v>
      </c>
      <c r="AF867" s="236">
        <v>13</v>
      </c>
      <c r="AG867" s="236">
        <v>9</v>
      </c>
      <c r="AH867" s="236">
        <v>94</v>
      </c>
      <c r="AI867" s="236">
        <v>5</v>
      </c>
      <c r="AJ867" s="235">
        <f t="shared" si="2223"/>
        <v>11</v>
      </c>
      <c r="AK867" s="236">
        <v>8</v>
      </c>
      <c r="AL867" s="236">
        <v>3</v>
      </c>
      <c r="AM867" s="235">
        <f t="shared" si="2224"/>
        <v>97</v>
      </c>
      <c r="AN867" s="236">
        <v>3</v>
      </c>
      <c r="AO867" s="236">
        <v>12</v>
      </c>
      <c r="AP867" s="236">
        <v>6</v>
      </c>
      <c r="AQ867" s="236">
        <v>3</v>
      </c>
      <c r="AR867" s="236">
        <v>4</v>
      </c>
      <c r="AS867" s="236">
        <v>6</v>
      </c>
      <c r="AT867" s="236">
        <v>0</v>
      </c>
      <c r="AU867" s="236">
        <v>16</v>
      </c>
      <c r="AV867" s="236">
        <v>20</v>
      </c>
      <c r="AW867" s="236">
        <v>27</v>
      </c>
      <c r="AX867" s="235">
        <f t="shared" si="2225"/>
        <v>71</v>
      </c>
      <c r="AY867" s="236">
        <v>12</v>
      </c>
      <c r="AZ867" s="236">
        <v>12</v>
      </c>
      <c r="BA867" s="236">
        <v>13</v>
      </c>
      <c r="BB867" s="236">
        <v>13</v>
      </c>
      <c r="BC867" s="236">
        <v>21</v>
      </c>
      <c r="BD867" s="235">
        <f t="shared" si="2226"/>
        <v>77</v>
      </c>
      <c r="BE867" s="236">
        <v>23</v>
      </c>
      <c r="BF867" s="236">
        <v>12</v>
      </c>
      <c r="BG867" s="236">
        <v>12</v>
      </c>
      <c r="BH867" s="236">
        <v>17</v>
      </c>
      <c r="BI867" s="236">
        <v>5</v>
      </c>
      <c r="BJ867" s="236">
        <v>1</v>
      </c>
      <c r="BK867" s="236">
        <v>0</v>
      </c>
      <c r="BL867" s="236">
        <v>7</v>
      </c>
      <c r="BM867" s="235">
        <f t="shared" si="2227"/>
        <v>78</v>
      </c>
      <c r="BN867" s="236">
        <v>27</v>
      </c>
      <c r="BO867" s="236">
        <v>13</v>
      </c>
      <c r="BP867" s="236">
        <v>11</v>
      </c>
      <c r="BQ867" s="236">
        <v>3</v>
      </c>
      <c r="BR867" s="236">
        <v>24</v>
      </c>
      <c r="BS867" s="235">
        <f t="shared" si="2228"/>
        <v>275</v>
      </c>
      <c r="BT867" s="237">
        <v>7</v>
      </c>
      <c r="BU867" s="236">
        <v>28</v>
      </c>
      <c r="BV867" s="236">
        <v>10</v>
      </c>
      <c r="BW867" s="236">
        <v>4</v>
      </c>
      <c r="BX867" s="236">
        <v>20</v>
      </c>
      <c r="BY867" s="236">
        <v>66</v>
      </c>
      <c r="BZ867" s="236">
        <v>50</v>
      </c>
      <c r="CA867" s="236">
        <v>17</v>
      </c>
      <c r="CB867" s="236">
        <v>34</v>
      </c>
      <c r="CC867" s="236">
        <v>8</v>
      </c>
      <c r="CD867" s="236">
        <v>27</v>
      </c>
      <c r="CE867" s="236">
        <v>4</v>
      </c>
      <c r="CF867" s="235">
        <f t="shared" si="2229"/>
        <v>361</v>
      </c>
      <c r="CG867" s="236">
        <v>23</v>
      </c>
      <c r="CH867" s="236">
        <v>12</v>
      </c>
      <c r="CI867" s="236">
        <v>33</v>
      </c>
      <c r="CJ867" s="236">
        <v>43</v>
      </c>
      <c r="CK867" s="236">
        <v>19</v>
      </c>
      <c r="CL867" s="236">
        <v>15</v>
      </c>
      <c r="CM867" s="236">
        <v>66</v>
      </c>
      <c r="CN867" s="236">
        <v>14</v>
      </c>
      <c r="CO867" s="236">
        <v>17</v>
      </c>
      <c r="CP867" s="236">
        <v>31</v>
      </c>
      <c r="CQ867" s="236">
        <v>57</v>
      </c>
      <c r="CR867" s="236">
        <v>19</v>
      </c>
      <c r="CS867" s="236">
        <v>12</v>
      </c>
      <c r="CT867" s="235">
        <f t="shared" si="2230"/>
        <v>135</v>
      </c>
      <c r="CU867" s="236">
        <v>38</v>
      </c>
      <c r="CV867" s="236">
        <v>16</v>
      </c>
      <c r="CW867" s="236">
        <v>18</v>
      </c>
      <c r="CX867" s="236">
        <v>11</v>
      </c>
      <c r="CY867" s="236">
        <v>52</v>
      </c>
      <c r="CZ867" s="235">
        <f t="shared" si="2231"/>
        <v>242</v>
      </c>
      <c r="DA867" s="236">
        <v>18</v>
      </c>
      <c r="DB867" s="236">
        <v>63</v>
      </c>
      <c r="DC867" s="236">
        <v>85</v>
      </c>
      <c r="DD867" s="236">
        <v>31</v>
      </c>
      <c r="DE867" s="236">
        <v>37</v>
      </c>
      <c r="DF867" s="236">
        <v>8</v>
      </c>
      <c r="DG867" s="235">
        <f t="shared" si="2232"/>
        <v>2159</v>
      </c>
      <c r="DH867" s="238">
        <f t="shared" si="2233"/>
        <v>4</v>
      </c>
      <c r="DI867" s="239">
        <v>1</v>
      </c>
      <c r="DJ867" s="240">
        <v>2</v>
      </c>
      <c r="DK867" s="240">
        <v>1</v>
      </c>
      <c r="DL867" s="238">
        <f t="shared" si="2234"/>
        <v>0</v>
      </c>
      <c r="DM867" s="239">
        <v>0</v>
      </c>
      <c r="DN867" s="241">
        <v>0</v>
      </c>
      <c r="DO867" s="235">
        <f t="shared" si="2235"/>
        <v>2163</v>
      </c>
    </row>
    <row r="868" spans="1:119" s="48" customFormat="1" ht="17.100000000000001" customHeight="1" x14ac:dyDescent="0.15">
      <c r="A868" s="100" t="s">
        <v>268</v>
      </c>
      <c r="B868" s="235">
        <f t="shared" si="2219"/>
        <v>16533</v>
      </c>
      <c r="C868" s="236">
        <v>1204</v>
      </c>
      <c r="D868" s="236">
        <v>1561</v>
      </c>
      <c r="E868" s="236">
        <v>627</v>
      </c>
      <c r="F868" s="236">
        <v>618</v>
      </c>
      <c r="G868" s="236">
        <v>1489</v>
      </c>
      <c r="H868" s="236">
        <v>2718</v>
      </c>
      <c r="I868" s="236">
        <v>644</v>
      </c>
      <c r="J868" s="236">
        <v>616</v>
      </c>
      <c r="K868" s="236">
        <v>1438</v>
      </c>
      <c r="L868" s="236">
        <v>468</v>
      </c>
      <c r="M868" s="236">
        <v>3137</v>
      </c>
      <c r="N868" s="236">
        <v>2013</v>
      </c>
      <c r="O868" s="235">
        <f t="shared" si="2220"/>
        <v>4860</v>
      </c>
      <c r="P868" s="236">
        <v>875</v>
      </c>
      <c r="Q868" s="236">
        <v>487</v>
      </c>
      <c r="R868" s="236">
        <v>1126</v>
      </c>
      <c r="S868" s="236">
        <v>202</v>
      </c>
      <c r="T868" s="236">
        <v>319</v>
      </c>
      <c r="U868" s="236">
        <v>1203</v>
      </c>
      <c r="V868" s="236">
        <v>272</v>
      </c>
      <c r="W868" s="236">
        <v>376</v>
      </c>
      <c r="X868" s="235">
        <f t="shared" si="2221"/>
        <v>6548</v>
      </c>
      <c r="Y868" s="236">
        <v>1424</v>
      </c>
      <c r="Z868" s="236">
        <v>2225</v>
      </c>
      <c r="AA868" s="236">
        <v>783</v>
      </c>
      <c r="AB868" s="236">
        <v>2116</v>
      </c>
      <c r="AC868" s="235">
        <f t="shared" si="2222"/>
        <v>4364</v>
      </c>
      <c r="AD868" s="236">
        <v>404</v>
      </c>
      <c r="AE868" s="236">
        <v>876</v>
      </c>
      <c r="AF868" s="236">
        <v>525</v>
      </c>
      <c r="AG868" s="236">
        <v>244</v>
      </c>
      <c r="AH868" s="236">
        <v>2181</v>
      </c>
      <c r="AI868" s="236">
        <v>134</v>
      </c>
      <c r="AJ868" s="235">
        <f t="shared" si="2223"/>
        <v>417</v>
      </c>
      <c r="AK868" s="236">
        <v>157</v>
      </c>
      <c r="AL868" s="236">
        <v>260</v>
      </c>
      <c r="AM868" s="235">
        <f t="shared" si="2224"/>
        <v>5750</v>
      </c>
      <c r="AN868" s="236">
        <v>377</v>
      </c>
      <c r="AO868" s="236">
        <v>358</v>
      </c>
      <c r="AP868" s="236">
        <v>477</v>
      </c>
      <c r="AQ868" s="236">
        <v>254</v>
      </c>
      <c r="AR868" s="236">
        <v>485</v>
      </c>
      <c r="AS868" s="236">
        <v>452</v>
      </c>
      <c r="AT868" s="236">
        <v>138</v>
      </c>
      <c r="AU868" s="236">
        <v>945</v>
      </c>
      <c r="AV868" s="236">
        <v>925</v>
      </c>
      <c r="AW868" s="236">
        <v>1339</v>
      </c>
      <c r="AX868" s="235">
        <f t="shared" si="2225"/>
        <v>2491</v>
      </c>
      <c r="AY868" s="236">
        <v>498</v>
      </c>
      <c r="AZ868" s="236">
        <v>700</v>
      </c>
      <c r="BA868" s="236">
        <v>353</v>
      </c>
      <c r="BB868" s="236">
        <v>548</v>
      </c>
      <c r="BC868" s="236">
        <v>392</v>
      </c>
      <c r="BD868" s="235">
        <f t="shared" si="2226"/>
        <v>2931</v>
      </c>
      <c r="BE868" s="236">
        <v>546</v>
      </c>
      <c r="BF868" s="236">
        <v>460</v>
      </c>
      <c r="BG868" s="236">
        <v>375</v>
      </c>
      <c r="BH868" s="236">
        <v>509</v>
      </c>
      <c r="BI868" s="236">
        <v>447</v>
      </c>
      <c r="BJ868" s="236">
        <v>22</v>
      </c>
      <c r="BK868" s="236">
        <v>0</v>
      </c>
      <c r="BL868" s="236">
        <v>572</v>
      </c>
      <c r="BM868" s="235">
        <f t="shared" si="2227"/>
        <v>3424</v>
      </c>
      <c r="BN868" s="236">
        <v>1084</v>
      </c>
      <c r="BO868" s="236">
        <v>1021</v>
      </c>
      <c r="BP868" s="236">
        <v>423</v>
      </c>
      <c r="BQ868" s="236">
        <v>137</v>
      </c>
      <c r="BR868" s="236">
        <v>759</v>
      </c>
      <c r="BS868" s="235">
        <f t="shared" si="2228"/>
        <v>11189</v>
      </c>
      <c r="BT868" s="237">
        <v>414</v>
      </c>
      <c r="BU868" s="236">
        <v>791</v>
      </c>
      <c r="BV868" s="236">
        <v>820</v>
      </c>
      <c r="BW868" s="236">
        <v>268</v>
      </c>
      <c r="BX868" s="236">
        <v>799</v>
      </c>
      <c r="BY868" s="236">
        <v>2615</v>
      </c>
      <c r="BZ868" s="236">
        <v>1492</v>
      </c>
      <c r="CA868" s="236">
        <v>726</v>
      </c>
      <c r="CB868" s="236">
        <v>1634</v>
      </c>
      <c r="CC868" s="236">
        <v>236</v>
      </c>
      <c r="CD868" s="236">
        <v>997</v>
      </c>
      <c r="CE868" s="236">
        <v>397</v>
      </c>
      <c r="CF868" s="235">
        <f t="shared" si="2229"/>
        <v>11786</v>
      </c>
      <c r="CG868" s="236">
        <v>783</v>
      </c>
      <c r="CH868" s="236">
        <v>418</v>
      </c>
      <c r="CI868" s="236">
        <v>998</v>
      </c>
      <c r="CJ868" s="236">
        <v>1272</v>
      </c>
      <c r="CK868" s="236">
        <v>1152</v>
      </c>
      <c r="CL868" s="236">
        <v>501</v>
      </c>
      <c r="CM868" s="236">
        <v>2533</v>
      </c>
      <c r="CN868" s="236">
        <v>295</v>
      </c>
      <c r="CO868" s="236">
        <v>523</v>
      </c>
      <c r="CP868" s="236">
        <v>1107</v>
      </c>
      <c r="CQ868" s="236">
        <v>1337</v>
      </c>
      <c r="CR868" s="236">
        <v>665</v>
      </c>
      <c r="CS868" s="236">
        <v>202</v>
      </c>
      <c r="CT868" s="235">
        <f t="shared" si="2230"/>
        <v>6720</v>
      </c>
      <c r="CU868" s="236">
        <v>1666</v>
      </c>
      <c r="CV868" s="236">
        <v>1269</v>
      </c>
      <c r="CW868" s="236">
        <v>828</v>
      </c>
      <c r="CX868" s="236">
        <v>771</v>
      </c>
      <c r="CY868" s="236">
        <v>2186</v>
      </c>
      <c r="CZ868" s="235">
        <f t="shared" si="2231"/>
        <v>10349</v>
      </c>
      <c r="DA868" s="236">
        <v>671</v>
      </c>
      <c r="DB868" s="236">
        <v>1725</v>
      </c>
      <c r="DC868" s="236">
        <v>5182</v>
      </c>
      <c r="DD868" s="236">
        <v>1003</v>
      </c>
      <c r="DE868" s="236">
        <v>1328</v>
      </c>
      <c r="DF868" s="236">
        <v>440</v>
      </c>
      <c r="DG868" s="235">
        <f t="shared" si="2232"/>
        <v>87362</v>
      </c>
      <c r="DH868" s="238">
        <f t="shared" si="2233"/>
        <v>186</v>
      </c>
      <c r="DI868" s="239">
        <v>20</v>
      </c>
      <c r="DJ868" s="240">
        <v>42</v>
      </c>
      <c r="DK868" s="240">
        <v>124</v>
      </c>
      <c r="DL868" s="238">
        <f t="shared" si="2234"/>
        <v>140</v>
      </c>
      <c r="DM868" s="239">
        <v>140</v>
      </c>
      <c r="DN868" s="241">
        <v>0</v>
      </c>
      <c r="DO868" s="235">
        <f t="shared" si="2235"/>
        <v>87688</v>
      </c>
    </row>
    <row r="869" spans="1:119" s="48" customFormat="1" ht="17.100000000000001" customHeight="1" x14ac:dyDescent="0.15">
      <c r="A869" s="101" t="s">
        <v>170</v>
      </c>
      <c r="B869" s="235">
        <f t="shared" si="2219"/>
        <v>0</v>
      </c>
      <c r="C869" s="236">
        <v>0</v>
      </c>
      <c r="D869" s="236">
        <v>0</v>
      </c>
      <c r="E869" s="236">
        <v>0</v>
      </c>
      <c r="F869" s="236">
        <v>0</v>
      </c>
      <c r="G869" s="236">
        <v>0</v>
      </c>
      <c r="H869" s="236">
        <v>0</v>
      </c>
      <c r="I869" s="236">
        <v>0</v>
      </c>
      <c r="J869" s="236">
        <v>0</v>
      </c>
      <c r="K869" s="236">
        <v>0</v>
      </c>
      <c r="L869" s="236">
        <v>0</v>
      </c>
      <c r="M869" s="236">
        <v>0</v>
      </c>
      <c r="N869" s="236">
        <v>0</v>
      </c>
      <c r="O869" s="235">
        <f t="shared" si="2220"/>
        <v>0</v>
      </c>
      <c r="P869" s="236">
        <v>0</v>
      </c>
      <c r="Q869" s="236">
        <v>0</v>
      </c>
      <c r="R869" s="236">
        <v>0</v>
      </c>
      <c r="S869" s="236">
        <v>0</v>
      </c>
      <c r="T869" s="236">
        <v>0</v>
      </c>
      <c r="U869" s="236">
        <v>0</v>
      </c>
      <c r="V869" s="236">
        <v>0</v>
      </c>
      <c r="W869" s="236">
        <v>0</v>
      </c>
      <c r="X869" s="235">
        <f t="shared" si="2221"/>
        <v>0</v>
      </c>
      <c r="Y869" s="236">
        <v>0</v>
      </c>
      <c r="Z869" s="236">
        <v>0</v>
      </c>
      <c r="AA869" s="236">
        <v>0</v>
      </c>
      <c r="AB869" s="236">
        <v>0</v>
      </c>
      <c r="AC869" s="235">
        <f t="shared" si="2222"/>
        <v>0</v>
      </c>
      <c r="AD869" s="236">
        <v>0</v>
      </c>
      <c r="AE869" s="236">
        <v>0</v>
      </c>
      <c r="AF869" s="236">
        <v>0</v>
      </c>
      <c r="AG869" s="236">
        <v>0</v>
      </c>
      <c r="AH869" s="236">
        <v>0</v>
      </c>
      <c r="AI869" s="236">
        <v>0</v>
      </c>
      <c r="AJ869" s="235">
        <f t="shared" si="2223"/>
        <v>0</v>
      </c>
      <c r="AK869" s="236">
        <v>0</v>
      </c>
      <c r="AL869" s="236">
        <v>0</v>
      </c>
      <c r="AM869" s="235">
        <f t="shared" si="2224"/>
        <v>0</v>
      </c>
      <c r="AN869" s="236">
        <v>0</v>
      </c>
      <c r="AO869" s="236">
        <v>0</v>
      </c>
      <c r="AP869" s="236">
        <v>0</v>
      </c>
      <c r="AQ869" s="236">
        <v>0</v>
      </c>
      <c r="AR869" s="236">
        <v>0</v>
      </c>
      <c r="AS869" s="236">
        <v>0</v>
      </c>
      <c r="AT869" s="236">
        <v>0</v>
      </c>
      <c r="AU869" s="236">
        <v>0</v>
      </c>
      <c r="AV869" s="236">
        <v>0</v>
      </c>
      <c r="AW869" s="236">
        <v>0</v>
      </c>
      <c r="AX869" s="235">
        <f t="shared" si="2225"/>
        <v>0</v>
      </c>
      <c r="AY869" s="236">
        <v>0</v>
      </c>
      <c r="AZ869" s="236">
        <v>0</v>
      </c>
      <c r="BA869" s="236">
        <v>0</v>
      </c>
      <c r="BB869" s="236">
        <v>0</v>
      </c>
      <c r="BC869" s="236">
        <v>0</v>
      </c>
      <c r="BD869" s="235">
        <f t="shared" si="2226"/>
        <v>0</v>
      </c>
      <c r="BE869" s="236">
        <v>0</v>
      </c>
      <c r="BF869" s="236">
        <v>0</v>
      </c>
      <c r="BG869" s="236">
        <v>0</v>
      </c>
      <c r="BH869" s="236">
        <v>0</v>
      </c>
      <c r="BI869" s="236">
        <v>0</v>
      </c>
      <c r="BJ869" s="236">
        <v>0</v>
      </c>
      <c r="BK869" s="236">
        <v>0</v>
      </c>
      <c r="BL869" s="236">
        <v>0</v>
      </c>
      <c r="BM869" s="235">
        <f t="shared" si="2227"/>
        <v>0</v>
      </c>
      <c r="BN869" s="236">
        <v>0</v>
      </c>
      <c r="BO869" s="236">
        <v>0</v>
      </c>
      <c r="BP869" s="236">
        <v>0</v>
      </c>
      <c r="BQ869" s="236">
        <v>0</v>
      </c>
      <c r="BR869" s="236">
        <v>0</v>
      </c>
      <c r="BS869" s="235">
        <f t="shared" si="2228"/>
        <v>0</v>
      </c>
      <c r="BT869" s="237">
        <v>0</v>
      </c>
      <c r="BU869" s="236">
        <v>0</v>
      </c>
      <c r="BV869" s="236">
        <v>0</v>
      </c>
      <c r="BW869" s="236">
        <v>0</v>
      </c>
      <c r="BX869" s="236">
        <v>0</v>
      </c>
      <c r="BY869" s="236">
        <v>0</v>
      </c>
      <c r="BZ869" s="236">
        <v>0</v>
      </c>
      <c r="CA869" s="236">
        <v>0</v>
      </c>
      <c r="CB869" s="236">
        <v>0</v>
      </c>
      <c r="CC869" s="236">
        <v>0</v>
      </c>
      <c r="CD869" s="236">
        <v>0</v>
      </c>
      <c r="CE869" s="236">
        <v>0</v>
      </c>
      <c r="CF869" s="235">
        <f t="shared" si="2229"/>
        <v>0</v>
      </c>
      <c r="CG869" s="236">
        <v>0</v>
      </c>
      <c r="CH869" s="236">
        <v>0</v>
      </c>
      <c r="CI869" s="236">
        <v>0</v>
      </c>
      <c r="CJ869" s="236">
        <v>0</v>
      </c>
      <c r="CK869" s="236">
        <v>0</v>
      </c>
      <c r="CL869" s="236">
        <v>0</v>
      </c>
      <c r="CM869" s="236">
        <v>0</v>
      </c>
      <c r="CN869" s="236">
        <v>0</v>
      </c>
      <c r="CO869" s="236">
        <v>0</v>
      </c>
      <c r="CP869" s="236">
        <v>0</v>
      </c>
      <c r="CQ869" s="236">
        <v>0</v>
      </c>
      <c r="CR869" s="236">
        <v>0</v>
      </c>
      <c r="CS869" s="236">
        <v>0</v>
      </c>
      <c r="CT869" s="235">
        <f t="shared" si="2230"/>
        <v>0</v>
      </c>
      <c r="CU869" s="236">
        <v>0</v>
      </c>
      <c r="CV869" s="236">
        <v>0</v>
      </c>
      <c r="CW869" s="236">
        <v>0</v>
      </c>
      <c r="CX869" s="236">
        <v>0</v>
      </c>
      <c r="CY869" s="236">
        <v>0</v>
      </c>
      <c r="CZ869" s="235">
        <f t="shared" si="2231"/>
        <v>0</v>
      </c>
      <c r="DA869" s="236">
        <v>0</v>
      </c>
      <c r="DB869" s="236">
        <v>0</v>
      </c>
      <c r="DC869" s="236">
        <v>0</v>
      </c>
      <c r="DD869" s="236">
        <v>0</v>
      </c>
      <c r="DE869" s="236">
        <v>0</v>
      </c>
      <c r="DF869" s="236">
        <v>0</v>
      </c>
      <c r="DG869" s="235">
        <f t="shared" si="2232"/>
        <v>0</v>
      </c>
      <c r="DH869" s="238">
        <f t="shared" si="2233"/>
        <v>0</v>
      </c>
      <c r="DI869" s="239">
        <v>0</v>
      </c>
      <c r="DJ869" s="240">
        <v>0</v>
      </c>
      <c r="DK869" s="240">
        <v>0</v>
      </c>
      <c r="DL869" s="238">
        <f t="shared" si="2234"/>
        <v>0</v>
      </c>
      <c r="DM869" s="239">
        <v>0</v>
      </c>
      <c r="DN869" s="241">
        <v>0</v>
      </c>
      <c r="DO869" s="235">
        <f t="shared" si="2235"/>
        <v>0</v>
      </c>
    </row>
    <row r="870" spans="1:119" s="48" customFormat="1" ht="17.100000000000001" customHeight="1" x14ac:dyDescent="0.15">
      <c r="A870" s="101" t="s">
        <v>435</v>
      </c>
      <c r="B870" s="235">
        <f t="shared" si="2219"/>
        <v>7503</v>
      </c>
      <c r="C870" s="236">
        <v>609</v>
      </c>
      <c r="D870" s="236">
        <v>499</v>
      </c>
      <c r="E870" s="236">
        <v>296</v>
      </c>
      <c r="F870" s="236">
        <v>406</v>
      </c>
      <c r="G870" s="236">
        <v>697</v>
      </c>
      <c r="H870" s="236">
        <v>1153</v>
      </c>
      <c r="I870" s="236">
        <v>276</v>
      </c>
      <c r="J870" s="236">
        <v>322</v>
      </c>
      <c r="K870" s="236">
        <v>539</v>
      </c>
      <c r="L870" s="236">
        <v>260</v>
      </c>
      <c r="M870" s="236">
        <v>1480</v>
      </c>
      <c r="N870" s="236">
        <v>966</v>
      </c>
      <c r="O870" s="235">
        <f t="shared" si="2220"/>
        <v>2521</v>
      </c>
      <c r="P870" s="236">
        <v>398</v>
      </c>
      <c r="Q870" s="236">
        <v>297</v>
      </c>
      <c r="R870" s="236">
        <v>664</v>
      </c>
      <c r="S870" s="236">
        <v>78</v>
      </c>
      <c r="T870" s="236">
        <v>31</v>
      </c>
      <c r="U870" s="236">
        <v>684</v>
      </c>
      <c r="V870" s="236">
        <v>172</v>
      </c>
      <c r="W870" s="236">
        <v>197</v>
      </c>
      <c r="X870" s="235">
        <f t="shared" si="2221"/>
        <v>2355</v>
      </c>
      <c r="Y870" s="236">
        <v>637</v>
      </c>
      <c r="Z870" s="236">
        <v>530</v>
      </c>
      <c r="AA870" s="236">
        <v>299</v>
      </c>
      <c r="AB870" s="236">
        <v>889</v>
      </c>
      <c r="AC870" s="235">
        <f t="shared" si="2222"/>
        <v>2621</v>
      </c>
      <c r="AD870" s="236">
        <v>225</v>
      </c>
      <c r="AE870" s="236">
        <v>577</v>
      </c>
      <c r="AF870" s="236">
        <v>329</v>
      </c>
      <c r="AG870" s="236">
        <v>84</v>
      </c>
      <c r="AH870" s="236">
        <v>1288</v>
      </c>
      <c r="AI870" s="236">
        <v>118</v>
      </c>
      <c r="AJ870" s="235">
        <f t="shared" si="2223"/>
        <v>162</v>
      </c>
      <c r="AK870" s="236">
        <v>42</v>
      </c>
      <c r="AL870" s="236">
        <v>120</v>
      </c>
      <c r="AM870" s="235">
        <f t="shared" si="2224"/>
        <v>2709</v>
      </c>
      <c r="AN870" s="236">
        <v>118</v>
      </c>
      <c r="AO870" s="236">
        <v>223</v>
      </c>
      <c r="AP870" s="236">
        <v>248</v>
      </c>
      <c r="AQ870" s="236">
        <v>200</v>
      </c>
      <c r="AR870" s="236">
        <v>113</v>
      </c>
      <c r="AS870" s="236">
        <v>304</v>
      </c>
      <c r="AT870" s="236">
        <v>97</v>
      </c>
      <c r="AU870" s="236">
        <v>434</v>
      </c>
      <c r="AV870" s="236">
        <v>442</v>
      </c>
      <c r="AW870" s="236">
        <v>530</v>
      </c>
      <c r="AX870" s="235">
        <f t="shared" si="2225"/>
        <v>925</v>
      </c>
      <c r="AY870" s="236">
        <v>112</v>
      </c>
      <c r="AZ870" s="236">
        <v>201</v>
      </c>
      <c r="BA870" s="236">
        <v>141</v>
      </c>
      <c r="BB870" s="236">
        <v>289</v>
      </c>
      <c r="BC870" s="236">
        <v>182</v>
      </c>
      <c r="BD870" s="235">
        <f t="shared" si="2226"/>
        <v>957</v>
      </c>
      <c r="BE870" s="236">
        <v>154</v>
      </c>
      <c r="BF870" s="236">
        <v>214</v>
      </c>
      <c r="BG870" s="236">
        <v>149</v>
      </c>
      <c r="BH870" s="236">
        <v>202</v>
      </c>
      <c r="BI870" s="236">
        <v>141</v>
      </c>
      <c r="BJ870" s="236">
        <v>6</v>
      </c>
      <c r="BK870" s="236">
        <v>0</v>
      </c>
      <c r="BL870" s="236">
        <v>91</v>
      </c>
      <c r="BM870" s="235">
        <f t="shared" si="2227"/>
        <v>1505</v>
      </c>
      <c r="BN870" s="236">
        <v>426</v>
      </c>
      <c r="BO870" s="236">
        <v>441</v>
      </c>
      <c r="BP870" s="236">
        <v>200</v>
      </c>
      <c r="BQ870" s="236">
        <v>67</v>
      </c>
      <c r="BR870" s="236">
        <v>371</v>
      </c>
      <c r="BS870" s="235">
        <f t="shared" si="2228"/>
        <v>5077</v>
      </c>
      <c r="BT870" s="237">
        <v>130</v>
      </c>
      <c r="BU870" s="236">
        <v>326</v>
      </c>
      <c r="BV870" s="236">
        <v>446</v>
      </c>
      <c r="BW870" s="236">
        <v>61</v>
      </c>
      <c r="BX870" s="236">
        <v>399</v>
      </c>
      <c r="BY870" s="236">
        <v>1186</v>
      </c>
      <c r="BZ870" s="236">
        <v>716</v>
      </c>
      <c r="CA870" s="236">
        <v>341</v>
      </c>
      <c r="CB870" s="236">
        <v>827</v>
      </c>
      <c r="CC870" s="236">
        <v>74</v>
      </c>
      <c r="CD870" s="236">
        <v>394</v>
      </c>
      <c r="CE870" s="236">
        <v>177</v>
      </c>
      <c r="CF870" s="235">
        <f t="shared" si="2229"/>
        <v>5313</v>
      </c>
      <c r="CG870" s="236">
        <v>334</v>
      </c>
      <c r="CH870" s="236">
        <v>165</v>
      </c>
      <c r="CI870" s="236">
        <v>357</v>
      </c>
      <c r="CJ870" s="236">
        <v>563</v>
      </c>
      <c r="CK870" s="236">
        <v>435</v>
      </c>
      <c r="CL870" s="236">
        <v>380</v>
      </c>
      <c r="CM870" s="236">
        <v>1042</v>
      </c>
      <c r="CN870" s="236">
        <v>150</v>
      </c>
      <c r="CO870" s="236">
        <v>281</v>
      </c>
      <c r="CP870" s="236">
        <v>512</v>
      </c>
      <c r="CQ870" s="236">
        <v>655</v>
      </c>
      <c r="CR870" s="236">
        <v>301</v>
      </c>
      <c r="CS870" s="236">
        <v>138</v>
      </c>
      <c r="CT870" s="235">
        <f t="shared" si="2230"/>
        <v>2776</v>
      </c>
      <c r="CU870" s="236">
        <v>603</v>
      </c>
      <c r="CV870" s="236">
        <v>363</v>
      </c>
      <c r="CW870" s="236">
        <v>336</v>
      </c>
      <c r="CX870" s="236">
        <v>328</v>
      </c>
      <c r="CY870" s="236">
        <v>1146</v>
      </c>
      <c r="CZ870" s="235">
        <f t="shared" si="2231"/>
        <v>2399</v>
      </c>
      <c r="DA870" s="236">
        <v>251</v>
      </c>
      <c r="DB870" s="236">
        <v>413</v>
      </c>
      <c r="DC870" s="236">
        <v>805</v>
      </c>
      <c r="DD870" s="236">
        <v>302</v>
      </c>
      <c r="DE870" s="236">
        <v>405</v>
      </c>
      <c r="DF870" s="236">
        <v>223</v>
      </c>
      <c r="DG870" s="235">
        <f t="shared" si="2232"/>
        <v>36823</v>
      </c>
      <c r="DH870" s="238">
        <f t="shared" si="2233"/>
        <v>20</v>
      </c>
      <c r="DI870" s="239">
        <v>0</v>
      </c>
      <c r="DJ870" s="240">
        <v>20</v>
      </c>
      <c r="DK870" s="240">
        <v>0</v>
      </c>
      <c r="DL870" s="238">
        <f t="shared" si="2234"/>
        <v>75</v>
      </c>
      <c r="DM870" s="239">
        <v>75</v>
      </c>
      <c r="DN870" s="241">
        <v>0</v>
      </c>
      <c r="DO870" s="235">
        <f t="shared" si="2235"/>
        <v>36918</v>
      </c>
    </row>
    <row r="871" spans="1:119" s="48" customFormat="1" ht="17.100000000000001" customHeight="1" x14ac:dyDescent="0.15">
      <c r="A871" s="101" t="s">
        <v>436</v>
      </c>
      <c r="B871" s="235">
        <f t="shared" si="2219"/>
        <v>9030</v>
      </c>
      <c r="C871" s="236">
        <v>595</v>
      </c>
      <c r="D871" s="236">
        <v>1062</v>
      </c>
      <c r="E871" s="236">
        <v>331</v>
      </c>
      <c r="F871" s="236">
        <v>212</v>
      </c>
      <c r="G871" s="236">
        <v>792</v>
      </c>
      <c r="H871" s="236">
        <v>1565</v>
      </c>
      <c r="I871" s="236">
        <v>368</v>
      </c>
      <c r="J871" s="236">
        <v>294</v>
      </c>
      <c r="K871" s="236">
        <v>899</v>
      </c>
      <c r="L871" s="236">
        <v>208</v>
      </c>
      <c r="M871" s="236">
        <v>1657</v>
      </c>
      <c r="N871" s="236">
        <v>1047</v>
      </c>
      <c r="O871" s="235">
        <f t="shared" si="2220"/>
        <v>2339</v>
      </c>
      <c r="P871" s="236">
        <v>477</v>
      </c>
      <c r="Q871" s="236">
        <v>190</v>
      </c>
      <c r="R871" s="236">
        <v>462</v>
      </c>
      <c r="S871" s="236">
        <v>124</v>
      </c>
      <c r="T871" s="236">
        <v>288</v>
      </c>
      <c r="U871" s="236">
        <v>519</v>
      </c>
      <c r="V871" s="236">
        <v>100</v>
      </c>
      <c r="W871" s="236">
        <v>179</v>
      </c>
      <c r="X871" s="235">
        <f t="shared" si="2221"/>
        <v>4193</v>
      </c>
      <c r="Y871" s="236">
        <v>787</v>
      </c>
      <c r="Z871" s="236">
        <v>1695</v>
      </c>
      <c r="AA871" s="236">
        <v>484</v>
      </c>
      <c r="AB871" s="236">
        <v>1227</v>
      </c>
      <c r="AC871" s="235">
        <f t="shared" si="2222"/>
        <v>1743</v>
      </c>
      <c r="AD871" s="236">
        <v>179</v>
      </c>
      <c r="AE871" s="236">
        <v>299</v>
      </c>
      <c r="AF871" s="236">
        <v>196</v>
      </c>
      <c r="AG871" s="236">
        <v>160</v>
      </c>
      <c r="AH871" s="236">
        <v>893</v>
      </c>
      <c r="AI871" s="236">
        <v>16</v>
      </c>
      <c r="AJ871" s="235">
        <f t="shared" si="2223"/>
        <v>255</v>
      </c>
      <c r="AK871" s="236">
        <v>115</v>
      </c>
      <c r="AL871" s="236">
        <v>140</v>
      </c>
      <c r="AM871" s="235">
        <f t="shared" si="2224"/>
        <v>3041</v>
      </c>
      <c r="AN871" s="236">
        <v>259</v>
      </c>
      <c r="AO871" s="236">
        <v>135</v>
      </c>
      <c r="AP871" s="236">
        <v>229</v>
      </c>
      <c r="AQ871" s="236">
        <v>54</v>
      </c>
      <c r="AR871" s="236">
        <v>372</v>
      </c>
      <c r="AS871" s="236">
        <v>148</v>
      </c>
      <c r="AT871" s="236">
        <v>41</v>
      </c>
      <c r="AU871" s="236">
        <v>511</v>
      </c>
      <c r="AV871" s="236">
        <v>483</v>
      </c>
      <c r="AW871" s="236">
        <v>809</v>
      </c>
      <c r="AX871" s="235">
        <f t="shared" si="2225"/>
        <v>1566</v>
      </c>
      <c r="AY871" s="236">
        <v>386</v>
      </c>
      <c r="AZ871" s="236">
        <v>499</v>
      </c>
      <c r="BA871" s="236">
        <v>212</v>
      </c>
      <c r="BB871" s="236">
        <v>259</v>
      </c>
      <c r="BC871" s="236">
        <v>210</v>
      </c>
      <c r="BD871" s="235">
        <f t="shared" si="2226"/>
        <v>1974</v>
      </c>
      <c r="BE871" s="236">
        <v>392</v>
      </c>
      <c r="BF871" s="236">
        <v>246</v>
      </c>
      <c r="BG871" s="236">
        <v>226</v>
      </c>
      <c r="BH871" s="236">
        <v>307</v>
      </c>
      <c r="BI871" s="236">
        <v>306</v>
      </c>
      <c r="BJ871" s="236">
        <v>16</v>
      </c>
      <c r="BK871" s="236">
        <v>0</v>
      </c>
      <c r="BL871" s="236">
        <v>481</v>
      </c>
      <c r="BM871" s="235">
        <f t="shared" si="2227"/>
        <v>1919</v>
      </c>
      <c r="BN871" s="236">
        <v>658</v>
      </c>
      <c r="BO871" s="236">
        <v>580</v>
      </c>
      <c r="BP871" s="236">
        <v>223</v>
      </c>
      <c r="BQ871" s="236">
        <v>70</v>
      </c>
      <c r="BR871" s="236">
        <v>388</v>
      </c>
      <c r="BS871" s="235">
        <f t="shared" si="2228"/>
        <v>6112</v>
      </c>
      <c r="BT871" s="237">
        <v>284</v>
      </c>
      <c r="BU871" s="236">
        <v>465</v>
      </c>
      <c r="BV871" s="236">
        <v>374</v>
      </c>
      <c r="BW871" s="236">
        <v>207</v>
      </c>
      <c r="BX871" s="236">
        <v>400</v>
      </c>
      <c r="BY871" s="236">
        <v>1429</v>
      </c>
      <c r="BZ871" s="236">
        <v>776</v>
      </c>
      <c r="CA871" s="236">
        <v>385</v>
      </c>
      <c r="CB871" s="236">
        <v>807</v>
      </c>
      <c r="CC871" s="236">
        <v>162</v>
      </c>
      <c r="CD871" s="236">
        <v>603</v>
      </c>
      <c r="CE871" s="236">
        <v>220</v>
      </c>
      <c r="CF871" s="235">
        <f t="shared" si="2229"/>
        <v>6473</v>
      </c>
      <c r="CG871" s="236">
        <v>449</v>
      </c>
      <c r="CH871" s="236">
        <v>253</v>
      </c>
      <c r="CI871" s="236">
        <v>641</v>
      </c>
      <c r="CJ871" s="236">
        <v>709</v>
      </c>
      <c r="CK871" s="236">
        <v>717</v>
      </c>
      <c r="CL871" s="236">
        <v>121</v>
      </c>
      <c r="CM871" s="236">
        <v>1491</v>
      </c>
      <c r="CN871" s="236">
        <v>145</v>
      </c>
      <c r="CO871" s="236">
        <v>242</v>
      </c>
      <c r="CP871" s="236">
        <v>595</v>
      </c>
      <c r="CQ871" s="236">
        <v>682</v>
      </c>
      <c r="CR871" s="236">
        <v>364</v>
      </c>
      <c r="CS871" s="236">
        <v>64</v>
      </c>
      <c r="CT871" s="235">
        <f t="shared" si="2230"/>
        <v>3944</v>
      </c>
      <c r="CU871" s="236">
        <v>1063</v>
      </c>
      <c r="CV871" s="236">
        <v>906</v>
      </c>
      <c r="CW871" s="236">
        <v>492</v>
      </c>
      <c r="CX871" s="236">
        <v>443</v>
      </c>
      <c r="CY871" s="236">
        <v>1040</v>
      </c>
      <c r="CZ871" s="235">
        <f t="shared" si="2231"/>
        <v>7950</v>
      </c>
      <c r="DA871" s="236">
        <v>420</v>
      </c>
      <c r="DB871" s="236">
        <v>1312</v>
      </c>
      <c r="DC871" s="236">
        <v>4377</v>
      </c>
      <c r="DD871" s="236">
        <v>701</v>
      </c>
      <c r="DE871" s="236">
        <v>923</v>
      </c>
      <c r="DF871" s="236">
        <v>217</v>
      </c>
      <c r="DG871" s="235">
        <f t="shared" si="2232"/>
        <v>50539</v>
      </c>
      <c r="DH871" s="238">
        <f t="shared" si="2233"/>
        <v>166</v>
      </c>
      <c r="DI871" s="239">
        <v>20</v>
      </c>
      <c r="DJ871" s="240">
        <v>22</v>
      </c>
      <c r="DK871" s="240">
        <v>124</v>
      </c>
      <c r="DL871" s="238">
        <f t="shared" si="2234"/>
        <v>65</v>
      </c>
      <c r="DM871" s="239">
        <v>65</v>
      </c>
      <c r="DN871" s="241">
        <v>0</v>
      </c>
      <c r="DO871" s="235">
        <f t="shared" si="2235"/>
        <v>50770</v>
      </c>
    </row>
    <row r="872" spans="1:119" s="48" customFormat="1" ht="17.100000000000001" customHeight="1" x14ac:dyDescent="0.15">
      <c r="A872" s="66" t="s">
        <v>431</v>
      </c>
      <c r="B872" s="235">
        <f t="shared" si="2219"/>
        <v>16</v>
      </c>
      <c r="C872" s="236">
        <v>0</v>
      </c>
      <c r="D872" s="236">
        <v>0</v>
      </c>
      <c r="E872" s="236">
        <v>0</v>
      </c>
      <c r="F872" s="236">
        <v>0</v>
      </c>
      <c r="G872" s="236">
        <v>0</v>
      </c>
      <c r="H872" s="236">
        <v>0</v>
      </c>
      <c r="I872" s="236">
        <v>0</v>
      </c>
      <c r="J872" s="236">
        <v>0</v>
      </c>
      <c r="K872" s="236">
        <v>0</v>
      </c>
      <c r="L872" s="236">
        <v>0</v>
      </c>
      <c r="M872" s="236">
        <v>16</v>
      </c>
      <c r="N872" s="236">
        <v>0</v>
      </c>
      <c r="O872" s="235">
        <f t="shared" si="2220"/>
        <v>0</v>
      </c>
      <c r="P872" s="236">
        <v>0</v>
      </c>
      <c r="Q872" s="236">
        <v>0</v>
      </c>
      <c r="R872" s="236">
        <v>0</v>
      </c>
      <c r="S872" s="236">
        <v>0</v>
      </c>
      <c r="T872" s="236">
        <v>0</v>
      </c>
      <c r="U872" s="236">
        <v>0</v>
      </c>
      <c r="V872" s="236">
        <v>0</v>
      </c>
      <c r="W872" s="236">
        <v>0</v>
      </c>
      <c r="X872" s="235">
        <f t="shared" si="2221"/>
        <v>35</v>
      </c>
      <c r="Y872" s="236">
        <v>0</v>
      </c>
      <c r="Z872" s="236">
        <v>0</v>
      </c>
      <c r="AA872" s="236">
        <v>35</v>
      </c>
      <c r="AB872" s="236">
        <v>0</v>
      </c>
      <c r="AC872" s="235">
        <f t="shared" si="2222"/>
        <v>18</v>
      </c>
      <c r="AD872" s="236">
        <v>16</v>
      </c>
      <c r="AE872" s="236">
        <v>0</v>
      </c>
      <c r="AF872" s="236">
        <v>0</v>
      </c>
      <c r="AG872" s="236">
        <v>0</v>
      </c>
      <c r="AH872" s="236">
        <v>2</v>
      </c>
      <c r="AI872" s="236">
        <v>0</v>
      </c>
      <c r="AJ872" s="235">
        <f t="shared" si="2223"/>
        <v>0</v>
      </c>
      <c r="AK872" s="236">
        <v>0</v>
      </c>
      <c r="AL872" s="236">
        <v>0</v>
      </c>
      <c r="AM872" s="235">
        <f t="shared" si="2224"/>
        <v>25</v>
      </c>
      <c r="AN872" s="236">
        <v>0</v>
      </c>
      <c r="AO872" s="236">
        <v>21</v>
      </c>
      <c r="AP872" s="236">
        <v>0</v>
      </c>
      <c r="AQ872" s="236">
        <v>0</v>
      </c>
      <c r="AR872" s="236">
        <v>0</v>
      </c>
      <c r="AS872" s="236">
        <v>0</v>
      </c>
      <c r="AT872" s="236">
        <v>0</v>
      </c>
      <c r="AU872" s="236">
        <v>0</v>
      </c>
      <c r="AV872" s="236">
        <v>0</v>
      </c>
      <c r="AW872" s="236">
        <v>4</v>
      </c>
      <c r="AX872" s="235">
        <f t="shared" si="2225"/>
        <v>0</v>
      </c>
      <c r="AY872" s="236">
        <v>0</v>
      </c>
      <c r="AZ872" s="236">
        <v>0</v>
      </c>
      <c r="BA872" s="236">
        <v>0</v>
      </c>
      <c r="BB872" s="236">
        <v>0</v>
      </c>
      <c r="BC872" s="236">
        <v>0</v>
      </c>
      <c r="BD872" s="235">
        <f t="shared" si="2226"/>
        <v>0</v>
      </c>
      <c r="BE872" s="236">
        <v>0</v>
      </c>
      <c r="BF872" s="236">
        <v>0</v>
      </c>
      <c r="BG872" s="236">
        <v>0</v>
      </c>
      <c r="BH872" s="236">
        <v>0</v>
      </c>
      <c r="BI872" s="236">
        <v>0</v>
      </c>
      <c r="BJ872" s="236">
        <v>0</v>
      </c>
      <c r="BK872" s="236">
        <v>0</v>
      </c>
      <c r="BL872" s="236">
        <v>0</v>
      </c>
      <c r="BM872" s="235">
        <f t="shared" si="2227"/>
        <v>1</v>
      </c>
      <c r="BN872" s="236">
        <v>0</v>
      </c>
      <c r="BO872" s="236">
        <v>1</v>
      </c>
      <c r="BP872" s="236">
        <v>0</v>
      </c>
      <c r="BQ872" s="236">
        <v>0</v>
      </c>
      <c r="BR872" s="236">
        <v>0</v>
      </c>
      <c r="BS872" s="235">
        <f t="shared" si="2228"/>
        <v>35</v>
      </c>
      <c r="BT872" s="237">
        <v>0</v>
      </c>
      <c r="BU872" s="236">
        <v>1</v>
      </c>
      <c r="BV872" s="236">
        <v>0</v>
      </c>
      <c r="BW872" s="236">
        <v>0</v>
      </c>
      <c r="BX872" s="236">
        <v>1</v>
      </c>
      <c r="BY872" s="236">
        <v>0</v>
      </c>
      <c r="BZ872" s="236">
        <v>0</v>
      </c>
      <c r="CA872" s="236">
        <v>0</v>
      </c>
      <c r="CB872" s="236">
        <v>0</v>
      </c>
      <c r="CC872" s="236">
        <v>0</v>
      </c>
      <c r="CD872" s="236">
        <v>33</v>
      </c>
      <c r="CE872" s="236">
        <v>0</v>
      </c>
      <c r="CF872" s="235">
        <f t="shared" si="2229"/>
        <v>11</v>
      </c>
      <c r="CG872" s="236">
        <v>0</v>
      </c>
      <c r="CH872" s="236">
        <v>0</v>
      </c>
      <c r="CI872" s="236">
        <v>0</v>
      </c>
      <c r="CJ872" s="236">
        <v>7</v>
      </c>
      <c r="CK872" s="236">
        <v>0</v>
      </c>
      <c r="CL872" s="236">
        <v>0</v>
      </c>
      <c r="CM872" s="236">
        <v>0</v>
      </c>
      <c r="CN872" s="236">
        <v>0</v>
      </c>
      <c r="CO872" s="236">
        <v>0</v>
      </c>
      <c r="CP872" s="236">
        <v>2</v>
      </c>
      <c r="CQ872" s="236">
        <v>2</v>
      </c>
      <c r="CR872" s="236">
        <v>0</v>
      </c>
      <c r="CS872" s="236">
        <v>0</v>
      </c>
      <c r="CT872" s="235">
        <f t="shared" si="2230"/>
        <v>0</v>
      </c>
      <c r="CU872" s="236">
        <v>0</v>
      </c>
      <c r="CV872" s="236">
        <v>0</v>
      </c>
      <c r="CW872" s="236">
        <v>0</v>
      </c>
      <c r="CX872" s="236">
        <v>0</v>
      </c>
      <c r="CY872" s="236">
        <v>0</v>
      </c>
      <c r="CZ872" s="235">
        <f t="shared" si="2231"/>
        <v>35</v>
      </c>
      <c r="DA872" s="236">
        <v>0</v>
      </c>
      <c r="DB872" s="236">
        <v>1</v>
      </c>
      <c r="DC872" s="236">
        <v>8</v>
      </c>
      <c r="DD872" s="236">
        <v>0</v>
      </c>
      <c r="DE872" s="236">
        <v>26</v>
      </c>
      <c r="DF872" s="236">
        <v>0</v>
      </c>
      <c r="DG872" s="235">
        <f t="shared" si="2232"/>
        <v>176</v>
      </c>
      <c r="DH872" s="238">
        <f t="shared" si="2233"/>
        <v>0</v>
      </c>
      <c r="DI872" s="239">
        <v>0</v>
      </c>
      <c r="DJ872" s="240">
        <v>0</v>
      </c>
      <c r="DK872" s="240">
        <v>0</v>
      </c>
      <c r="DL872" s="238">
        <f t="shared" si="2234"/>
        <v>0</v>
      </c>
      <c r="DM872" s="239">
        <v>0</v>
      </c>
      <c r="DN872" s="241">
        <v>0</v>
      </c>
      <c r="DO872" s="235">
        <f t="shared" si="2235"/>
        <v>176</v>
      </c>
    </row>
    <row r="873" spans="1:119" s="48" customFormat="1" ht="17.100000000000001" customHeight="1" x14ac:dyDescent="0.15">
      <c r="A873" s="100" t="s">
        <v>269</v>
      </c>
      <c r="B873" s="235">
        <f t="shared" si="2219"/>
        <v>3560</v>
      </c>
      <c r="C873" s="236">
        <v>236</v>
      </c>
      <c r="D873" s="236">
        <v>408</v>
      </c>
      <c r="E873" s="236">
        <v>179</v>
      </c>
      <c r="F873" s="236">
        <v>204</v>
      </c>
      <c r="G873" s="236">
        <v>277</v>
      </c>
      <c r="H873" s="236">
        <v>537</v>
      </c>
      <c r="I873" s="236">
        <v>192</v>
      </c>
      <c r="J873" s="236">
        <v>106</v>
      </c>
      <c r="K873" s="236">
        <v>222</v>
      </c>
      <c r="L873" s="236">
        <v>120</v>
      </c>
      <c r="M873" s="236">
        <v>644</v>
      </c>
      <c r="N873" s="236">
        <v>435</v>
      </c>
      <c r="O873" s="235">
        <f t="shared" si="2220"/>
        <v>895</v>
      </c>
      <c r="P873" s="236">
        <v>107</v>
      </c>
      <c r="Q873" s="236">
        <v>121</v>
      </c>
      <c r="R873" s="236">
        <v>202</v>
      </c>
      <c r="S873" s="236">
        <v>67</v>
      </c>
      <c r="T873" s="236">
        <v>66</v>
      </c>
      <c r="U873" s="236">
        <v>217</v>
      </c>
      <c r="V873" s="236">
        <v>68</v>
      </c>
      <c r="W873" s="236">
        <v>47</v>
      </c>
      <c r="X873" s="235">
        <f t="shared" si="2221"/>
        <v>1532</v>
      </c>
      <c r="Y873" s="236">
        <v>232</v>
      </c>
      <c r="Z873" s="236">
        <v>641</v>
      </c>
      <c r="AA873" s="236">
        <v>184</v>
      </c>
      <c r="AB873" s="236">
        <v>475</v>
      </c>
      <c r="AC873" s="235">
        <f t="shared" si="2222"/>
        <v>1077</v>
      </c>
      <c r="AD873" s="236">
        <v>97</v>
      </c>
      <c r="AE873" s="236">
        <v>151</v>
      </c>
      <c r="AF873" s="236">
        <v>105</v>
      </c>
      <c r="AG873" s="236">
        <v>82</v>
      </c>
      <c r="AH873" s="236">
        <v>590</v>
      </c>
      <c r="AI873" s="236">
        <v>52</v>
      </c>
      <c r="AJ873" s="235">
        <f t="shared" si="2223"/>
        <v>115</v>
      </c>
      <c r="AK873" s="236">
        <v>91</v>
      </c>
      <c r="AL873" s="236">
        <v>24</v>
      </c>
      <c r="AM873" s="235">
        <f t="shared" si="2224"/>
        <v>1107</v>
      </c>
      <c r="AN873" s="236">
        <v>44</v>
      </c>
      <c r="AO873" s="236">
        <v>86</v>
      </c>
      <c r="AP873" s="236">
        <v>63</v>
      </c>
      <c r="AQ873" s="236">
        <v>42</v>
      </c>
      <c r="AR873" s="236">
        <v>70</v>
      </c>
      <c r="AS873" s="236">
        <v>52</v>
      </c>
      <c r="AT873" s="236">
        <v>18</v>
      </c>
      <c r="AU873" s="236">
        <v>178</v>
      </c>
      <c r="AV873" s="236">
        <v>291</v>
      </c>
      <c r="AW873" s="236">
        <v>263</v>
      </c>
      <c r="AX873" s="235">
        <f t="shared" si="2225"/>
        <v>753</v>
      </c>
      <c r="AY873" s="236">
        <v>101</v>
      </c>
      <c r="AZ873" s="236">
        <v>115</v>
      </c>
      <c r="BA873" s="236">
        <v>191</v>
      </c>
      <c r="BB873" s="236">
        <v>111</v>
      </c>
      <c r="BC873" s="236">
        <v>235</v>
      </c>
      <c r="BD873" s="235">
        <f t="shared" si="2226"/>
        <v>811</v>
      </c>
      <c r="BE873" s="236">
        <v>238</v>
      </c>
      <c r="BF873" s="236">
        <v>112</v>
      </c>
      <c r="BG873" s="236">
        <v>108</v>
      </c>
      <c r="BH873" s="236">
        <v>181</v>
      </c>
      <c r="BI873" s="236">
        <v>62</v>
      </c>
      <c r="BJ873" s="236">
        <v>20</v>
      </c>
      <c r="BK873" s="236">
        <v>0</v>
      </c>
      <c r="BL873" s="236">
        <v>90</v>
      </c>
      <c r="BM873" s="235">
        <f t="shared" si="2227"/>
        <v>741</v>
      </c>
      <c r="BN873" s="236">
        <v>252</v>
      </c>
      <c r="BO873" s="236">
        <v>147</v>
      </c>
      <c r="BP873" s="236">
        <v>97</v>
      </c>
      <c r="BQ873" s="236">
        <v>26</v>
      </c>
      <c r="BR873" s="236">
        <v>219</v>
      </c>
      <c r="BS873" s="235">
        <f t="shared" si="2228"/>
        <v>2634</v>
      </c>
      <c r="BT873" s="237">
        <v>63</v>
      </c>
      <c r="BU873" s="236">
        <v>208</v>
      </c>
      <c r="BV873" s="236">
        <v>143</v>
      </c>
      <c r="BW873" s="236">
        <v>33</v>
      </c>
      <c r="BX873" s="236">
        <v>233</v>
      </c>
      <c r="BY873" s="236">
        <v>712</v>
      </c>
      <c r="BZ873" s="236">
        <v>407</v>
      </c>
      <c r="CA873" s="236">
        <v>128</v>
      </c>
      <c r="CB873" s="236">
        <v>385</v>
      </c>
      <c r="CC873" s="236">
        <v>52</v>
      </c>
      <c r="CD873" s="236">
        <v>215</v>
      </c>
      <c r="CE873" s="236">
        <v>55</v>
      </c>
      <c r="CF873" s="235">
        <f t="shared" si="2229"/>
        <v>2878</v>
      </c>
      <c r="CG873" s="236">
        <v>209</v>
      </c>
      <c r="CH873" s="236">
        <v>103</v>
      </c>
      <c r="CI873" s="236">
        <v>270</v>
      </c>
      <c r="CJ873" s="236">
        <v>301</v>
      </c>
      <c r="CK873" s="236">
        <v>180</v>
      </c>
      <c r="CL873" s="236">
        <v>116</v>
      </c>
      <c r="CM873" s="236">
        <v>563</v>
      </c>
      <c r="CN873" s="236">
        <v>96</v>
      </c>
      <c r="CO873" s="236">
        <v>175</v>
      </c>
      <c r="CP873" s="236">
        <v>235</v>
      </c>
      <c r="CQ873" s="236">
        <v>410</v>
      </c>
      <c r="CR873" s="236">
        <v>143</v>
      </c>
      <c r="CS873" s="236">
        <v>77</v>
      </c>
      <c r="CT873" s="235">
        <f t="shared" si="2230"/>
        <v>1198</v>
      </c>
      <c r="CU873" s="236">
        <v>385</v>
      </c>
      <c r="CV873" s="236">
        <v>157</v>
      </c>
      <c r="CW873" s="236">
        <v>150</v>
      </c>
      <c r="CX873" s="236">
        <v>138</v>
      </c>
      <c r="CY873" s="236">
        <v>368</v>
      </c>
      <c r="CZ873" s="235">
        <f t="shared" si="2231"/>
        <v>2395</v>
      </c>
      <c r="DA873" s="236">
        <v>166</v>
      </c>
      <c r="DB873" s="236">
        <v>527</v>
      </c>
      <c r="DC873" s="236">
        <v>978</v>
      </c>
      <c r="DD873" s="236">
        <v>287</v>
      </c>
      <c r="DE873" s="236">
        <v>343</v>
      </c>
      <c r="DF873" s="236">
        <v>94</v>
      </c>
      <c r="DG873" s="235">
        <f t="shared" si="2232"/>
        <v>19696</v>
      </c>
      <c r="DH873" s="238">
        <f t="shared" si="2233"/>
        <v>36</v>
      </c>
      <c r="DI873" s="239">
        <v>6</v>
      </c>
      <c r="DJ873" s="240">
        <v>15</v>
      </c>
      <c r="DK873" s="240">
        <v>15</v>
      </c>
      <c r="DL873" s="238">
        <f t="shared" si="2234"/>
        <v>25</v>
      </c>
      <c r="DM873" s="239">
        <v>25</v>
      </c>
      <c r="DN873" s="241">
        <v>0</v>
      </c>
      <c r="DO873" s="235">
        <f t="shared" si="2235"/>
        <v>19757</v>
      </c>
    </row>
    <row r="874" spans="1:119" s="48" customFormat="1" ht="22.5" customHeight="1" x14ac:dyDescent="0.15">
      <c r="A874" s="100" t="s">
        <v>270</v>
      </c>
      <c r="B874" s="235">
        <f t="shared" si="2219"/>
        <v>99755</v>
      </c>
      <c r="C874" s="236">
        <v>6468</v>
      </c>
      <c r="D874" s="236">
        <v>12305</v>
      </c>
      <c r="E874" s="236">
        <v>3763</v>
      </c>
      <c r="F874" s="236">
        <v>3692</v>
      </c>
      <c r="G874" s="236">
        <v>7681</v>
      </c>
      <c r="H874" s="236">
        <v>14811</v>
      </c>
      <c r="I874" s="236">
        <v>3645</v>
      </c>
      <c r="J874" s="236">
        <v>3063</v>
      </c>
      <c r="K874" s="236">
        <v>8745</v>
      </c>
      <c r="L874" s="236">
        <v>3235</v>
      </c>
      <c r="M874" s="236">
        <v>20103</v>
      </c>
      <c r="N874" s="236">
        <v>12244</v>
      </c>
      <c r="O874" s="235">
        <f t="shared" si="2220"/>
        <v>29413</v>
      </c>
      <c r="P874" s="236">
        <v>4503</v>
      </c>
      <c r="Q874" s="236">
        <v>2474</v>
      </c>
      <c r="R874" s="236">
        <v>5941</v>
      </c>
      <c r="S874" s="236">
        <v>1487</v>
      </c>
      <c r="T874" s="236">
        <v>4601</v>
      </c>
      <c r="U874" s="236">
        <v>5642</v>
      </c>
      <c r="V874" s="236">
        <v>2228</v>
      </c>
      <c r="W874" s="236">
        <v>2537</v>
      </c>
      <c r="X874" s="235">
        <f t="shared" si="2221"/>
        <v>42267</v>
      </c>
      <c r="Y874" s="236">
        <v>6138</v>
      </c>
      <c r="Z874" s="236">
        <v>17760</v>
      </c>
      <c r="AA874" s="236">
        <v>4908</v>
      </c>
      <c r="AB874" s="236">
        <v>13461</v>
      </c>
      <c r="AC874" s="235">
        <f t="shared" si="2222"/>
        <v>25086</v>
      </c>
      <c r="AD874" s="236">
        <v>2384</v>
      </c>
      <c r="AE874" s="236">
        <v>3909</v>
      </c>
      <c r="AF874" s="236">
        <v>3214</v>
      </c>
      <c r="AG874" s="236">
        <v>1545</v>
      </c>
      <c r="AH874" s="236">
        <v>13180</v>
      </c>
      <c r="AI874" s="236">
        <v>854</v>
      </c>
      <c r="AJ874" s="235">
        <f t="shared" si="2223"/>
        <v>4240</v>
      </c>
      <c r="AK874" s="236">
        <v>1933</v>
      </c>
      <c r="AL874" s="236">
        <v>2307</v>
      </c>
      <c r="AM874" s="235">
        <f t="shared" si="2224"/>
        <v>34176</v>
      </c>
      <c r="AN874" s="236">
        <v>3947</v>
      </c>
      <c r="AO874" s="236">
        <v>1765</v>
      </c>
      <c r="AP874" s="236">
        <v>2009</v>
      </c>
      <c r="AQ874" s="236">
        <v>1293</v>
      </c>
      <c r="AR874" s="236">
        <v>1890</v>
      </c>
      <c r="AS874" s="236">
        <v>2195</v>
      </c>
      <c r="AT874" s="236">
        <v>502</v>
      </c>
      <c r="AU874" s="236">
        <v>5204</v>
      </c>
      <c r="AV874" s="236">
        <v>6180</v>
      </c>
      <c r="AW874" s="236">
        <v>9191</v>
      </c>
      <c r="AX874" s="235">
        <f t="shared" si="2225"/>
        <v>22333</v>
      </c>
      <c r="AY874" s="236">
        <v>3658</v>
      </c>
      <c r="AZ874" s="236">
        <v>5321</v>
      </c>
      <c r="BA874" s="236">
        <v>3867</v>
      </c>
      <c r="BB874" s="236">
        <v>3916</v>
      </c>
      <c r="BC874" s="236">
        <v>5571</v>
      </c>
      <c r="BD874" s="235">
        <f t="shared" si="2226"/>
        <v>28158</v>
      </c>
      <c r="BE874" s="236">
        <v>3489</v>
      </c>
      <c r="BF874" s="236">
        <v>2527</v>
      </c>
      <c r="BG874" s="236">
        <v>2240</v>
      </c>
      <c r="BH874" s="236">
        <v>5988</v>
      </c>
      <c r="BI874" s="236">
        <v>7921</v>
      </c>
      <c r="BJ874" s="236">
        <v>236</v>
      </c>
      <c r="BK874" s="236">
        <v>0</v>
      </c>
      <c r="BL874" s="236">
        <v>5757</v>
      </c>
      <c r="BM874" s="235">
        <f t="shared" si="2227"/>
        <v>24207</v>
      </c>
      <c r="BN874" s="236">
        <v>6067</v>
      </c>
      <c r="BO874" s="236">
        <v>9761</v>
      </c>
      <c r="BP874" s="236">
        <v>2442</v>
      </c>
      <c r="BQ874" s="236">
        <v>949</v>
      </c>
      <c r="BR874" s="236">
        <v>4988</v>
      </c>
      <c r="BS874" s="235">
        <f t="shared" si="2228"/>
        <v>79985</v>
      </c>
      <c r="BT874" s="237">
        <v>2357</v>
      </c>
      <c r="BU874" s="236">
        <v>5642</v>
      </c>
      <c r="BV874" s="236">
        <v>5374</v>
      </c>
      <c r="BW874" s="236">
        <v>2936</v>
      </c>
      <c r="BX874" s="236">
        <v>4863</v>
      </c>
      <c r="BY874" s="236">
        <v>22592</v>
      </c>
      <c r="BZ874" s="236">
        <v>10816</v>
      </c>
      <c r="CA874" s="236">
        <v>4629</v>
      </c>
      <c r="CB874" s="236">
        <v>13149</v>
      </c>
      <c r="CC874" s="236">
        <v>779</v>
      </c>
      <c r="CD874" s="236">
        <v>5419</v>
      </c>
      <c r="CE874" s="236">
        <v>1429</v>
      </c>
      <c r="CF874" s="235">
        <f t="shared" si="2229"/>
        <v>72081</v>
      </c>
      <c r="CG874" s="236">
        <v>4626</v>
      </c>
      <c r="CH874" s="236">
        <v>2279</v>
      </c>
      <c r="CI874" s="236">
        <v>6714</v>
      </c>
      <c r="CJ874" s="236">
        <v>8069</v>
      </c>
      <c r="CK874" s="236">
        <v>4969</v>
      </c>
      <c r="CL874" s="236">
        <v>2528</v>
      </c>
      <c r="CM874" s="236">
        <v>15289</v>
      </c>
      <c r="CN874" s="236">
        <v>1777</v>
      </c>
      <c r="CO874" s="236">
        <v>4627</v>
      </c>
      <c r="CP874" s="236">
        <v>7279</v>
      </c>
      <c r="CQ874" s="236">
        <v>9068</v>
      </c>
      <c r="CR874" s="236">
        <v>3543</v>
      </c>
      <c r="CS874" s="236">
        <v>1313</v>
      </c>
      <c r="CT874" s="235">
        <f t="shared" si="2230"/>
        <v>42913</v>
      </c>
      <c r="CU874" s="236">
        <v>12406</v>
      </c>
      <c r="CV874" s="236">
        <v>6189</v>
      </c>
      <c r="CW874" s="236">
        <v>5447</v>
      </c>
      <c r="CX874" s="236">
        <v>5742</v>
      </c>
      <c r="CY874" s="236">
        <v>13129</v>
      </c>
      <c r="CZ874" s="235">
        <f t="shared" si="2231"/>
        <v>109971</v>
      </c>
      <c r="DA874" s="236">
        <v>4102</v>
      </c>
      <c r="DB874" s="236">
        <v>12088</v>
      </c>
      <c r="DC874" s="236">
        <v>74547</v>
      </c>
      <c r="DD874" s="236">
        <v>5715</v>
      </c>
      <c r="DE874" s="236">
        <v>8842</v>
      </c>
      <c r="DF874" s="236">
        <v>4677</v>
      </c>
      <c r="DG874" s="235">
        <f t="shared" si="2232"/>
        <v>614585</v>
      </c>
      <c r="DH874" s="238">
        <f t="shared" si="2233"/>
        <v>2315</v>
      </c>
      <c r="DI874" s="239">
        <v>120</v>
      </c>
      <c r="DJ874" s="240">
        <v>335</v>
      </c>
      <c r="DK874" s="240">
        <v>1860</v>
      </c>
      <c r="DL874" s="238">
        <f t="shared" si="2234"/>
        <v>443</v>
      </c>
      <c r="DM874" s="239">
        <v>443</v>
      </c>
      <c r="DN874" s="241">
        <v>0</v>
      </c>
      <c r="DO874" s="235">
        <f t="shared" si="2235"/>
        <v>617343</v>
      </c>
    </row>
    <row r="875" spans="1:119" s="48" customFormat="1" ht="17.100000000000001" customHeight="1" x14ac:dyDescent="0.15">
      <c r="A875" s="57" t="s">
        <v>391</v>
      </c>
      <c r="B875" s="235"/>
      <c r="C875" s="236"/>
      <c r="D875" s="236"/>
      <c r="E875" s="236"/>
      <c r="F875" s="236"/>
      <c r="G875" s="236"/>
      <c r="H875" s="236"/>
      <c r="I875" s="236"/>
      <c r="J875" s="236"/>
      <c r="K875" s="236"/>
      <c r="L875" s="236"/>
      <c r="M875" s="236"/>
      <c r="N875" s="236"/>
      <c r="O875" s="235"/>
      <c r="P875" s="236"/>
      <c r="Q875" s="236"/>
      <c r="R875" s="236"/>
      <c r="S875" s="236"/>
      <c r="T875" s="236"/>
      <c r="U875" s="236"/>
      <c r="V875" s="236"/>
      <c r="W875" s="236"/>
      <c r="X875" s="235"/>
      <c r="Y875" s="236"/>
      <c r="Z875" s="236"/>
      <c r="AA875" s="236"/>
      <c r="AB875" s="236"/>
      <c r="AC875" s="235"/>
      <c r="AD875" s="236"/>
      <c r="AE875" s="236"/>
      <c r="AF875" s="236"/>
      <c r="AG875" s="236"/>
      <c r="AH875" s="236"/>
      <c r="AI875" s="236"/>
      <c r="AJ875" s="235"/>
      <c r="AK875" s="236"/>
      <c r="AL875" s="236"/>
      <c r="AM875" s="235"/>
      <c r="AN875" s="236"/>
      <c r="AO875" s="236"/>
      <c r="AP875" s="236"/>
      <c r="AQ875" s="236"/>
      <c r="AR875" s="236"/>
      <c r="AS875" s="236"/>
      <c r="AT875" s="236"/>
      <c r="AU875" s="236"/>
      <c r="AV875" s="236"/>
      <c r="AW875" s="236"/>
      <c r="AX875" s="235"/>
      <c r="AY875" s="236"/>
      <c r="AZ875" s="236"/>
      <c r="BA875" s="236"/>
      <c r="BB875" s="236"/>
      <c r="BC875" s="236"/>
      <c r="BD875" s="235"/>
      <c r="BE875" s="236"/>
      <c r="BF875" s="236"/>
      <c r="BG875" s="236"/>
      <c r="BH875" s="236"/>
      <c r="BI875" s="236"/>
      <c r="BJ875" s="236"/>
      <c r="BK875" s="236"/>
      <c r="BL875" s="236"/>
      <c r="BM875" s="235"/>
      <c r="BN875" s="236"/>
      <c r="BO875" s="236"/>
      <c r="BP875" s="236"/>
      <c r="BQ875" s="236"/>
      <c r="BR875" s="236"/>
      <c r="BS875" s="235"/>
      <c r="BT875" s="237"/>
      <c r="BU875" s="236"/>
      <c r="BV875" s="236"/>
      <c r="BW875" s="236"/>
      <c r="BX875" s="236"/>
      <c r="BY875" s="236"/>
      <c r="BZ875" s="236"/>
      <c r="CA875" s="236"/>
      <c r="CB875" s="236"/>
      <c r="CC875" s="236"/>
      <c r="CD875" s="236"/>
      <c r="CE875" s="236"/>
      <c r="CF875" s="235"/>
      <c r="CG875" s="236"/>
      <c r="CH875" s="236"/>
      <c r="CI875" s="236"/>
      <c r="CJ875" s="236"/>
      <c r="CK875" s="236"/>
      <c r="CL875" s="236"/>
      <c r="CM875" s="236"/>
      <c r="CN875" s="236"/>
      <c r="CO875" s="236"/>
      <c r="CP875" s="236"/>
      <c r="CQ875" s="236"/>
      <c r="CR875" s="236"/>
      <c r="CS875" s="236"/>
      <c r="CT875" s="235"/>
      <c r="CU875" s="236"/>
      <c r="CV875" s="236"/>
      <c r="CW875" s="236"/>
      <c r="CX875" s="236"/>
      <c r="CY875" s="236"/>
      <c r="CZ875" s="235"/>
      <c r="DA875" s="236"/>
      <c r="DB875" s="236"/>
      <c r="DC875" s="236"/>
      <c r="DD875" s="236"/>
      <c r="DE875" s="236"/>
      <c r="DF875" s="236"/>
      <c r="DG875" s="235"/>
      <c r="DH875" s="238"/>
      <c r="DI875" s="239"/>
      <c r="DJ875" s="240"/>
      <c r="DK875" s="240"/>
      <c r="DL875" s="238"/>
      <c r="DM875" s="239"/>
      <c r="DN875" s="241"/>
      <c r="DO875" s="235"/>
    </row>
    <row r="876" spans="1:119" s="48" customFormat="1" ht="17.100000000000001" customHeight="1" x14ac:dyDescent="0.15">
      <c r="A876" s="99" t="s">
        <v>202</v>
      </c>
      <c r="B876" s="235">
        <f t="shared" ref="B876:B884" si="2236">SUM(C876:N876)</f>
        <v>2400</v>
      </c>
      <c r="C876" s="236">
        <v>270</v>
      </c>
      <c r="D876" s="236">
        <v>89</v>
      </c>
      <c r="E876" s="236">
        <v>142</v>
      </c>
      <c r="F876" s="236">
        <v>53</v>
      </c>
      <c r="G876" s="236">
        <v>229</v>
      </c>
      <c r="H876" s="236">
        <v>362</v>
      </c>
      <c r="I876" s="236">
        <v>277</v>
      </c>
      <c r="J876" s="236">
        <v>122</v>
      </c>
      <c r="K876" s="236">
        <v>221</v>
      </c>
      <c r="L876" s="236">
        <v>159</v>
      </c>
      <c r="M876" s="236">
        <v>193</v>
      </c>
      <c r="N876" s="236">
        <v>283</v>
      </c>
      <c r="O876" s="235">
        <f t="shared" ref="O876:O884" si="2237">SUM(P876:W876)</f>
        <v>763</v>
      </c>
      <c r="P876" s="236">
        <v>55</v>
      </c>
      <c r="Q876" s="236">
        <v>125</v>
      </c>
      <c r="R876" s="236">
        <v>117</v>
      </c>
      <c r="S876" s="236">
        <v>62</v>
      </c>
      <c r="T876" s="236">
        <v>92</v>
      </c>
      <c r="U876" s="236">
        <v>168</v>
      </c>
      <c r="V876" s="236">
        <v>124</v>
      </c>
      <c r="W876" s="236">
        <v>20</v>
      </c>
      <c r="X876" s="235">
        <f t="shared" ref="X876:X884" si="2238">SUM(Y876:AB876)</f>
        <v>1766</v>
      </c>
      <c r="Y876" s="236">
        <v>449</v>
      </c>
      <c r="Z876" s="236">
        <v>414</v>
      </c>
      <c r="AA876" s="236">
        <v>429</v>
      </c>
      <c r="AB876" s="236">
        <v>474</v>
      </c>
      <c r="AC876" s="235">
        <f t="shared" ref="AC876:AC884" si="2239">SUM(AD876:AI876)</f>
        <v>1070</v>
      </c>
      <c r="AD876" s="236">
        <v>116</v>
      </c>
      <c r="AE876" s="236">
        <v>77</v>
      </c>
      <c r="AF876" s="236">
        <v>120</v>
      </c>
      <c r="AG876" s="236">
        <v>237</v>
      </c>
      <c r="AH876" s="236">
        <v>256</v>
      </c>
      <c r="AI876" s="236">
        <v>264</v>
      </c>
      <c r="AJ876" s="235">
        <f t="shared" ref="AJ876:AJ884" si="2240">SUM(AK876:AL876)</f>
        <v>27</v>
      </c>
      <c r="AK876" s="236">
        <v>6</v>
      </c>
      <c r="AL876" s="236">
        <v>21</v>
      </c>
      <c r="AM876" s="235">
        <f t="shared" ref="AM876:AM884" si="2241">SUM(AN876:AW876)</f>
        <v>1247</v>
      </c>
      <c r="AN876" s="236">
        <v>126</v>
      </c>
      <c r="AO876" s="236">
        <v>127</v>
      </c>
      <c r="AP876" s="236">
        <v>120</v>
      </c>
      <c r="AQ876" s="236">
        <v>70</v>
      </c>
      <c r="AR876" s="236">
        <v>136</v>
      </c>
      <c r="AS876" s="236">
        <v>74</v>
      </c>
      <c r="AT876" s="236">
        <v>84</v>
      </c>
      <c r="AU876" s="236">
        <v>135</v>
      </c>
      <c r="AV876" s="236">
        <v>184</v>
      </c>
      <c r="AW876" s="236">
        <v>191</v>
      </c>
      <c r="AX876" s="235">
        <f t="shared" ref="AX876:AX884" si="2242">SUM(AY876:BC876)</f>
        <v>3422</v>
      </c>
      <c r="AY876" s="236">
        <v>417</v>
      </c>
      <c r="AZ876" s="236">
        <v>1116</v>
      </c>
      <c r="BA876" s="236">
        <v>261</v>
      </c>
      <c r="BB876" s="236">
        <v>1108</v>
      </c>
      <c r="BC876" s="236">
        <v>520</v>
      </c>
      <c r="BD876" s="235">
        <f t="shared" ref="BD876:BD884" si="2243">SUM(BE876:BL876)</f>
        <v>709</v>
      </c>
      <c r="BE876" s="236">
        <v>61</v>
      </c>
      <c r="BF876" s="236">
        <v>274</v>
      </c>
      <c r="BG876" s="236">
        <v>135</v>
      </c>
      <c r="BH876" s="236">
        <v>73</v>
      </c>
      <c r="BI876" s="236">
        <v>17</v>
      </c>
      <c r="BJ876" s="236">
        <v>13</v>
      </c>
      <c r="BK876" s="236">
        <v>24</v>
      </c>
      <c r="BL876" s="236">
        <v>112</v>
      </c>
      <c r="BM876" s="235">
        <f t="shared" ref="BM876:BM884" si="2244">SUM(BN876:BR876)</f>
        <v>1682</v>
      </c>
      <c r="BN876" s="236">
        <v>551</v>
      </c>
      <c r="BO876" s="236">
        <v>252</v>
      </c>
      <c r="BP876" s="236">
        <v>326</v>
      </c>
      <c r="BQ876" s="236">
        <v>161</v>
      </c>
      <c r="BR876" s="236">
        <v>392</v>
      </c>
      <c r="BS876" s="235">
        <f t="shared" ref="BS876:BS884" si="2245">SUM(BT876:CE876)</f>
        <v>2457</v>
      </c>
      <c r="BT876" s="237">
        <v>91</v>
      </c>
      <c r="BU876" s="236">
        <v>258</v>
      </c>
      <c r="BV876" s="236">
        <v>124</v>
      </c>
      <c r="BW876" s="236">
        <v>23</v>
      </c>
      <c r="BX876" s="236">
        <v>171</v>
      </c>
      <c r="BY876" s="236">
        <v>339</v>
      </c>
      <c r="BZ876" s="236">
        <v>296</v>
      </c>
      <c r="CA876" s="236">
        <v>196</v>
      </c>
      <c r="CB876" s="236">
        <v>271</v>
      </c>
      <c r="CC876" s="236">
        <v>229</v>
      </c>
      <c r="CD876" s="236">
        <v>342</v>
      </c>
      <c r="CE876" s="236">
        <v>117</v>
      </c>
      <c r="CF876" s="235">
        <f t="shared" ref="CF876:CF884" si="2246">SUM(CG876:CS876)</f>
        <v>1622</v>
      </c>
      <c r="CG876" s="236">
        <v>65</v>
      </c>
      <c r="CH876" s="236">
        <v>215</v>
      </c>
      <c r="CI876" s="236">
        <v>98</v>
      </c>
      <c r="CJ876" s="236">
        <v>167</v>
      </c>
      <c r="CK876" s="236">
        <v>199</v>
      </c>
      <c r="CL876" s="236">
        <v>45</v>
      </c>
      <c r="CM876" s="236">
        <v>187</v>
      </c>
      <c r="CN876" s="236">
        <v>47</v>
      </c>
      <c r="CO876" s="236">
        <v>36</v>
      </c>
      <c r="CP876" s="236">
        <v>144</v>
      </c>
      <c r="CQ876" s="236">
        <v>174</v>
      </c>
      <c r="CR876" s="236">
        <v>130</v>
      </c>
      <c r="CS876" s="236">
        <v>115</v>
      </c>
      <c r="CT876" s="235">
        <f t="shared" ref="CT876:CT884" si="2247">SUM(CU876:CY876)</f>
        <v>2306</v>
      </c>
      <c r="CU876" s="236">
        <v>564</v>
      </c>
      <c r="CV876" s="236">
        <v>498</v>
      </c>
      <c r="CW876" s="236">
        <v>195</v>
      </c>
      <c r="CX876" s="236">
        <v>340</v>
      </c>
      <c r="CY876" s="236">
        <v>709</v>
      </c>
      <c r="CZ876" s="235">
        <f t="shared" ref="CZ876:CZ884" si="2248">SUM(DA876:DF876)</f>
        <v>872</v>
      </c>
      <c r="DA876" s="236">
        <v>116</v>
      </c>
      <c r="DB876" s="236">
        <v>124</v>
      </c>
      <c r="DC876" s="236">
        <v>104</v>
      </c>
      <c r="DD876" s="236">
        <v>117</v>
      </c>
      <c r="DE876" s="236">
        <v>256</v>
      </c>
      <c r="DF876" s="236">
        <v>155</v>
      </c>
      <c r="DG876" s="235">
        <f t="shared" ref="DG876:DG884" si="2249">AM876+BS876+B876+O876+X876+AC876+AJ876+BD876+CF876+AX876+BM876+CT876+CZ876</f>
        <v>20343</v>
      </c>
      <c r="DH876" s="238">
        <f t="shared" ref="DH876:DH884" si="2250">SUM(DI876:DK876)</f>
        <v>12</v>
      </c>
      <c r="DI876" s="239">
        <v>5</v>
      </c>
      <c r="DJ876" s="240">
        <v>2</v>
      </c>
      <c r="DK876" s="240">
        <v>5</v>
      </c>
      <c r="DL876" s="238">
        <f t="shared" ref="DL876:DL884" si="2251">SUM(DM876:DN876)</f>
        <v>52</v>
      </c>
      <c r="DM876" s="239">
        <v>50</v>
      </c>
      <c r="DN876" s="241">
        <v>2</v>
      </c>
      <c r="DO876" s="235">
        <f t="shared" ref="DO876:DO884" si="2252">DG876+DH876+DL876</f>
        <v>20407</v>
      </c>
    </row>
    <row r="877" spans="1:119" s="48" customFormat="1" ht="17.100000000000001" customHeight="1" x14ac:dyDescent="0.15">
      <c r="A877" s="101" t="s">
        <v>204</v>
      </c>
      <c r="B877" s="235">
        <f t="shared" si="2236"/>
        <v>695</v>
      </c>
      <c r="C877" s="236">
        <v>121</v>
      </c>
      <c r="D877" s="236">
        <v>21</v>
      </c>
      <c r="E877" s="236">
        <v>49</v>
      </c>
      <c r="F877" s="236">
        <v>14</v>
      </c>
      <c r="G877" s="236">
        <v>105</v>
      </c>
      <c r="H877" s="236">
        <v>116</v>
      </c>
      <c r="I877" s="236">
        <v>39</v>
      </c>
      <c r="J877" s="236">
        <v>24</v>
      </c>
      <c r="K877" s="236">
        <v>55</v>
      </c>
      <c r="L877" s="236">
        <v>31</v>
      </c>
      <c r="M877" s="236">
        <v>53</v>
      </c>
      <c r="N877" s="236">
        <v>67</v>
      </c>
      <c r="O877" s="235">
        <f t="shared" si="2237"/>
        <v>206</v>
      </c>
      <c r="P877" s="236">
        <v>14</v>
      </c>
      <c r="Q877" s="236">
        <v>10</v>
      </c>
      <c r="R877" s="236">
        <v>49</v>
      </c>
      <c r="S877" s="236">
        <v>13</v>
      </c>
      <c r="T877" s="236">
        <v>24</v>
      </c>
      <c r="U877" s="236">
        <v>52</v>
      </c>
      <c r="V877" s="236">
        <v>43</v>
      </c>
      <c r="W877" s="236">
        <v>1</v>
      </c>
      <c r="X877" s="235">
        <f t="shared" si="2238"/>
        <v>635</v>
      </c>
      <c r="Y877" s="236">
        <v>144</v>
      </c>
      <c r="Z877" s="236">
        <v>168</v>
      </c>
      <c r="AA877" s="236">
        <v>116</v>
      </c>
      <c r="AB877" s="236">
        <v>207</v>
      </c>
      <c r="AC877" s="235">
        <f t="shared" si="2239"/>
        <v>198</v>
      </c>
      <c r="AD877" s="236">
        <v>11</v>
      </c>
      <c r="AE877" s="236">
        <v>23</v>
      </c>
      <c r="AF877" s="236">
        <v>41</v>
      </c>
      <c r="AG877" s="236">
        <v>54</v>
      </c>
      <c r="AH877" s="236">
        <v>49</v>
      </c>
      <c r="AI877" s="236">
        <v>20</v>
      </c>
      <c r="AJ877" s="235">
        <f t="shared" si="2240"/>
        <v>6</v>
      </c>
      <c r="AK877" s="236">
        <v>4</v>
      </c>
      <c r="AL877" s="236">
        <v>2</v>
      </c>
      <c r="AM877" s="235">
        <f t="shared" si="2241"/>
        <v>273</v>
      </c>
      <c r="AN877" s="236">
        <v>22</v>
      </c>
      <c r="AO877" s="236">
        <v>64</v>
      </c>
      <c r="AP877" s="236">
        <v>22</v>
      </c>
      <c r="AQ877" s="236">
        <v>21</v>
      </c>
      <c r="AR877" s="236">
        <v>24</v>
      </c>
      <c r="AS877" s="236">
        <v>16</v>
      </c>
      <c r="AT877" s="236">
        <v>14</v>
      </c>
      <c r="AU877" s="236">
        <v>14</v>
      </c>
      <c r="AV877" s="236">
        <v>12</v>
      </c>
      <c r="AW877" s="236">
        <v>64</v>
      </c>
      <c r="AX877" s="235">
        <f t="shared" si="2242"/>
        <v>673</v>
      </c>
      <c r="AY877" s="236">
        <v>82</v>
      </c>
      <c r="AZ877" s="236">
        <v>176</v>
      </c>
      <c r="BA877" s="236">
        <v>76</v>
      </c>
      <c r="BB877" s="236">
        <v>241</v>
      </c>
      <c r="BC877" s="236">
        <v>98</v>
      </c>
      <c r="BD877" s="235">
        <f t="shared" si="2243"/>
        <v>167</v>
      </c>
      <c r="BE877" s="236">
        <v>10</v>
      </c>
      <c r="BF877" s="236">
        <v>100</v>
      </c>
      <c r="BG877" s="236">
        <v>21</v>
      </c>
      <c r="BH877" s="236">
        <v>23</v>
      </c>
      <c r="BI877" s="236">
        <v>0</v>
      </c>
      <c r="BJ877" s="236">
        <v>2</v>
      </c>
      <c r="BK877" s="236">
        <v>1</v>
      </c>
      <c r="BL877" s="236">
        <v>10</v>
      </c>
      <c r="BM877" s="235">
        <f t="shared" si="2244"/>
        <v>781</v>
      </c>
      <c r="BN877" s="236">
        <v>316</v>
      </c>
      <c r="BO877" s="236">
        <v>91</v>
      </c>
      <c r="BP877" s="236">
        <v>176</v>
      </c>
      <c r="BQ877" s="236">
        <v>61</v>
      </c>
      <c r="BR877" s="236">
        <v>137</v>
      </c>
      <c r="BS877" s="235">
        <f t="shared" si="2245"/>
        <v>569</v>
      </c>
      <c r="BT877" s="237">
        <v>22</v>
      </c>
      <c r="BU877" s="236">
        <v>102</v>
      </c>
      <c r="BV877" s="236">
        <v>19</v>
      </c>
      <c r="BW877" s="236">
        <v>5</v>
      </c>
      <c r="BX877" s="236">
        <v>27</v>
      </c>
      <c r="BY877" s="236">
        <v>70</v>
      </c>
      <c r="BZ877" s="236">
        <v>58</v>
      </c>
      <c r="CA877" s="236">
        <v>10</v>
      </c>
      <c r="CB877" s="236">
        <v>49</v>
      </c>
      <c r="CC877" s="236">
        <v>107</v>
      </c>
      <c r="CD877" s="236">
        <v>78</v>
      </c>
      <c r="CE877" s="236">
        <v>22</v>
      </c>
      <c r="CF877" s="235">
        <f t="shared" si="2246"/>
        <v>361</v>
      </c>
      <c r="CG877" s="236">
        <v>13</v>
      </c>
      <c r="CH877" s="236">
        <v>31</v>
      </c>
      <c r="CI877" s="236">
        <v>33</v>
      </c>
      <c r="CJ877" s="236">
        <v>48</v>
      </c>
      <c r="CK877" s="236">
        <v>27</v>
      </c>
      <c r="CL877" s="236">
        <v>12</v>
      </c>
      <c r="CM877" s="236">
        <v>50</v>
      </c>
      <c r="CN877" s="236">
        <v>14</v>
      </c>
      <c r="CO877" s="236">
        <v>14</v>
      </c>
      <c r="CP877" s="236">
        <v>34</v>
      </c>
      <c r="CQ877" s="236">
        <v>23</v>
      </c>
      <c r="CR877" s="236">
        <v>36</v>
      </c>
      <c r="CS877" s="236">
        <v>26</v>
      </c>
      <c r="CT877" s="235">
        <f t="shared" si="2247"/>
        <v>1048</v>
      </c>
      <c r="CU877" s="236">
        <v>227</v>
      </c>
      <c r="CV877" s="236">
        <v>268</v>
      </c>
      <c r="CW877" s="236">
        <v>72</v>
      </c>
      <c r="CX877" s="236">
        <v>178</v>
      </c>
      <c r="CY877" s="236">
        <v>303</v>
      </c>
      <c r="CZ877" s="235">
        <f t="shared" si="2248"/>
        <v>188</v>
      </c>
      <c r="DA877" s="236">
        <v>36</v>
      </c>
      <c r="DB877" s="236">
        <v>34</v>
      </c>
      <c r="DC877" s="236">
        <v>24</v>
      </c>
      <c r="DD877" s="236">
        <v>37</v>
      </c>
      <c r="DE877" s="236">
        <v>33</v>
      </c>
      <c r="DF877" s="236">
        <v>24</v>
      </c>
      <c r="DG877" s="235">
        <f t="shared" si="2249"/>
        <v>5800</v>
      </c>
      <c r="DH877" s="238">
        <f t="shared" si="2250"/>
        <v>2</v>
      </c>
      <c r="DI877" s="239">
        <v>1</v>
      </c>
      <c r="DJ877" s="240">
        <v>0</v>
      </c>
      <c r="DK877" s="240">
        <v>1</v>
      </c>
      <c r="DL877" s="238">
        <f t="shared" si="2251"/>
        <v>6</v>
      </c>
      <c r="DM877" s="239">
        <v>6</v>
      </c>
      <c r="DN877" s="241">
        <v>0</v>
      </c>
      <c r="DO877" s="235">
        <f t="shared" si="2252"/>
        <v>5808</v>
      </c>
    </row>
    <row r="878" spans="1:119" s="48" customFormat="1" ht="17.100000000000001" customHeight="1" x14ac:dyDescent="0.15">
      <c r="A878" s="100" t="s">
        <v>268</v>
      </c>
      <c r="B878" s="235">
        <f t="shared" si="2236"/>
        <v>39182</v>
      </c>
      <c r="C878" s="236">
        <v>4079</v>
      </c>
      <c r="D878" s="236">
        <v>1508</v>
      </c>
      <c r="E878" s="236">
        <v>2667</v>
      </c>
      <c r="F878" s="236">
        <v>978</v>
      </c>
      <c r="G878" s="236">
        <v>3742</v>
      </c>
      <c r="H878" s="236">
        <v>6127</v>
      </c>
      <c r="I878" s="236">
        <v>3934</v>
      </c>
      <c r="J878" s="236">
        <v>1929</v>
      </c>
      <c r="K878" s="236">
        <v>3820</v>
      </c>
      <c r="L878" s="236">
        <v>2716</v>
      </c>
      <c r="M878" s="236">
        <v>3140</v>
      </c>
      <c r="N878" s="236">
        <v>4542</v>
      </c>
      <c r="O878" s="235">
        <f t="shared" si="2237"/>
        <v>13549</v>
      </c>
      <c r="P878" s="236">
        <v>805</v>
      </c>
      <c r="Q878" s="236">
        <v>2064</v>
      </c>
      <c r="R878" s="236">
        <v>1797</v>
      </c>
      <c r="S878" s="236">
        <v>1679</v>
      </c>
      <c r="T878" s="236">
        <v>1621</v>
      </c>
      <c r="U878" s="236">
        <v>3045</v>
      </c>
      <c r="V878" s="236">
        <v>2170</v>
      </c>
      <c r="W878" s="236">
        <v>368</v>
      </c>
      <c r="X878" s="235">
        <f t="shared" si="2238"/>
        <v>27957</v>
      </c>
      <c r="Y878" s="236">
        <v>7245</v>
      </c>
      <c r="Z878" s="236">
        <v>6077</v>
      </c>
      <c r="AA878" s="236">
        <v>7035</v>
      </c>
      <c r="AB878" s="236">
        <v>7600</v>
      </c>
      <c r="AC878" s="235">
        <f t="shared" si="2239"/>
        <v>22720</v>
      </c>
      <c r="AD878" s="236">
        <v>2437</v>
      </c>
      <c r="AE878" s="236">
        <v>1639</v>
      </c>
      <c r="AF878" s="236">
        <v>2212</v>
      </c>
      <c r="AG878" s="236">
        <v>5405</v>
      </c>
      <c r="AH878" s="236">
        <v>4969</v>
      </c>
      <c r="AI878" s="236">
        <v>6058</v>
      </c>
      <c r="AJ878" s="235">
        <f t="shared" si="2240"/>
        <v>346</v>
      </c>
      <c r="AK878" s="236">
        <v>84</v>
      </c>
      <c r="AL878" s="236">
        <v>262</v>
      </c>
      <c r="AM878" s="235">
        <f t="shared" si="2241"/>
        <v>25054</v>
      </c>
      <c r="AN878" s="236">
        <v>2665</v>
      </c>
      <c r="AO878" s="236">
        <v>2158</v>
      </c>
      <c r="AP878" s="236">
        <v>2544</v>
      </c>
      <c r="AQ878" s="236">
        <v>1283</v>
      </c>
      <c r="AR878" s="236">
        <v>2678</v>
      </c>
      <c r="AS878" s="236">
        <v>1482</v>
      </c>
      <c r="AT878" s="236">
        <v>1600</v>
      </c>
      <c r="AU878" s="236">
        <v>2666</v>
      </c>
      <c r="AV878" s="236">
        <v>4013</v>
      </c>
      <c r="AW878" s="236">
        <v>3965</v>
      </c>
      <c r="AX878" s="235">
        <f t="shared" si="2242"/>
        <v>75441</v>
      </c>
      <c r="AY878" s="236">
        <v>8468</v>
      </c>
      <c r="AZ878" s="236">
        <v>25786</v>
      </c>
      <c r="BA878" s="236">
        <v>5035</v>
      </c>
      <c r="BB878" s="236">
        <v>26365</v>
      </c>
      <c r="BC878" s="236">
        <v>9787</v>
      </c>
      <c r="BD878" s="235">
        <f t="shared" si="2243"/>
        <v>12292</v>
      </c>
      <c r="BE878" s="236">
        <v>856</v>
      </c>
      <c r="BF878" s="236">
        <v>4704</v>
      </c>
      <c r="BG878" s="236">
        <v>2511</v>
      </c>
      <c r="BH878" s="236">
        <v>1409</v>
      </c>
      <c r="BI878" s="236">
        <v>315</v>
      </c>
      <c r="BJ878" s="236">
        <v>207</v>
      </c>
      <c r="BK878" s="236">
        <v>345</v>
      </c>
      <c r="BL878" s="236">
        <v>1945</v>
      </c>
      <c r="BM878" s="235">
        <f t="shared" si="2244"/>
        <v>28487</v>
      </c>
      <c r="BN878" s="236">
        <v>9279</v>
      </c>
      <c r="BO878" s="236">
        <v>4107</v>
      </c>
      <c r="BP878" s="236">
        <v>5120</v>
      </c>
      <c r="BQ878" s="236">
        <v>2644</v>
      </c>
      <c r="BR878" s="236">
        <v>7337</v>
      </c>
      <c r="BS878" s="235">
        <f t="shared" si="2245"/>
        <v>40412</v>
      </c>
      <c r="BT878" s="237">
        <v>1351</v>
      </c>
      <c r="BU878" s="236">
        <v>3940</v>
      </c>
      <c r="BV878" s="236">
        <v>1876</v>
      </c>
      <c r="BW878" s="236">
        <v>366</v>
      </c>
      <c r="BX878" s="236">
        <v>2893</v>
      </c>
      <c r="BY878" s="236">
        <v>5406</v>
      </c>
      <c r="BZ878" s="236">
        <v>4957</v>
      </c>
      <c r="CA878" s="236">
        <v>3262</v>
      </c>
      <c r="CB878" s="236">
        <v>4217</v>
      </c>
      <c r="CC878" s="236">
        <v>4234</v>
      </c>
      <c r="CD878" s="236">
        <v>5677</v>
      </c>
      <c r="CE878" s="236">
        <v>2233</v>
      </c>
      <c r="CF878" s="235">
        <f t="shared" si="2246"/>
        <v>26711</v>
      </c>
      <c r="CG878" s="236">
        <v>1052</v>
      </c>
      <c r="CH878" s="236">
        <v>3263</v>
      </c>
      <c r="CI878" s="236">
        <v>1641</v>
      </c>
      <c r="CJ878" s="236">
        <v>2846</v>
      </c>
      <c r="CK878" s="236">
        <v>3388</v>
      </c>
      <c r="CL878" s="236">
        <v>689</v>
      </c>
      <c r="CM878" s="236">
        <v>2925</v>
      </c>
      <c r="CN878" s="236">
        <v>695</v>
      </c>
      <c r="CO878" s="236">
        <v>546</v>
      </c>
      <c r="CP878" s="236">
        <v>2121</v>
      </c>
      <c r="CQ878" s="236">
        <v>3390</v>
      </c>
      <c r="CR878" s="236">
        <v>2062</v>
      </c>
      <c r="CS878" s="236">
        <v>2093</v>
      </c>
      <c r="CT878" s="235">
        <f t="shared" si="2247"/>
        <v>41136</v>
      </c>
      <c r="CU878" s="236">
        <v>9510</v>
      </c>
      <c r="CV878" s="236">
        <v>9248</v>
      </c>
      <c r="CW878" s="236">
        <v>3545</v>
      </c>
      <c r="CX878" s="236">
        <v>6317</v>
      </c>
      <c r="CY878" s="236">
        <v>12516</v>
      </c>
      <c r="CZ878" s="235">
        <f t="shared" si="2248"/>
        <v>15141</v>
      </c>
      <c r="DA878" s="236">
        <v>1783</v>
      </c>
      <c r="DB878" s="236">
        <v>2081</v>
      </c>
      <c r="DC878" s="236">
        <v>1792</v>
      </c>
      <c r="DD878" s="236">
        <v>2241</v>
      </c>
      <c r="DE878" s="236">
        <v>4386</v>
      </c>
      <c r="DF878" s="236">
        <v>2858</v>
      </c>
      <c r="DG878" s="235">
        <f t="shared" si="2249"/>
        <v>368428</v>
      </c>
      <c r="DH878" s="238">
        <f t="shared" si="2250"/>
        <v>467</v>
      </c>
      <c r="DI878" s="239">
        <v>185</v>
      </c>
      <c r="DJ878" s="240">
        <v>82</v>
      </c>
      <c r="DK878" s="240">
        <v>200</v>
      </c>
      <c r="DL878" s="238">
        <f t="shared" si="2251"/>
        <v>1256</v>
      </c>
      <c r="DM878" s="239">
        <v>1212</v>
      </c>
      <c r="DN878" s="241">
        <v>44</v>
      </c>
      <c r="DO878" s="235">
        <f t="shared" si="2252"/>
        <v>370151</v>
      </c>
    </row>
    <row r="879" spans="1:119" s="48" customFormat="1" ht="17.100000000000001" customHeight="1" x14ac:dyDescent="0.15">
      <c r="A879" s="101" t="s">
        <v>170</v>
      </c>
      <c r="B879" s="235">
        <f t="shared" si="2236"/>
        <v>2618</v>
      </c>
      <c r="C879" s="236">
        <v>303</v>
      </c>
      <c r="D879" s="236">
        <v>113</v>
      </c>
      <c r="E879" s="236">
        <v>127</v>
      </c>
      <c r="F879" s="236">
        <v>93</v>
      </c>
      <c r="G879" s="236">
        <v>194</v>
      </c>
      <c r="H879" s="236">
        <v>491</v>
      </c>
      <c r="I879" s="236">
        <v>258</v>
      </c>
      <c r="J879" s="236">
        <v>135</v>
      </c>
      <c r="K879" s="236">
        <v>122</v>
      </c>
      <c r="L879" s="236">
        <v>274</v>
      </c>
      <c r="M879" s="236">
        <v>205</v>
      </c>
      <c r="N879" s="236">
        <v>303</v>
      </c>
      <c r="O879" s="235">
        <f t="shared" si="2237"/>
        <v>1247</v>
      </c>
      <c r="P879" s="236">
        <v>115</v>
      </c>
      <c r="Q879" s="236">
        <v>179</v>
      </c>
      <c r="R879" s="236">
        <v>61</v>
      </c>
      <c r="S879" s="236">
        <v>188</v>
      </c>
      <c r="T879" s="236">
        <v>211</v>
      </c>
      <c r="U879" s="236">
        <v>129</v>
      </c>
      <c r="V879" s="236">
        <v>364</v>
      </c>
      <c r="W879" s="236">
        <v>0</v>
      </c>
      <c r="X879" s="235">
        <f t="shared" si="2238"/>
        <v>2871</v>
      </c>
      <c r="Y879" s="236">
        <v>516</v>
      </c>
      <c r="Z879" s="236">
        <v>504</v>
      </c>
      <c r="AA879" s="236">
        <v>1046</v>
      </c>
      <c r="AB879" s="236">
        <v>805</v>
      </c>
      <c r="AC879" s="235">
        <f t="shared" si="2239"/>
        <v>2691</v>
      </c>
      <c r="AD879" s="236">
        <v>315</v>
      </c>
      <c r="AE879" s="236">
        <v>191</v>
      </c>
      <c r="AF879" s="236">
        <v>142</v>
      </c>
      <c r="AG879" s="236">
        <v>536</v>
      </c>
      <c r="AH879" s="236">
        <v>767</v>
      </c>
      <c r="AI879" s="236">
        <v>740</v>
      </c>
      <c r="AJ879" s="235">
        <f t="shared" si="2240"/>
        <v>0</v>
      </c>
      <c r="AK879" s="236">
        <v>0</v>
      </c>
      <c r="AL879" s="236">
        <v>0</v>
      </c>
      <c r="AM879" s="235">
        <f t="shared" si="2241"/>
        <v>2095</v>
      </c>
      <c r="AN879" s="236">
        <v>199</v>
      </c>
      <c r="AO879" s="236">
        <v>276</v>
      </c>
      <c r="AP879" s="236">
        <v>283</v>
      </c>
      <c r="AQ879" s="236">
        <v>170</v>
      </c>
      <c r="AR879" s="236">
        <v>273</v>
      </c>
      <c r="AS879" s="236">
        <v>53</v>
      </c>
      <c r="AT879" s="236">
        <v>66</v>
      </c>
      <c r="AU879" s="236">
        <v>142</v>
      </c>
      <c r="AV879" s="236">
        <v>420</v>
      </c>
      <c r="AW879" s="236">
        <v>213</v>
      </c>
      <c r="AX879" s="235">
        <f t="shared" si="2242"/>
        <v>8192</v>
      </c>
      <c r="AY879" s="236">
        <v>1047</v>
      </c>
      <c r="AZ879" s="236">
        <v>2775</v>
      </c>
      <c r="BA879" s="236">
        <v>961</v>
      </c>
      <c r="BB879" s="236">
        <v>2002</v>
      </c>
      <c r="BC879" s="236">
        <v>1407</v>
      </c>
      <c r="BD879" s="235">
        <f t="shared" si="2243"/>
        <v>1776</v>
      </c>
      <c r="BE879" s="236">
        <v>0</v>
      </c>
      <c r="BF879" s="236">
        <v>571</v>
      </c>
      <c r="BG879" s="236">
        <v>397</v>
      </c>
      <c r="BH879" s="236">
        <v>112</v>
      </c>
      <c r="BI879" s="236">
        <v>50</v>
      </c>
      <c r="BJ879" s="236">
        <v>60</v>
      </c>
      <c r="BK879" s="236">
        <v>124</v>
      </c>
      <c r="BL879" s="236">
        <v>462</v>
      </c>
      <c r="BM879" s="235">
        <f t="shared" si="2244"/>
        <v>3386</v>
      </c>
      <c r="BN879" s="236">
        <v>1013</v>
      </c>
      <c r="BO879" s="236">
        <v>902</v>
      </c>
      <c r="BP879" s="236">
        <v>653</v>
      </c>
      <c r="BQ879" s="236">
        <v>315</v>
      </c>
      <c r="BR879" s="236">
        <v>503</v>
      </c>
      <c r="BS879" s="235">
        <f t="shared" si="2245"/>
        <v>4654</v>
      </c>
      <c r="BT879" s="237">
        <v>190</v>
      </c>
      <c r="BU879" s="236">
        <v>330</v>
      </c>
      <c r="BV879" s="236">
        <v>275</v>
      </c>
      <c r="BW879" s="236">
        <v>38</v>
      </c>
      <c r="BX879" s="236">
        <v>475</v>
      </c>
      <c r="BY879" s="236">
        <v>647</v>
      </c>
      <c r="BZ879" s="236">
        <v>456</v>
      </c>
      <c r="CA879" s="236">
        <v>500</v>
      </c>
      <c r="CB879" s="236">
        <v>509</v>
      </c>
      <c r="CC879" s="236">
        <v>487</v>
      </c>
      <c r="CD879" s="236">
        <v>483</v>
      </c>
      <c r="CE879" s="236">
        <v>264</v>
      </c>
      <c r="CF879" s="235">
        <f t="shared" si="2246"/>
        <v>2345</v>
      </c>
      <c r="CG879" s="236">
        <v>127</v>
      </c>
      <c r="CH879" s="236">
        <v>295</v>
      </c>
      <c r="CI879" s="236">
        <v>32</v>
      </c>
      <c r="CJ879" s="236">
        <v>166</v>
      </c>
      <c r="CK879" s="236">
        <v>453</v>
      </c>
      <c r="CL879" s="236">
        <v>167</v>
      </c>
      <c r="CM879" s="236">
        <v>220</v>
      </c>
      <c r="CN879" s="236">
        <v>56</v>
      </c>
      <c r="CO879" s="236">
        <v>10</v>
      </c>
      <c r="CP879" s="236">
        <v>83</v>
      </c>
      <c r="CQ879" s="236">
        <v>111</v>
      </c>
      <c r="CR879" s="236">
        <v>364</v>
      </c>
      <c r="CS879" s="236">
        <v>261</v>
      </c>
      <c r="CT879" s="235">
        <f t="shared" si="2247"/>
        <v>4579</v>
      </c>
      <c r="CU879" s="236">
        <v>994</v>
      </c>
      <c r="CV879" s="236">
        <v>1070</v>
      </c>
      <c r="CW879" s="236">
        <v>699</v>
      </c>
      <c r="CX879" s="236">
        <v>432</v>
      </c>
      <c r="CY879" s="236">
        <v>1384</v>
      </c>
      <c r="CZ879" s="235">
        <f t="shared" si="2248"/>
        <v>897</v>
      </c>
      <c r="DA879" s="236">
        <v>159</v>
      </c>
      <c r="DB879" s="236">
        <v>131</v>
      </c>
      <c r="DC879" s="236">
        <v>88</v>
      </c>
      <c r="DD879" s="236">
        <v>195</v>
      </c>
      <c r="DE879" s="236">
        <v>159</v>
      </c>
      <c r="DF879" s="236">
        <v>165</v>
      </c>
      <c r="DG879" s="235">
        <f t="shared" si="2249"/>
        <v>37351</v>
      </c>
      <c r="DH879" s="238">
        <f t="shared" si="2250"/>
        <v>0</v>
      </c>
      <c r="DI879" s="239">
        <v>0</v>
      </c>
      <c r="DJ879" s="240">
        <v>0</v>
      </c>
      <c r="DK879" s="240">
        <v>0</v>
      </c>
      <c r="DL879" s="238">
        <f t="shared" si="2251"/>
        <v>16</v>
      </c>
      <c r="DM879" s="239">
        <v>16</v>
      </c>
      <c r="DN879" s="241">
        <v>0</v>
      </c>
      <c r="DO879" s="235">
        <f t="shared" si="2252"/>
        <v>37367</v>
      </c>
    </row>
    <row r="880" spans="1:119" s="48" customFormat="1" ht="17.100000000000001" customHeight="1" x14ac:dyDescent="0.15">
      <c r="A880" s="101" t="s">
        <v>435</v>
      </c>
      <c r="B880" s="235">
        <f t="shared" si="2236"/>
        <v>31082</v>
      </c>
      <c r="C880" s="236">
        <v>3338</v>
      </c>
      <c r="D880" s="236">
        <v>1187</v>
      </c>
      <c r="E880" s="236">
        <v>1972</v>
      </c>
      <c r="F880" s="236">
        <v>777</v>
      </c>
      <c r="G880" s="236">
        <v>3005</v>
      </c>
      <c r="H880" s="236">
        <v>4876</v>
      </c>
      <c r="I880" s="236">
        <v>3108</v>
      </c>
      <c r="J880" s="236">
        <v>1611</v>
      </c>
      <c r="K880" s="236">
        <v>3141</v>
      </c>
      <c r="L880" s="236">
        <v>2184</v>
      </c>
      <c r="M880" s="236">
        <v>2076</v>
      </c>
      <c r="N880" s="236">
        <v>3807</v>
      </c>
      <c r="O880" s="235">
        <f t="shared" si="2237"/>
        <v>10161</v>
      </c>
      <c r="P880" s="236">
        <v>595</v>
      </c>
      <c r="Q880" s="236">
        <v>1593</v>
      </c>
      <c r="R880" s="236">
        <v>1334</v>
      </c>
      <c r="S880" s="236">
        <v>886</v>
      </c>
      <c r="T880" s="236">
        <v>1280</v>
      </c>
      <c r="U880" s="236">
        <v>2571</v>
      </c>
      <c r="V880" s="236">
        <v>1578</v>
      </c>
      <c r="W880" s="236">
        <v>324</v>
      </c>
      <c r="X880" s="235">
        <f t="shared" si="2238"/>
        <v>22312</v>
      </c>
      <c r="Y880" s="236">
        <v>6046</v>
      </c>
      <c r="Z880" s="236">
        <v>4962</v>
      </c>
      <c r="AA880" s="236">
        <v>5345</v>
      </c>
      <c r="AB880" s="236">
        <v>5959</v>
      </c>
      <c r="AC880" s="235">
        <f t="shared" si="2239"/>
        <v>18350</v>
      </c>
      <c r="AD880" s="236">
        <v>1839</v>
      </c>
      <c r="AE880" s="236">
        <v>1327</v>
      </c>
      <c r="AF880" s="236">
        <v>1709</v>
      </c>
      <c r="AG880" s="236">
        <v>4470</v>
      </c>
      <c r="AH880" s="236">
        <v>3849</v>
      </c>
      <c r="AI880" s="236">
        <v>5156</v>
      </c>
      <c r="AJ880" s="235">
        <f t="shared" si="2240"/>
        <v>279</v>
      </c>
      <c r="AK880" s="236">
        <v>50</v>
      </c>
      <c r="AL880" s="236">
        <v>229</v>
      </c>
      <c r="AM880" s="235">
        <f t="shared" si="2241"/>
        <v>19737</v>
      </c>
      <c r="AN880" s="236">
        <v>2122</v>
      </c>
      <c r="AO880" s="236">
        <v>1681</v>
      </c>
      <c r="AP880" s="236">
        <v>2029</v>
      </c>
      <c r="AQ880" s="236">
        <v>937</v>
      </c>
      <c r="AR880" s="236">
        <v>2204</v>
      </c>
      <c r="AS880" s="236">
        <v>1142</v>
      </c>
      <c r="AT880" s="236">
        <v>1392</v>
      </c>
      <c r="AU880" s="236">
        <v>2174</v>
      </c>
      <c r="AV880" s="236">
        <v>3015</v>
      </c>
      <c r="AW880" s="236">
        <v>3041</v>
      </c>
      <c r="AX880" s="235">
        <f t="shared" si="2242"/>
        <v>58348</v>
      </c>
      <c r="AY880" s="236">
        <v>6405</v>
      </c>
      <c r="AZ880" s="236">
        <v>20620</v>
      </c>
      <c r="BA880" s="236">
        <v>3692</v>
      </c>
      <c r="BB880" s="236">
        <v>20218</v>
      </c>
      <c r="BC880" s="236">
        <v>7413</v>
      </c>
      <c r="BD880" s="235">
        <f t="shared" si="2243"/>
        <v>9006</v>
      </c>
      <c r="BE880" s="236">
        <v>412</v>
      </c>
      <c r="BF880" s="236">
        <v>3761</v>
      </c>
      <c r="BG880" s="236">
        <v>1845</v>
      </c>
      <c r="BH880" s="236">
        <v>1150</v>
      </c>
      <c r="BI880" s="236">
        <v>220</v>
      </c>
      <c r="BJ880" s="236">
        <v>134</v>
      </c>
      <c r="BK880" s="236">
        <v>181</v>
      </c>
      <c r="BL880" s="236">
        <v>1303</v>
      </c>
      <c r="BM880" s="235">
        <f t="shared" si="2244"/>
        <v>22447</v>
      </c>
      <c r="BN880" s="236">
        <v>7128</v>
      </c>
      <c r="BO880" s="236">
        <v>2902</v>
      </c>
      <c r="BP880" s="236">
        <v>3939</v>
      </c>
      <c r="BQ880" s="236">
        <v>2253</v>
      </c>
      <c r="BR880" s="236">
        <v>6225</v>
      </c>
      <c r="BS880" s="235">
        <f t="shared" si="2245"/>
        <v>30757</v>
      </c>
      <c r="BT880" s="237">
        <v>1024</v>
      </c>
      <c r="BU880" s="236">
        <v>3138</v>
      </c>
      <c r="BV880" s="236">
        <v>1476</v>
      </c>
      <c r="BW880" s="236">
        <v>274</v>
      </c>
      <c r="BX880" s="236">
        <v>2229</v>
      </c>
      <c r="BY880" s="236">
        <v>3986</v>
      </c>
      <c r="BZ880" s="236">
        <v>3802</v>
      </c>
      <c r="CA880" s="236">
        <v>2421</v>
      </c>
      <c r="CB880" s="236">
        <v>3143</v>
      </c>
      <c r="CC880" s="236">
        <v>3385</v>
      </c>
      <c r="CD880" s="236">
        <v>4323</v>
      </c>
      <c r="CE880" s="236">
        <v>1556</v>
      </c>
      <c r="CF880" s="235">
        <f t="shared" si="2246"/>
        <v>19753</v>
      </c>
      <c r="CG880" s="236">
        <v>734</v>
      </c>
      <c r="CH880" s="236">
        <v>2325</v>
      </c>
      <c r="CI880" s="236">
        <v>1445</v>
      </c>
      <c r="CJ880" s="236">
        <v>2174</v>
      </c>
      <c r="CK880" s="236">
        <v>2428</v>
      </c>
      <c r="CL880" s="236">
        <v>389</v>
      </c>
      <c r="CM880" s="236">
        <v>2166</v>
      </c>
      <c r="CN880" s="236">
        <v>517</v>
      </c>
      <c r="CO880" s="236">
        <v>440</v>
      </c>
      <c r="CP880" s="236">
        <v>1587</v>
      </c>
      <c r="CQ880" s="236">
        <v>2455</v>
      </c>
      <c r="CR880" s="236">
        <v>1519</v>
      </c>
      <c r="CS880" s="236">
        <v>1574</v>
      </c>
      <c r="CT880" s="235">
        <f t="shared" si="2247"/>
        <v>32274</v>
      </c>
      <c r="CU880" s="236">
        <v>7388</v>
      </c>
      <c r="CV880" s="236">
        <v>7570</v>
      </c>
      <c r="CW880" s="236">
        <v>2475</v>
      </c>
      <c r="CX880" s="236">
        <v>5355</v>
      </c>
      <c r="CY880" s="236">
        <v>9486</v>
      </c>
      <c r="CZ880" s="235">
        <f t="shared" si="2248"/>
        <v>11054</v>
      </c>
      <c r="DA880" s="236">
        <v>1313</v>
      </c>
      <c r="DB880" s="236">
        <v>1476</v>
      </c>
      <c r="DC880" s="236">
        <v>1187</v>
      </c>
      <c r="DD880" s="236">
        <v>1574</v>
      </c>
      <c r="DE880" s="236">
        <v>3455</v>
      </c>
      <c r="DF880" s="236">
        <v>2049</v>
      </c>
      <c r="DG880" s="235">
        <f t="shared" si="2249"/>
        <v>285560</v>
      </c>
      <c r="DH880" s="238">
        <f t="shared" si="2250"/>
        <v>343</v>
      </c>
      <c r="DI880" s="239">
        <v>86</v>
      </c>
      <c r="DJ880" s="240">
        <v>82</v>
      </c>
      <c r="DK880" s="240">
        <v>175</v>
      </c>
      <c r="DL880" s="238">
        <f t="shared" si="2251"/>
        <v>473</v>
      </c>
      <c r="DM880" s="239">
        <v>464</v>
      </c>
      <c r="DN880" s="241">
        <v>9</v>
      </c>
      <c r="DO880" s="235">
        <f t="shared" si="2252"/>
        <v>286376</v>
      </c>
    </row>
    <row r="881" spans="1:119" s="48" customFormat="1" ht="17.100000000000001" customHeight="1" x14ac:dyDescent="0.15">
      <c r="A881" s="101" t="s">
        <v>436</v>
      </c>
      <c r="B881" s="235">
        <f t="shared" si="2236"/>
        <v>5482</v>
      </c>
      <c r="C881" s="236">
        <v>438</v>
      </c>
      <c r="D881" s="236">
        <v>208</v>
      </c>
      <c r="E881" s="236">
        <v>568</v>
      </c>
      <c r="F881" s="236">
        <v>108</v>
      </c>
      <c r="G881" s="236">
        <v>543</v>
      </c>
      <c r="H881" s="236">
        <v>760</v>
      </c>
      <c r="I881" s="236">
        <v>568</v>
      </c>
      <c r="J881" s="236">
        <v>183</v>
      </c>
      <c r="K881" s="236">
        <v>557</v>
      </c>
      <c r="L881" s="236">
        <v>258</v>
      </c>
      <c r="M881" s="236">
        <v>859</v>
      </c>
      <c r="N881" s="236">
        <v>432</v>
      </c>
      <c r="O881" s="235">
        <f t="shared" si="2237"/>
        <v>2141</v>
      </c>
      <c r="P881" s="236">
        <v>95</v>
      </c>
      <c r="Q881" s="236">
        <v>292</v>
      </c>
      <c r="R881" s="236">
        <v>402</v>
      </c>
      <c r="S881" s="236">
        <v>605</v>
      </c>
      <c r="T881" s="236">
        <v>130</v>
      </c>
      <c r="U881" s="236">
        <v>345</v>
      </c>
      <c r="V881" s="236">
        <v>228</v>
      </c>
      <c r="W881" s="236">
        <v>44</v>
      </c>
      <c r="X881" s="235">
        <f t="shared" si="2238"/>
        <v>2774</v>
      </c>
      <c r="Y881" s="236">
        <v>683</v>
      </c>
      <c r="Z881" s="236">
        <v>611</v>
      </c>
      <c r="AA881" s="236">
        <v>644</v>
      </c>
      <c r="AB881" s="236">
        <v>836</v>
      </c>
      <c r="AC881" s="235">
        <f t="shared" si="2239"/>
        <v>1679</v>
      </c>
      <c r="AD881" s="236">
        <v>283</v>
      </c>
      <c r="AE881" s="236">
        <v>121</v>
      </c>
      <c r="AF881" s="236">
        <v>361</v>
      </c>
      <c r="AG881" s="236">
        <v>399</v>
      </c>
      <c r="AH881" s="236">
        <v>353</v>
      </c>
      <c r="AI881" s="236">
        <v>162</v>
      </c>
      <c r="AJ881" s="235">
        <f t="shared" si="2240"/>
        <v>67</v>
      </c>
      <c r="AK881" s="236">
        <v>34</v>
      </c>
      <c r="AL881" s="236">
        <v>33</v>
      </c>
      <c r="AM881" s="235">
        <f t="shared" si="2241"/>
        <v>3222</v>
      </c>
      <c r="AN881" s="236">
        <v>344</v>
      </c>
      <c r="AO881" s="236">
        <v>201</v>
      </c>
      <c r="AP881" s="236">
        <v>232</v>
      </c>
      <c r="AQ881" s="236">
        <v>176</v>
      </c>
      <c r="AR881" s="236">
        <v>201</v>
      </c>
      <c r="AS881" s="236">
        <v>287</v>
      </c>
      <c r="AT881" s="236">
        <v>142</v>
      </c>
      <c r="AU881" s="236">
        <v>350</v>
      </c>
      <c r="AV881" s="236">
        <v>578</v>
      </c>
      <c r="AW881" s="236">
        <v>711</v>
      </c>
      <c r="AX881" s="235">
        <f t="shared" si="2242"/>
        <v>8901</v>
      </c>
      <c r="AY881" s="236">
        <v>1016</v>
      </c>
      <c r="AZ881" s="236">
        <v>2391</v>
      </c>
      <c r="BA881" s="236">
        <v>382</v>
      </c>
      <c r="BB881" s="236">
        <v>4145</v>
      </c>
      <c r="BC881" s="236">
        <v>967</v>
      </c>
      <c r="BD881" s="235">
        <f t="shared" si="2243"/>
        <v>1510</v>
      </c>
      <c r="BE881" s="236">
        <v>444</v>
      </c>
      <c r="BF881" s="236">
        <v>372</v>
      </c>
      <c r="BG881" s="236">
        <v>269</v>
      </c>
      <c r="BH881" s="236">
        <v>147</v>
      </c>
      <c r="BI881" s="236">
        <v>45</v>
      </c>
      <c r="BJ881" s="236">
        <v>13</v>
      </c>
      <c r="BK881" s="236">
        <v>40</v>
      </c>
      <c r="BL881" s="236">
        <v>180</v>
      </c>
      <c r="BM881" s="235">
        <f t="shared" si="2244"/>
        <v>2654</v>
      </c>
      <c r="BN881" s="236">
        <v>1138</v>
      </c>
      <c r="BO881" s="236">
        <v>303</v>
      </c>
      <c r="BP881" s="236">
        <v>528</v>
      </c>
      <c r="BQ881" s="236">
        <v>76</v>
      </c>
      <c r="BR881" s="236">
        <v>609</v>
      </c>
      <c r="BS881" s="235">
        <f t="shared" si="2245"/>
        <v>5001</v>
      </c>
      <c r="BT881" s="237">
        <v>137</v>
      </c>
      <c r="BU881" s="236">
        <v>472</v>
      </c>
      <c r="BV881" s="236">
        <v>125</v>
      </c>
      <c r="BW881" s="236">
        <v>54</v>
      </c>
      <c r="BX881" s="236">
        <v>189</v>
      </c>
      <c r="BY881" s="236">
        <v>773</v>
      </c>
      <c r="BZ881" s="236">
        <v>699</v>
      </c>
      <c r="CA881" s="236">
        <v>341</v>
      </c>
      <c r="CB881" s="236">
        <v>565</v>
      </c>
      <c r="CC881" s="236">
        <v>362</v>
      </c>
      <c r="CD881" s="236">
        <v>871</v>
      </c>
      <c r="CE881" s="236">
        <v>413</v>
      </c>
      <c r="CF881" s="235">
        <f t="shared" si="2246"/>
        <v>4613</v>
      </c>
      <c r="CG881" s="236">
        <v>191</v>
      </c>
      <c r="CH881" s="236">
        <v>643</v>
      </c>
      <c r="CI881" s="236">
        <v>164</v>
      </c>
      <c r="CJ881" s="236">
        <v>506</v>
      </c>
      <c r="CK881" s="236">
        <v>507</v>
      </c>
      <c r="CL881" s="236">
        <v>133</v>
      </c>
      <c r="CM881" s="236">
        <v>539</v>
      </c>
      <c r="CN881" s="236">
        <v>122</v>
      </c>
      <c r="CO881" s="236">
        <v>96</v>
      </c>
      <c r="CP881" s="236">
        <v>451</v>
      </c>
      <c r="CQ881" s="236">
        <v>824</v>
      </c>
      <c r="CR881" s="236">
        <v>179</v>
      </c>
      <c r="CS881" s="236">
        <v>258</v>
      </c>
      <c r="CT881" s="235">
        <f t="shared" si="2247"/>
        <v>4283</v>
      </c>
      <c r="CU881" s="236">
        <v>1128</v>
      </c>
      <c r="CV881" s="236">
        <v>608</v>
      </c>
      <c r="CW881" s="236">
        <v>371</v>
      </c>
      <c r="CX881" s="236">
        <v>530</v>
      </c>
      <c r="CY881" s="236">
        <v>1646</v>
      </c>
      <c r="CZ881" s="235">
        <f t="shared" si="2248"/>
        <v>3190</v>
      </c>
      <c r="DA881" s="236">
        <v>311</v>
      </c>
      <c r="DB881" s="236">
        <v>474</v>
      </c>
      <c r="DC881" s="236">
        <v>517</v>
      </c>
      <c r="DD881" s="236">
        <v>472</v>
      </c>
      <c r="DE881" s="236">
        <v>772</v>
      </c>
      <c r="DF881" s="236">
        <v>644</v>
      </c>
      <c r="DG881" s="235">
        <f t="shared" si="2249"/>
        <v>45517</v>
      </c>
      <c r="DH881" s="238">
        <f t="shared" si="2250"/>
        <v>124</v>
      </c>
      <c r="DI881" s="239">
        <v>99</v>
      </c>
      <c r="DJ881" s="240">
        <v>0</v>
      </c>
      <c r="DK881" s="240">
        <v>25</v>
      </c>
      <c r="DL881" s="238">
        <f t="shared" si="2251"/>
        <v>767</v>
      </c>
      <c r="DM881" s="239">
        <v>732</v>
      </c>
      <c r="DN881" s="241">
        <v>35</v>
      </c>
      <c r="DO881" s="235">
        <f t="shared" si="2252"/>
        <v>46408</v>
      </c>
    </row>
    <row r="882" spans="1:119" s="48" customFormat="1" ht="17.100000000000001" customHeight="1" x14ac:dyDescent="0.15">
      <c r="A882" s="66" t="s">
        <v>431</v>
      </c>
      <c r="B882" s="235">
        <f t="shared" si="2236"/>
        <v>82</v>
      </c>
      <c r="C882" s="236">
        <v>5</v>
      </c>
      <c r="D882" s="236">
        <v>2</v>
      </c>
      <c r="E882" s="236">
        <v>6</v>
      </c>
      <c r="F882" s="236">
        <v>0</v>
      </c>
      <c r="G882" s="236">
        <v>0</v>
      </c>
      <c r="H882" s="236">
        <v>7</v>
      </c>
      <c r="I882" s="236">
        <v>46</v>
      </c>
      <c r="J882" s="236">
        <v>9</v>
      </c>
      <c r="K882" s="236">
        <v>5</v>
      </c>
      <c r="L882" s="236">
        <v>0</v>
      </c>
      <c r="M882" s="236">
        <v>1</v>
      </c>
      <c r="N882" s="236">
        <v>1</v>
      </c>
      <c r="O882" s="235">
        <f t="shared" si="2237"/>
        <v>4</v>
      </c>
      <c r="P882" s="236">
        <v>0</v>
      </c>
      <c r="Q882" s="236">
        <v>0</v>
      </c>
      <c r="R882" s="236">
        <v>0</v>
      </c>
      <c r="S882" s="236">
        <v>0</v>
      </c>
      <c r="T882" s="236">
        <v>0</v>
      </c>
      <c r="U882" s="236">
        <v>0</v>
      </c>
      <c r="V882" s="236">
        <v>4</v>
      </c>
      <c r="W882" s="236">
        <v>0</v>
      </c>
      <c r="X882" s="235">
        <f t="shared" si="2238"/>
        <v>57</v>
      </c>
      <c r="Y882" s="236">
        <v>6</v>
      </c>
      <c r="Z882" s="236">
        <v>45</v>
      </c>
      <c r="AA882" s="236">
        <v>3</v>
      </c>
      <c r="AB882" s="236">
        <v>3</v>
      </c>
      <c r="AC882" s="235">
        <f t="shared" si="2239"/>
        <v>19</v>
      </c>
      <c r="AD882" s="236">
        <v>9</v>
      </c>
      <c r="AE882" s="236">
        <v>4</v>
      </c>
      <c r="AF882" s="236">
        <v>4</v>
      </c>
      <c r="AG882" s="236">
        <v>1</v>
      </c>
      <c r="AH882" s="236">
        <v>0</v>
      </c>
      <c r="AI882" s="236">
        <v>1</v>
      </c>
      <c r="AJ882" s="235">
        <f t="shared" si="2240"/>
        <v>12</v>
      </c>
      <c r="AK882" s="236">
        <v>0</v>
      </c>
      <c r="AL882" s="236">
        <v>12</v>
      </c>
      <c r="AM882" s="235">
        <f t="shared" si="2241"/>
        <v>31</v>
      </c>
      <c r="AN882" s="236">
        <v>12</v>
      </c>
      <c r="AO882" s="236">
        <v>4</v>
      </c>
      <c r="AP882" s="236">
        <v>7</v>
      </c>
      <c r="AQ882" s="236">
        <v>0</v>
      </c>
      <c r="AR882" s="236">
        <v>4</v>
      </c>
      <c r="AS882" s="236">
        <v>1</v>
      </c>
      <c r="AT882" s="236">
        <v>2</v>
      </c>
      <c r="AU882" s="236">
        <v>0</v>
      </c>
      <c r="AV882" s="236">
        <v>0</v>
      </c>
      <c r="AW882" s="236">
        <v>1</v>
      </c>
      <c r="AX882" s="235">
        <f t="shared" si="2242"/>
        <v>113</v>
      </c>
      <c r="AY882" s="236">
        <v>28</v>
      </c>
      <c r="AZ882" s="236">
        <v>46</v>
      </c>
      <c r="BA882" s="236">
        <v>2</v>
      </c>
      <c r="BB882" s="236">
        <v>33</v>
      </c>
      <c r="BC882" s="236">
        <v>4</v>
      </c>
      <c r="BD882" s="235">
        <f t="shared" si="2243"/>
        <v>1</v>
      </c>
      <c r="BE882" s="236">
        <v>1</v>
      </c>
      <c r="BF882" s="236">
        <v>0</v>
      </c>
      <c r="BG882" s="236">
        <v>0</v>
      </c>
      <c r="BH882" s="236">
        <v>0</v>
      </c>
      <c r="BI882" s="236">
        <v>0</v>
      </c>
      <c r="BJ882" s="236">
        <v>0</v>
      </c>
      <c r="BK882" s="236">
        <v>0</v>
      </c>
      <c r="BL882" s="236">
        <v>0</v>
      </c>
      <c r="BM882" s="235">
        <f t="shared" si="2244"/>
        <v>10</v>
      </c>
      <c r="BN882" s="236">
        <v>2</v>
      </c>
      <c r="BO882" s="236">
        <v>2</v>
      </c>
      <c r="BP882" s="236">
        <v>1</v>
      </c>
      <c r="BQ882" s="236">
        <v>2</v>
      </c>
      <c r="BR882" s="236">
        <v>3</v>
      </c>
      <c r="BS882" s="235">
        <f t="shared" si="2245"/>
        <v>87</v>
      </c>
      <c r="BT882" s="237">
        <v>17</v>
      </c>
      <c r="BU882" s="236">
        <v>16</v>
      </c>
      <c r="BV882" s="236">
        <v>4</v>
      </c>
      <c r="BW882" s="236">
        <v>0</v>
      </c>
      <c r="BX882" s="236">
        <v>2</v>
      </c>
      <c r="BY882" s="236">
        <v>5</v>
      </c>
      <c r="BZ882" s="236">
        <v>6</v>
      </c>
      <c r="CA882" s="236">
        <v>3</v>
      </c>
      <c r="CB882" s="236">
        <v>18</v>
      </c>
      <c r="CC882" s="236">
        <v>5</v>
      </c>
      <c r="CD882" s="236">
        <v>6</v>
      </c>
      <c r="CE882" s="236">
        <v>5</v>
      </c>
      <c r="CF882" s="235">
        <f t="shared" si="2246"/>
        <v>82</v>
      </c>
      <c r="CG882" s="236">
        <v>0</v>
      </c>
      <c r="CH882" s="236">
        <v>12</v>
      </c>
      <c r="CI882" s="236">
        <v>9</v>
      </c>
      <c r="CJ882" s="236">
        <v>15</v>
      </c>
      <c r="CK882" s="236">
        <v>3</v>
      </c>
      <c r="CL882" s="236">
        <v>0</v>
      </c>
      <c r="CM882" s="236">
        <v>28</v>
      </c>
      <c r="CN882" s="236">
        <v>0</v>
      </c>
      <c r="CO882" s="236">
        <v>2</v>
      </c>
      <c r="CP882" s="236">
        <v>1</v>
      </c>
      <c r="CQ882" s="236">
        <v>1</v>
      </c>
      <c r="CR882" s="236">
        <v>7</v>
      </c>
      <c r="CS882" s="236">
        <v>4</v>
      </c>
      <c r="CT882" s="235">
        <f t="shared" si="2247"/>
        <v>86</v>
      </c>
      <c r="CU882" s="236">
        <v>13</v>
      </c>
      <c r="CV882" s="236">
        <v>32</v>
      </c>
      <c r="CW882" s="236">
        <v>5</v>
      </c>
      <c r="CX882" s="236">
        <v>25</v>
      </c>
      <c r="CY882" s="236">
        <v>11</v>
      </c>
      <c r="CZ882" s="235">
        <f t="shared" si="2248"/>
        <v>15</v>
      </c>
      <c r="DA882" s="236">
        <v>1</v>
      </c>
      <c r="DB882" s="236">
        <v>3</v>
      </c>
      <c r="DC882" s="236">
        <v>0</v>
      </c>
      <c r="DD882" s="236">
        <v>2</v>
      </c>
      <c r="DE882" s="236">
        <v>4</v>
      </c>
      <c r="DF882" s="236">
        <v>5</v>
      </c>
      <c r="DG882" s="235">
        <f t="shared" si="2249"/>
        <v>599</v>
      </c>
      <c r="DH882" s="238">
        <f t="shared" si="2250"/>
        <v>0</v>
      </c>
      <c r="DI882" s="239">
        <v>0</v>
      </c>
      <c r="DJ882" s="240">
        <v>0</v>
      </c>
      <c r="DK882" s="240">
        <v>0</v>
      </c>
      <c r="DL882" s="238">
        <f t="shared" si="2251"/>
        <v>3</v>
      </c>
      <c r="DM882" s="239">
        <v>3</v>
      </c>
      <c r="DN882" s="241">
        <v>0</v>
      </c>
      <c r="DO882" s="235">
        <f t="shared" si="2252"/>
        <v>602</v>
      </c>
    </row>
    <row r="883" spans="1:119" s="48" customFormat="1" ht="17.100000000000001" customHeight="1" x14ac:dyDescent="0.15">
      <c r="A883" s="100" t="s">
        <v>269</v>
      </c>
      <c r="B883" s="235">
        <f t="shared" si="2236"/>
        <v>8125</v>
      </c>
      <c r="C883" s="236">
        <v>1021</v>
      </c>
      <c r="D883" s="236">
        <v>298</v>
      </c>
      <c r="E883" s="236">
        <v>500</v>
      </c>
      <c r="F883" s="236">
        <v>185</v>
      </c>
      <c r="G883" s="236">
        <v>861</v>
      </c>
      <c r="H883" s="236">
        <v>1238</v>
      </c>
      <c r="I883" s="236">
        <v>940</v>
      </c>
      <c r="J883" s="236">
        <v>396</v>
      </c>
      <c r="K883" s="236">
        <v>719</v>
      </c>
      <c r="L883" s="236">
        <v>457</v>
      </c>
      <c r="M883" s="236">
        <v>626</v>
      </c>
      <c r="N883" s="236">
        <v>884</v>
      </c>
      <c r="O883" s="235">
        <f t="shared" si="2237"/>
        <v>2600</v>
      </c>
      <c r="P883" s="236">
        <v>187</v>
      </c>
      <c r="Q883" s="236">
        <v>360</v>
      </c>
      <c r="R883" s="236">
        <v>446</v>
      </c>
      <c r="S883" s="236">
        <v>214</v>
      </c>
      <c r="T883" s="236">
        <v>313</v>
      </c>
      <c r="U883" s="236">
        <v>574</v>
      </c>
      <c r="V883" s="236">
        <v>453</v>
      </c>
      <c r="W883" s="236">
        <v>53</v>
      </c>
      <c r="X883" s="235">
        <f t="shared" si="2238"/>
        <v>6434</v>
      </c>
      <c r="Y883" s="236">
        <v>1626</v>
      </c>
      <c r="Z883" s="236">
        <v>1533</v>
      </c>
      <c r="AA883" s="236">
        <v>1479</v>
      </c>
      <c r="AB883" s="236">
        <v>1796</v>
      </c>
      <c r="AC883" s="235">
        <f t="shared" si="2239"/>
        <v>3204</v>
      </c>
      <c r="AD883" s="236">
        <v>324</v>
      </c>
      <c r="AE883" s="236">
        <v>253</v>
      </c>
      <c r="AF883" s="236">
        <v>425</v>
      </c>
      <c r="AG883" s="236">
        <v>734</v>
      </c>
      <c r="AH883" s="236">
        <v>798</v>
      </c>
      <c r="AI883" s="236">
        <v>670</v>
      </c>
      <c r="AJ883" s="235">
        <f t="shared" si="2240"/>
        <v>91</v>
      </c>
      <c r="AK883" s="236">
        <v>26</v>
      </c>
      <c r="AL883" s="236">
        <v>65</v>
      </c>
      <c r="AM883" s="235">
        <f t="shared" si="2241"/>
        <v>3842</v>
      </c>
      <c r="AN883" s="236">
        <v>388</v>
      </c>
      <c r="AO883" s="236">
        <v>498</v>
      </c>
      <c r="AP883" s="236">
        <v>329</v>
      </c>
      <c r="AQ883" s="236">
        <v>223</v>
      </c>
      <c r="AR883" s="236">
        <v>403</v>
      </c>
      <c r="AS883" s="236">
        <v>219</v>
      </c>
      <c r="AT883" s="236">
        <v>234</v>
      </c>
      <c r="AU883" s="236">
        <v>371</v>
      </c>
      <c r="AV883" s="236">
        <v>492</v>
      </c>
      <c r="AW883" s="236">
        <v>685</v>
      </c>
      <c r="AX883" s="235">
        <f t="shared" si="2242"/>
        <v>10889</v>
      </c>
      <c r="AY883" s="236">
        <v>1275</v>
      </c>
      <c r="AZ883" s="236">
        <v>3256</v>
      </c>
      <c r="BA883" s="236">
        <v>890</v>
      </c>
      <c r="BB883" s="236">
        <v>3737</v>
      </c>
      <c r="BC883" s="236">
        <v>1731</v>
      </c>
      <c r="BD883" s="235">
        <f t="shared" si="2243"/>
        <v>2198</v>
      </c>
      <c r="BE883" s="236">
        <v>198</v>
      </c>
      <c r="BF883" s="236">
        <v>969</v>
      </c>
      <c r="BG883" s="236">
        <v>378</v>
      </c>
      <c r="BH883" s="236">
        <v>225</v>
      </c>
      <c r="BI883" s="236">
        <v>35</v>
      </c>
      <c r="BJ883" s="236">
        <v>33</v>
      </c>
      <c r="BK883" s="236">
        <v>62</v>
      </c>
      <c r="BL883" s="236">
        <v>298</v>
      </c>
      <c r="BM883" s="235">
        <f t="shared" si="2244"/>
        <v>6416</v>
      </c>
      <c r="BN883" s="236">
        <v>2233</v>
      </c>
      <c r="BO883" s="236">
        <v>906</v>
      </c>
      <c r="BP883" s="236">
        <v>1317</v>
      </c>
      <c r="BQ883" s="236">
        <v>554</v>
      </c>
      <c r="BR883" s="236">
        <v>1406</v>
      </c>
      <c r="BS883" s="235">
        <f t="shared" si="2245"/>
        <v>7880</v>
      </c>
      <c r="BT883" s="237">
        <v>286</v>
      </c>
      <c r="BU883" s="236">
        <v>957</v>
      </c>
      <c r="BV883" s="236">
        <v>388</v>
      </c>
      <c r="BW883" s="236">
        <v>68</v>
      </c>
      <c r="BX883" s="236">
        <v>502</v>
      </c>
      <c r="BY883" s="236">
        <v>1057</v>
      </c>
      <c r="BZ883" s="236">
        <v>959</v>
      </c>
      <c r="CA883" s="236">
        <v>520</v>
      </c>
      <c r="CB883" s="236">
        <v>860</v>
      </c>
      <c r="CC883" s="236">
        <v>869</v>
      </c>
      <c r="CD883" s="236">
        <v>1065</v>
      </c>
      <c r="CE883" s="236">
        <v>349</v>
      </c>
      <c r="CF883" s="235">
        <f t="shared" si="2246"/>
        <v>5179</v>
      </c>
      <c r="CG883" s="236">
        <v>203</v>
      </c>
      <c r="CH883" s="236">
        <v>667</v>
      </c>
      <c r="CI883" s="236">
        <v>365</v>
      </c>
      <c r="CJ883" s="236">
        <v>542</v>
      </c>
      <c r="CK883" s="236">
        <v>567</v>
      </c>
      <c r="CL883" s="236">
        <v>146</v>
      </c>
      <c r="CM883" s="236">
        <v>591</v>
      </c>
      <c r="CN883" s="236">
        <v>164</v>
      </c>
      <c r="CO883" s="236">
        <v>141</v>
      </c>
      <c r="CP883" s="236">
        <v>475</v>
      </c>
      <c r="CQ883" s="236">
        <v>524</v>
      </c>
      <c r="CR883" s="236">
        <v>421</v>
      </c>
      <c r="CS883" s="236">
        <v>373</v>
      </c>
      <c r="CT883" s="235">
        <f t="shared" si="2247"/>
        <v>8840</v>
      </c>
      <c r="CU883" s="236">
        <v>2061</v>
      </c>
      <c r="CV883" s="236">
        <v>1995</v>
      </c>
      <c r="CW883" s="236">
        <v>699</v>
      </c>
      <c r="CX883" s="236">
        <v>1378</v>
      </c>
      <c r="CY883" s="236">
        <v>2707</v>
      </c>
      <c r="CZ883" s="235">
        <f t="shared" si="2248"/>
        <v>2756</v>
      </c>
      <c r="DA883" s="236">
        <v>389</v>
      </c>
      <c r="DB883" s="236">
        <v>411</v>
      </c>
      <c r="DC883" s="236">
        <v>324</v>
      </c>
      <c r="DD883" s="236">
        <v>395</v>
      </c>
      <c r="DE883" s="236">
        <v>794</v>
      </c>
      <c r="DF883" s="236">
        <v>443</v>
      </c>
      <c r="DG883" s="235">
        <f t="shared" si="2249"/>
        <v>68454</v>
      </c>
      <c r="DH883" s="238">
        <f t="shared" si="2250"/>
        <v>36</v>
      </c>
      <c r="DI883" s="239">
        <v>15</v>
      </c>
      <c r="DJ883" s="240">
        <v>5</v>
      </c>
      <c r="DK883" s="240">
        <v>16</v>
      </c>
      <c r="DL883" s="238">
        <f t="shared" si="2251"/>
        <v>175</v>
      </c>
      <c r="DM883" s="239">
        <v>169</v>
      </c>
      <c r="DN883" s="241">
        <v>6</v>
      </c>
      <c r="DO883" s="235">
        <f t="shared" si="2252"/>
        <v>68665</v>
      </c>
    </row>
    <row r="884" spans="1:119" s="48" customFormat="1" ht="22.5" customHeight="1" x14ac:dyDescent="0.15">
      <c r="A884" s="100" t="s">
        <v>270</v>
      </c>
      <c r="B884" s="235">
        <f t="shared" si="2236"/>
        <v>131676</v>
      </c>
      <c r="C884" s="236">
        <v>15726</v>
      </c>
      <c r="D884" s="236">
        <v>5152</v>
      </c>
      <c r="E884" s="236">
        <v>9172</v>
      </c>
      <c r="F884" s="236">
        <v>3390</v>
      </c>
      <c r="G884" s="236">
        <v>13810</v>
      </c>
      <c r="H884" s="236">
        <v>20846</v>
      </c>
      <c r="I884" s="236">
        <v>13127</v>
      </c>
      <c r="J884" s="236">
        <v>6449</v>
      </c>
      <c r="K884" s="236">
        <v>12344</v>
      </c>
      <c r="L884" s="236">
        <v>7701</v>
      </c>
      <c r="M884" s="236">
        <v>10051</v>
      </c>
      <c r="N884" s="236">
        <v>13908</v>
      </c>
      <c r="O884" s="235">
        <f t="shared" si="2237"/>
        <v>47676</v>
      </c>
      <c r="P884" s="236">
        <v>2815</v>
      </c>
      <c r="Q884" s="236">
        <v>6088</v>
      </c>
      <c r="R884" s="236">
        <v>6832</v>
      </c>
      <c r="S884" s="236">
        <v>6075</v>
      </c>
      <c r="T884" s="236">
        <v>5525</v>
      </c>
      <c r="U884" s="236">
        <v>11497</v>
      </c>
      <c r="V884" s="236">
        <v>7840</v>
      </c>
      <c r="W884" s="236">
        <v>1004</v>
      </c>
      <c r="X884" s="235">
        <f t="shared" si="2238"/>
        <v>104613</v>
      </c>
      <c r="Y884" s="236">
        <v>27198</v>
      </c>
      <c r="Z884" s="236">
        <v>23353</v>
      </c>
      <c r="AA884" s="236">
        <v>24680</v>
      </c>
      <c r="AB884" s="236">
        <v>29382</v>
      </c>
      <c r="AC884" s="235">
        <f t="shared" si="2239"/>
        <v>65205</v>
      </c>
      <c r="AD884" s="236">
        <v>6634</v>
      </c>
      <c r="AE884" s="236">
        <v>5200</v>
      </c>
      <c r="AF884" s="236">
        <v>7923</v>
      </c>
      <c r="AG884" s="236">
        <v>15571</v>
      </c>
      <c r="AH884" s="236">
        <v>15110</v>
      </c>
      <c r="AI884" s="236">
        <v>14767</v>
      </c>
      <c r="AJ884" s="235">
        <f t="shared" si="2240"/>
        <v>1154</v>
      </c>
      <c r="AK884" s="236">
        <v>364</v>
      </c>
      <c r="AL884" s="236">
        <v>790</v>
      </c>
      <c r="AM884" s="235">
        <f t="shared" si="2241"/>
        <v>75173</v>
      </c>
      <c r="AN884" s="236">
        <v>8100</v>
      </c>
      <c r="AO884" s="236">
        <v>8484</v>
      </c>
      <c r="AP884" s="236">
        <v>6696</v>
      </c>
      <c r="AQ884" s="236">
        <v>4128</v>
      </c>
      <c r="AR884" s="236">
        <v>7597</v>
      </c>
      <c r="AS884" s="236">
        <v>4180</v>
      </c>
      <c r="AT884" s="236">
        <v>4509</v>
      </c>
      <c r="AU884" s="236">
        <v>7127</v>
      </c>
      <c r="AV884" s="236">
        <v>10196</v>
      </c>
      <c r="AW884" s="236">
        <v>14156</v>
      </c>
      <c r="AX884" s="235">
        <f t="shared" si="2242"/>
        <v>237750</v>
      </c>
      <c r="AY884" s="236">
        <v>25901</v>
      </c>
      <c r="AZ884" s="236">
        <v>74562</v>
      </c>
      <c r="BA884" s="236">
        <v>16615</v>
      </c>
      <c r="BB884" s="236">
        <v>87315</v>
      </c>
      <c r="BC884" s="236">
        <v>33357</v>
      </c>
      <c r="BD884" s="235">
        <f t="shared" si="2243"/>
        <v>37461</v>
      </c>
      <c r="BE884" s="236">
        <v>2736</v>
      </c>
      <c r="BF884" s="236">
        <v>16449</v>
      </c>
      <c r="BG884" s="236">
        <v>6788</v>
      </c>
      <c r="BH884" s="236">
        <v>4375</v>
      </c>
      <c r="BI884" s="236">
        <v>662</v>
      </c>
      <c r="BJ884" s="236">
        <v>565</v>
      </c>
      <c r="BK884" s="236">
        <v>916</v>
      </c>
      <c r="BL884" s="236">
        <v>4970</v>
      </c>
      <c r="BM884" s="235">
        <f t="shared" si="2244"/>
        <v>108259</v>
      </c>
      <c r="BN884" s="236">
        <v>37825</v>
      </c>
      <c r="BO884" s="236">
        <v>15506</v>
      </c>
      <c r="BP884" s="236">
        <v>20922</v>
      </c>
      <c r="BQ884" s="236">
        <v>8854</v>
      </c>
      <c r="BR884" s="236">
        <v>25152</v>
      </c>
      <c r="BS884" s="235">
        <f t="shared" si="2245"/>
        <v>130222</v>
      </c>
      <c r="BT884" s="237">
        <v>4221</v>
      </c>
      <c r="BU884" s="236">
        <v>14457</v>
      </c>
      <c r="BV884" s="236">
        <v>6091</v>
      </c>
      <c r="BW884" s="236">
        <v>1141</v>
      </c>
      <c r="BX884" s="236">
        <v>8583</v>
      </c>
      <c r="BY884" s="236">
        <v>16690</v>
      </c>
      <c r="BZ884" s="236">
        <v>15879</v>
      </c>
      <c r="CA884" s="236">
        <v>8512</v>
      </c>
      <c r="CB884" s="236">
        <v>13554</v>
      </c>
      <c r="CC884" s="236">
        <v>16161</v>
      </c>
      <c r="CD884" s="236">
        <v>18364</v>
      </c>
      <c r="CE884" s="236">
        <v>6569</v>
      </c>
      <c r="CF884" s="235">
        <f t="shared" si="2246"/>
        <v>85829</v>
      </c>
      <c r="CG884" s="236">
        <v>3529</v>
      </c>
      <c r="CH884" s="236">
        <v>9929</v>
      </c>
      <c r="CI884" s="236">
        <v>6219</v>
      </c>
      <c r="CJ884" s="236">
        <v>8856</v>
      </c>
      <c r="CK884" s="236">
        <v>9845</v>
      </c>
      <c r="CL884" s="236">
        <v>2278</v>
      </c>
      <c r="CM884" s="236">
        <v>9632</v>
      </c>
      <c r="CN884" s="236">
        <v>2462</v>
      </c>
      <c r="CO884" s="236">
        <v>2224</v>
      </c>
      <c r="CP884" s="236">
        <v>7105</v>
      </c>
      <c r="CQ884" s="236">
        <v>10185</v>
      </c>
      <c r="CR884" s="236">
        <v>6592</v>
      </c>
      <c r="CS884" s="236">
        <v>6973</v>
      </c>
      <c r="CT884" s="235">
        <f t="shared" si="2247"/>
        <v>159579</v>
      </c>
      <c r="CU884" s="236">
        <v>35490</v>
      </c>
      <c r="CV884" s="236">
        <v>37142</v>
      </c>
      <c r="CW884" s="236">
        <v>12475</v>
      </c>
      <c r="CX884" s="236">
        <v>25849</v>
      </c>
      <c r="CY884" s="236">
        <v>48623</v>
      </c>
      <c r="CZ884" s="235">
        <f t="shared" si="2248"/>
        <v>47722</v>
      </c>
      <c r="DA884" s="236">
        <v>6013</v>
      </c>
      <c r="DB884" s="236">
        <v>6645</v>
      </c>
      <c r="DC884" s="236">
        <v>5807</v>
      </c>
      <c r="DD884" s="236">
        <v>7299</v>
      </c>
      <c r="DE884" s="236">
        <v>13570</v>
      </c>
      <c r="DF884" s="236">
        <v>8388</v>
      </c>
      <c r="DG884" s="235">
        <f t="shared" si="2249"/>
        <v>1232319</v>
      </c>
      <c r="DH884" s="238">
        <f t="shared" si="2250"/>
        <v>1380</v>
      </c>
      <c r="DI884" s="239">
        <v>574</v>
      </c>
      <c r="DJ884" s="240">
        <v>196</v>
      </c>
      <c r="DK884" s="240">
        <v>610</v>
      </c>
      <c r="DL884" s="238">
        <f t="shared" si="2251"/>
        <v>4243</v>
      </c>
      <c r="DM884" s="239">
        <v>4111</v>
      </c>
      <c r="DN884" s="241">
        <v>132</v>
      </c>
      <c r="DO884" s="235">
        <f t="shared" si="2252"/>
        <v>1237942</v>
      </c>
    </row>
    <row r="885" spans="1:119" s="48" customFormat="1" ht="17.100000000000001" customHeight="1" x14ac:dyDescent="0.15">
      <c r="A885" s="57" t="s">
        <v>203</v>
      </c>
      <c r="B885" s="235"/>
      <c r="C885" s="236"/>
      <c r="D885" s="236"/>
      <c r="E885" s="236"/>
      <c r="F885" s="236"/>
      <c r="G885" s="236"/>
      <c r="H885" s="236"/>
      <c r="I885" s="236"/>
      <c r="J885" s="236"/>
      <c r="K885" s="236"/>
      <c r="L885" s="236"/>
      <c r="M885" s="236"/>
      <c r="N885" s="236"/>
      <c r="O885" s="235"/>
      <c r="P885" s="236"/>
      <c r="Q885" s="236"/>
      <c r="R885" s="236"/>
      <c r="S885" s="236"/>
      <c r="T885" s="236"/>
      <c r="U885" s="236"/>
      <c r="V885" s="236"/>
      <c r="W885" s="236"/>
      <c r="X885" s="235"/>
      <c r="Y885" s="236"/>
      <c r="Z885" s="236"/>
      <c r="AA885" s="236"/>
      <c r="AB885" s="236"/>
      <c r="AC885" s="235"/>
      <c r="AD885" s="236"/>
      <c r="AE885" s="236"/>
      <c r="AF885" s="236"/>
      <c r="AG885" s="236"/>
      <c r="AH885" s="236"/>
      <c r="AI885" s="236"/>
      <c r="AJ885" s="235"/>
      <c r="AK885" s="236"/>
      <c r="AL885" s="236"/>
      <c r="AM885" s="235"/>
      <c r="AN885" s="236"/>
      <c r="AO885" s="236"/>
      <c r="AP885" s="236"/>
      <c r="AQ885" s="236"/>
      <c r="AR885" s="236"/>
      <c r="AS885" s="236"/>
      <c r="AT885" s="236"/>
      <c r="AU885" s="236"/>
      <c r="AV885" s="236"/>
      <c r="AW885" s="236"/>
      <c r="AX885" s="235"/>
      <c r="AY885" s="236"/>
      <c r="AZ885" s="236"/>
      <c r="BA885" s="236"/>
      <c r="BB885" s="236"/>
      <c r="BC885" s="236"/>
      <c r="BD885" s="235"/>
      <c r="BE885" s="236"/>
      <c r="BF885" s="236"/>
      <c r="BG885" s="236"/>
      <c r="BH885" s="236"/>
      <c r="BI885" s="236"/>
      <c r="BJ885" s="236"/>
      <c r="BK885" s="236"/>
      <c r="BL885" s="236"/>
      <c r="BM885" s="235"/>
      <c r="BN885" s="236"/>
      <c r="BO885" s="236"/>
      <c r="BP885" s="236"/>
      <c r="BQ885" s="236"/>
      <c r="BR885" s="236"/>
      <c r="BS885" s="235"/>
      <c r="BT885" s="237"/>
      <c r="BU885" s="236"/>
      <c r="BV885" s="236"/>
      <c r="BW885" s="236"/>
      <c r="BX885" s="236"/>
      <c r="BY885" s="236"/>
      <c r="BZ885" s="236"/>
      <c r="CA885" s="236"/>
      <c r="CB885" s="236"/>
      <c r="CC885" s="236"/>
      <c r="CD885" s="236"/>
      <c r="CE885" s="236"/>
      <c r="CF885" s="235"/>
      <c r="CG885" s="236"/>
      <c r="CH885" s="236"/>
      <c r="CI885" s="236"/>
      <c r="CJ885" s="236"/>
      <c r="CK885" s="236"/>
      <c r="CL885" s="236"/>
      <c r="CM885" s="236"/>
      <c r="CN885" s="236"/>
      <c r="CO885" s="236"/>
      <c r="CP885" s="236"/>
      <c r="CQ885" s="236"/>
      <c r="CR885" s="236"/>
      <c r="CS885" s="236"/>
      <c r="CT885" s="235"/>
      <c r="CU885" s="236"/>
      <c r="CV885" s="236"/>
      <c r="CW885" s="236"/>
      <c r="CX885" s="236"/>
      <c r="CY885" s="236"/>
      <c r="CZ885" s="235"/>
      <c r="DA885" s="236"/>
      <c r="DB885" s="236"/>
      <c r="DC885" s="236"/>
      <c r="DD885" s="236"/>
      <c r="DE885" s="236"/>
      <c r="DF885" s="236"/>
      <c r="DG885" s="235"/>
      <c r="DH885" s="238"/>
      <c r="DI885" s="239"/>
      <c r="DJ885" s="240"/>
      <c r="DK885" s="240"/>
      <c r="DL885" s="238"/>
      <c r="DM885" s="239"/>
      <c r="DN885" s="241"/>
      <c r="DO885" s="235"/>
    </row>
    <row r="886" spans="1:119" s="48" customFormat="1" ht="17.100000000000001" customHeight="1" x14ac:dyDescent="0.15">
      <c r="A886" s="99" t="s">
        <v>202</v>
      </c>
      <c r="B886" s="235">
        <f t="shared" ref="B886:B894" si="2253">SUM(C886:N886)</f>
        <v>8109</v>
      </c>
      <c r="C886" s="236">
        <v>538</v>
      </c>
      <c r="D886" s="236">
        <v>259</v>
      </c>
      <c r="E886" s="236">
        <v>472</v>
      </c>
      <c r="F886" s="236">
        <v>259</v>
      </c>
      <c r="G886" s="236">
        <v>640</v>
      </c>
      <c r="H886" s="236">
        <v>1196</v>
      </c>
      <c r="I886" s="236">
        <v>441</v>
      </c>
      <c r="J886" s="236">
        <v>402</v>
      </c>
      <c r="K886" s="236">
        <v>660</v>
      </c>
      <c r="L886" s="236">
        <v>306</v>
      </c>
      <c r="M886" s="236">
        <v>1187</v>
      </c>
      <c r="N886" s="236">
        <v>1749</v>
      </c>
      <c r="O886" s="235">
        <f t="shared" ref="O886:O894" si="2254">SUM(P886:W886)</f>
        <v>2139</v>
      </c>
      <c r="P886" s="236">
        <v>159</v>
      </c>
      <c r="Q886" s="236">
        <v>401</v>
      </c>
      <c r="R886" s="236">
        <v>471</v>
      </c>
      <c r="S886" s="236">
        <v>187</v>
      </c>
      <c r="T886" s="236">
        <v>138</v>
      </c>
      <c r="U886" s="236">
        <v>327</v>
      </c>
      <c r="V886" s="236">
        <v>421</v>
      </c>
      <c r="W886" s="236">
        <v>35</v>
      </c>
      <c r="X886" s="235">
        <f t="shared" ref="X886:X894" si="2255">SUM(Y886:AB886)</f>
        <v>3666</v>
      </c>
      <c r="Y886" s="236">
        <v>825</v>
      </c>
      <c r="Z886" s="236">
        <v>1079</v>
      </c>
      <c r="AA886" s="236">
        <v>703</v>
      </c>
      <c r="AB886" s="236">
        <v>1059</v>
      </c>
      <c r="AC886" s="235">
        <f t="shared" ref="AC886:AC894" si="2256">SUM(AD886:AI886)</f>
        <v>1780</v>
      </c>
      <c r="AD886" s="236">
        <v>167</v>
      </c>
      <c r="AE886" s="236">
        <v>159</v>
      </c>
      <c r="AF886" s="236">
        <v>236</v>
      </c>
      <c r="AG886" s="236">
        <v>337</v>
      </c>
      <c r="AH886" s="236">
        <v>509</v>
      </c>
      <c r="AI886" s="236">
        <v>372</v>
      </c>
      <c r="AJ886" s="235">
        <f t="shared" ref="AJ886:AJ894" si="2257">SUM(AK886:AL886)</f>
        <v>438</v>
      </c>
      <c r="AK886" s="236">
        <v>221</v>
      </c>
      <c r="AL886" s="236">
        <v>217</v>
      </c>
      <c r="AM886" s="235">
        <f t="shared" ref="AM886:AM894" si="2258">SUM(AN886:AW886)</f>
        <v>2760</v>
      </c>
      <c r="AN886" s="236">
        <v>183</v>
      </c>
      <c r="AO886" s="236">
        <v>267</v>
      </c>
      <c r="AP886" s="236">
        <v>190</v>
      </c>
      <c r="AQ886" s="236">
        <v>120</v>
      </c>
      <c r="AR886" s="236">
        <v>240</v>
      </c>
      <c r="AS886" s="236">
        <v>108</v>
      </c>
      <c r="AT886" s="236">
        <v>185</v>
      </c>
      <c r="AU886" s="236">
        <v>380</v>
      </c>
      <c r="AV886" s="236">
        <v>481</v>
      </c>
      <c r="AW886" s="236">
        <v>606</v>
      </c>
      <c r="AX886" s="235">
        <f t="shared" ref="AX886:AX894" si="2259">SUM(AY886:BC886)</f>
        <v>4088</v>
      </c>
      <c r="AY886" s="236">
        <v>488</v>
      </c>
      <c r="AZ886" s="236">
        <v>1235</v>
      </c>
      <c r="BA886" s="236">
        <v>381</v>
      </c>
      <c r="BB886" s="236">
        <v>1296</v>
      </c>
      <c r="BC886" s="236">
        <v>688</v>
      </c>
      <c r="BD886" s="235">
        <f t="shared" ref="BD886:BD894" si="2260">SUM(BE886:BL886)</f>
        <v>1867</v>
      </c>
      <c r="BE886" s="236">
        <v>383</v>
      </c>
      <c r="BF886" s="236">
        <v>589</v>
      </c>
      <c r="BG886" s="236">
        <v>298</v>
      </c>
      <c r="BH886" s="236">
        <v>157</v>
      </c>
      <c r="BI886" s="236">
        <v>55</v>
      </c>
      <c r="BJ886" s="236">
        <v>52</v>
      </c>
      <c r="BK886" s="236">
        <v>62</v>
      </c>
      <c r="BL886" s="236">
        <v>271</v>
      </c>
      <c r="BM886" s="235">
        <f t="shared" ref="BM886:BM894" si="2261">SUM(BN886:BR886)</f>
        <v>2920</v>
      </c>
      <c r="BN886" s="236">
        <v>922</v>
      </c>
      <c r="BO886" s="236">
        <v>487</v>
      </c>
      <c r="BP886" s="236">
        <v>584</v>
      </c>
      <c r="BQ886" s="236">
        <v>242</v>
      </c>
      <c r="BR886" s="236">
        <v>685</v>
      </c>
      <c r="BS886" s="235">
        <f t="shared" ref="BS886:BS894" si="2262">SUM(BT886:CE886)</f>
        <v>6147</v>
      </c>
      <c r="BT886" s="237">
        <v>150</v>
      </c>
      <c r="BU886" s="236">
        <v>728</v>
      </c>
      <c r="BV886" s="236">
        <v>297</v>
      </c>
      <c r="BW886" s="236">
        <v>72</v>
      </c>
      <c r="BX886" s="236">
        <v>362</v>
      </c>
      <c r="BY886" s="236">
        <v>1072</v>
      </c>
      <c r="BZ886" s="236">
        <v>923</v>
      </c>
      <c r="CA886" s="236">
        <v>345</v>
      </c>
      <c r="CB886" s="236">
        <v>776</v>
      </c>
      <c r="CC886" s="236">
        <v>390</v>
      </c>
      <c r="CD886" s="236">
        <v>784</v>
      </c>
      <c r="CE886" s="236">
        <v>248</v>
      </c>
      <c r="CF886" s="235">
        <f t="shared" ref="CF886:CF894" si="2263">SUM(CG886:CS886)</f>
        <v>5833</v>
      </c>
      <c r="CG886" s="236">
        <v>319</v>
      </c>
      <c r="CH886" s="236">
        <v>558</v>
      </c>
      <c r="CI886" s="236">
        <v>343</v>
      </c>
      <c r="CJ886" s="236">
        <v>504</v>
      </c>
      <c r="CK886" s="236">
        <v>629</v>
      </c>
      <c r="CL886" s="236">
        <v>151</v>
      </c>
      <c r="CM886" s="236">
        <v>777</v>
      </c>
      <c r="CN886" s="236">
        <v>188</v>
      </c>
      <c r="CO886" s="236">
        <v>328</v>
      </c>
      <c r="CP886" s="236">
        <v>719</v>
      </c>
      <c r="CQ886" s="236">
        <v>710</v>
      </c>
      <c r="CR886" s="236">
        <v>382</v>
      </c>
      <c r="CS886" s="236">
        <v>225</v>
      </c>
      <c r="CT886" s="235">
        <f t="shared" ref="CT886:CT894" si="2264">SUM(CU886:CY886)</f>
        <v>4228</v>
      </c>
      <c r="CU886" s="236">
        <v>1006</v>
      </c>
      <c r="CV886" s="236">
        <v>829</v>
      </c>
      <c r="CW886" s="236">
        <v>304</v>
      </c>
      <c r="CX886" s="236">
        <v>524</v>
      </c>
      <c r="CY886" s="236">
        <v>1565</v>
      </c>
      <c r="CZ886" s="235">
        <f t="shared" ref="CZ886:CZ894" si="2265">SUM(DA886:DF886)</f>
        <v>3514</v>
      </c>
      <c r="DA886" s="236">
        <v>455</v>
      </c>
      <c r="DB886" s="236">
        <v>1089</v>
      </c>
      <c r="DC886" s="236">
        <v>508</v>
      </c>
      <c r="DD886" s="236">
        <v>398</v>
      </c>
      <c r="DE886" s="236">
        <v>772</v>
      </c>
      <c r="DF886" s="236">
        <v>292</v>
      </c>
      <c r="DG886" s="235">
        <f t="shared" ref="DG886:DG894" si="2266">AM886+BS886+B886+O886+X886+AC886+AJ886+BD886+CF886+AX886+BM886+CT886+CZ886</f>
        <v>47489</v>
      </c>
      <c r="DH886" s="238">
        <f t="shared" ref="DH886:DH894" si="2267">SUM(DI886:DK886)</f>
        <v>94</v>
      </c>
      <c r="DI886" s="239">
        <v>38</v>
      </c>
      <c r="DJ886" s="240">
        <v>33</v>
      </c>
      <c r="DK886" s="240">
        <v>23</v>
      </c>
      <c r="DL886" s="238">
        <f t="shared" ref="DL886:DL894" si="2268">SUM(DM886:DN886)</f>
        <v>259</v>
      </c>
      <c r="DM886" s="239">
        <v>186</v>
      </c>
      <c r="DN886" s="241">
        <v>73</v>
      </c>
      <c r="DO886" s="235">
        <f t="shared" ref="DO886:DO894" si="2269">DG886+DH886+DL886</f>
        <v>47842</v>
      </c>
    </row>
    <row r="887" spans="1:119" s="48" customFormat="1" ht="17.100000000000001" customHeight="1" x14ac:dyDescent="0.15">
      <c r="A887" s="101" t="s">
        <v>204</v>
      </c>
      <c r="B887" s="235">
        <f t="shared" si="2253"/>
        <v>5824</v>
      </c>
      <c r="C887" s="236">
        <v>350</v>
      </c>
      <c r="D887" s="236">
        <v>162</v>
      </c>
      <c r="E887" s="236">
        <v>328</v>
      </c>
      <c r="F887" s="236">
        <v>200</v>
      </c>
      <c r="G887" s="236">
        <v>458</v>
      </c>
      <c r="H887" s="236">
        <v>868</v>
      </c>
      <c r="I887" s="236">
        <v>173</v>
      </c>
      <c r="J887" s="236">
        <v>275</v>
      </c>
      <c r="K887" s="236">
        <v>421</v>
      </c>
      <c r="L887" s="236">
        <v>126</v>
      </c>
      <c r="M887" s="236">
        <v>992</v>
      </c>
      <c r="N887" s="236">
        <v>1471</v>
      </c>
      <c r="O887" s="235">
        <f t="shared" si="2254"/>
        <v>1361</v>
      </c>
      <c r="P887" s="236">
        <v>73</v>
      </c>
      <c r="Q887" s="236">
        <v>247</v>
      </c>
      <c r="R887" s="236">
        <v>357</v>
      </c>
      <c r="S887" s="236">
        <v>125</v>
      </c>
      <c r="T887" s="236">
        <v>56</v>
      </c>
      <c r="U887" s="236">
        <v>175</v>
      </c>
      <c r="V887" s="236">
        <v>316</v>
      </c>
      <c r="W887" s="236">
        <v>12</v>
      </c>
      <c r="X887" s="235">
        <f t="shared" si="2255"/>
        <v>2271</v>
      </c>
      <c r="Y887" s="236">
        <v>453</v>
      </c>
      <c r="Z887" s="236">
        <v>759</v>
      </c>
      <c r="AA887" s="236">
        <v>345</v>
      </c>
      <c r="AB887" s="236">
        <v>714</v>
      </c>
      <c r="AC887" s="235">
        <f t="shared" si="2256"/>
        <v>792</v>
      </c>
      <c r="AD887" s="236">
        <v>54</v>
      </c>
      <c r="AE887" s="236">
        <v>94</v>
      </c>
      <c r="AF887" s="236">
        <v>133</v>
      </c>
      <c r="AG887" s="236">
        <v>133</v>
      </c>
      <c r="AH887" s="236">
        <v>269</v>
      </c>
      <c r="AI887" s="236">
        <v>109</v>
      </c>
      <c r="AJ887" s="235">
        <f t="shared" si="2257"/>
        <v>411</v>
      </c>
      <c r="AK887" s="236">
        <v>216</v>
      </c>
      <c r="AL887" s="236">
        <v>195</v>
      </c>
      <c r="AM887" s="235">
        <f t="shared" si="2258"/>
        <v>1441</v>
      </c>
      <c r="AN887" s="236">
        <v>74</v>
      </c>
      <c r="AO887" s="236">
        <v>185</v>
      </c>
      <c r="AP887" s="236">
        <v>73</v>
      </c>
      <c r="AQ887" s="236">
        <v>58</v>
      </c>
      <c r="AR887" s="236">
        <v>114</v>
      </c>
      <c r="AS887" s="236">
        <v>41</v>
      </c>
      <c r="AT887" s="236">
        <v>90</v>
      </c>
      <c r="AU887" s="236">
        <v>167</v>
      </c>
      <c r="AV887" s="236">
        <v>215</v>
      </c>
      <c r="AW887" s="236">
        <v>424</v>
      </c>
      <c r="AX887" s="235">
        <f t="shared" si="2259"/>
        <v>1170</v>
      </c>
      <c r="AY887" s="236">
        <v>140</v>
      </c>
      <c r="AZ887" s="236">
        <v>264</v>
      </c>
      <c r="BA887" s="236">
        <v>146</v>
      </c>
      <c r="BB887" s="236">
        <v>390</v>
      </c>
      <c r="BC887" s="236">
        <v>230</v>
      </c>
      <c r="BD887" s="235">
        <f t="shared" si="2260"/>
        <v>894</v>
      </c>
      <c r="BE887" s="236">
        <v>176</v>
      </c>
      <c r="BF887" s="236">
        <v>314</v>
      </c>
      <c r="BG887" s="236">
        <v>151</v>
      </c>
      <c r="BH887" s="236">
        <v>84</v>
      </c>
      <c r="BI887" s="236">
        <v>35</v>
      </c>
      <c r="BJ887" s="236">
        <v>11</v>
      </c>
      <c r="BK887" s="236">
        <v>34</v>
      </c>
      <c r="BL887" s="236">
        <v>89</v>
      </c>
      <c r="BM887" s="235">
        <f t="shared" si="2261"/>
        <v>1851</v>
      </c>
      <c r="BN887" s="236">
        <v>634</v>
      </c>
      <c r="BO887" s="236">
        <v>300</v>
      </c>
      <c r="BP887" s="236">
        <v>395</v>
      </c>
      <c r="BQ887" s="236">
        <v>131</v>
      </c>
      <c r="BR887" s="236">
        <v>391</v>
      </c>
      <c r="BS887" s="235">
        <f t="shared" si="2262"/>
        <v>3664</v>
      </c>
      <c r="BT887" s="237">
        <v>72</v>
      </c>
      <c r="BU887" s="236">
        <v>524</v>
      </c>
      <c r="BV887" s="236">
        <v>164</v>
      </c>
      <c r="BW887" s="236">
        <v>45</v>
      </c>
      <c r="BX887" s="236">
        <v>185</v>
      </c>
      <c r="BY887" s="236">
        <v>719</v>
      </c>
      <c r="BZ887" s="236">
        <v>615</v>
      </c>
      <c r="CA887" s="236">
        <v>142</v>
      </c>
      <c r="CB887" s="236">
        <v>453</v>
      </c>
      <c r="CC887" s="236">
        <v>243</v>
      </c>
      <c r="CD887" s="236">
        <v>364</v>
      </c>
      <c r="CE887" s="236">
        <v>138</v>
      </c>
      <c r="CF887" s="235">
        <f t="shared" si="2263"/>
        <v>3983</v>
      </c>
      <c r="CG887" s="236">
        <v>220</v>
      </c>
      <c r="CH887" s="236">
        <v>325</v>
      </c>
      <c r="CI887" s="236">
        <v>248</v>
      </c>
      <c r="CJ887" s="236">
        <v>339</v>
      </c>
      <c r="CK887" s="236">
        <v>349</v>
      </c>
      <c r="CL887" s="236">
        <v>105</v>
      </c>
      <c r="CM887" s="236">
        <v>563</v>
      </c>
      <c r="CN887" s="236">
        <v>142</v>
      </c>
      <c r="CO887" s="236">
        <v>285</v>
      </c>
      <c r="CP887" s="236">
        <v>537</v>
      </c>
      <c r="CQ887" s="236">
        <v>499</v>
      </c>
      <c r="CR887" s="236">
        <v>247</v>
      </c>
      <c r="CS887" s="236">
        <v>124</v>
      </c>
      <c r="CT887" s="235">
        <f t="shared" si="2264"/>
        <v>2608</v>
      </c>
      <c r="CU887" s="236">
        <v>573</v>
      </c>
      <c r="CV887" s="236">
        <v>531</v>
      </c>
      <c r="CW887" s="236">
        <v>167</v>
      </c>
      <c r="CX887" s="236">
        <v>328</v>
      </c>
      <c r="CY887" s="236">
        <v>1009</v>
      </c>
      <c r="CZ887" s="235">
        <f t="shared" si="2265"/>
        <v>2524</v>
      </c>
      <c r="DA887" s="236">
        <v>328</v>
      </c>
      <c r="DB887" s="236">
        <v>935</v>
      </c>
      <c r="DC887" s="236">
        <v>386</v>
      </c>
      <c r="DD887" s="236">
        <v>244</v>
      </c>
      <c r="DE887" s="236">
        <v>506</v>
      </c>
      <c r="DF887" s="236">
        <v>125</v>
      </c>
      <c r="DG887" s="235">
        <f t="shared" si="2266"/>
        <v>28794</v>
      </c>
      <c r="DH887" s="238">
        <f t="shared" si="2267"/>
        <v>81</v>
      </c>
      <c r="DI887" s="239">
        <v>33</v>
      </c>
      <c r="DJ887" s="240">
        <v>31</v>
      </c>
      <c r="DK887" s="240">
        <v>17</v>
      </c>
      <c r="DL887" s="238">
        <f t="shared" si="2268"/>
        <v>191</v>
      </c>
      <c r="DM887" s="239">
        <v>125</v>
      </c>
      <c r="DN887" s="241">
        <v>66</v>
      </c>
      <c r="DO887" s="235">
        <f t="shared" si="2269"/>
        <v>29066</v>
      </c>
    </row>
    <row r="888" spans="1:119" s="48" customFormat="1" ht="17.100000000000001" customHeight="1" x14ac:dyDescent="0.15">
      <c r="A888" s="100" t="s">
        <v>268</v>
      </c>
      <c r="B888" s="235">
        <f t="shared" si="2253"/>
        <v>246860</v>
      </c>
      <c r="C888" s="236">
        <v>13558</v>
      </c>
      <c r="D888" s="236">
        <v>7561</v>
      </c>
      <c r="E888" s="236">
        <v>12241</v>
      </c>
      <c r="F888" s="236">
        <v>7959</v>
      </c>
      <c r="G888" s="236">
        <v>18478</v>
      </c>
      <c r="H888" s="236">
        <v>32933</v>
      </c>
      <c r="I888" s="236">
        <v>10846</v>
      </c>
      <c r="J888" s="236">
        <v>13542</v>
      </c>
      <c r="K888" s="236">
        <v>18352</v>
      </c>
      <c r="L888" s="236">
        <v>5756</v>
      </c>
      <c r="M888" s="236">
        <v>44519</v>
      </c>
      <c r="N888" s="236">
        <v>61115</v>
      </c>
      <c r="O888" s="235">
        <f t="shared" si="2254"/>
        <v>65228</v>
      </c>
      <c r="P888" s="236">
        <v>3771</v>
      </c>
      <c r="Q888" s="236">
        <v>11379</v>
      </c>
      <c r="R888" s="236">
        <v>12285</v>
      </c>
      <c r="S888" s="236">
        <v>8900</v>
      </c>
      <c r="T888" s="236">
        <v>3212</v>
      </c>
      <c r="U888" s="236">
        <v>7921</v>
      </c>
      <c r="V888" s="236">
        <v>16794</v>
      </c>
      <c r="W888" s="236">
        <v>966</v>
      </c>
      <c r="X888" s="235">
        <f t="shared" si="2255"/>
        <v>84778</v>
      </c>
      <c r="Y888" s="236">
        <v>18173</v>
      </c>
      <c r="Z888" s="236">
        <v>25651</v>
      </c>
      <c r="AA888" s="236">
        <v>15015</v>
      </c>
      <c r="AB888" s="236">
        <v>25939</v>
      </c>
      <c r="AC888" s="235">
        <f t="shared" si="2256"/>
        <v>44923</v>
      </c>
      <c r="AD888" s="236">
        <v>3759</v>
      </c>
      <c r="AE888" s="236">
        <v>4235</v>
      </c>
      <c r="AF888" s="236">
        <v>6317</v>
      </c>
      <c r="AG888" s="236">
        <v>8345</v>
      </c>
      <c r="AH888" s="236">
        <v>12226</v>
      </c>
      <c r="AI888" s="236">
        <v>10041</v>
      </c>
      <c r="AJ888" s="235">
        <f t="shared" si="2257"/>
        <v>13112</v>
      </c>
      <c r="AK888" s="236">
        <v>7273</v>
      </c>
      <c r="AL888" s="236">
        <v>5839</v>
      </c>
      <c r="AM888" s="235">
        <f t="shared" si="2258"/>
        <v>71634</v>
      </c>
      <c r="AN888" s="236">
        <v>4320</v>
      </c>
      <c r="AO888" s="236">
        <v>6211</v>
      </c>
      <c r="AP888" s="236">
        <v>4459</v>
      </c>
      <c r="AQ888" s="236">
        <v>2880</v>
      </c>
      <c r="AR888" s="236">
        <v>6926</v>
      </c>
      <c r="AS888" s="236">
        <v>2713</v>
      </c>
      <c r="AT888" s="236">
        <v>4027</v>
      </c>
      <c r="AU888" s="236">
        <v>9347</v>
      </c>
      <c r="AV888" s="236">
        <v>13097</v>
      </c>
      <c r="AW888" s="236">
        <v>17654</v>
      </c>
      <c r="AX888" s="235">
        <f t="shared" si="2259"/>
        <v>92716</v>
      </c>
      <c r="AY888" s="236">
        <v>10150</v>
      </c>
      <c r="AZ888" s="236">
        <v>28995</v>
      </c>
      <c r="BA888" s="236">
        <v>8479</v>
      </c>
      <c r="BB888" s="236">
        <v>31717</v>
      </c>
      <c r="BC888" s="236">
        <v>13375</v>
      </c>
      <c r="BD888" s="235">
        <f t="shared" si="2260"/>
        <v>59116</v>
      </c>
      <c r="BE888" s="236">
        <v>19546</v>
      </c>
      <c r="BF888" s="236">
        <v>15460</v>
      </c>
      <c r="BG888" s="236">
        <v>8633</v>
      </c>
      <c r="BH888" s="236">
        <v>3973</v>
      </c>
      <c r="BI888" s="236">
        <v>2018</v>
      </c>
      <c r="BJ888" s="236">
        <v>1396</v>
      </c>
      <c r="BK888" s="236">
        <v>1543</v>
      </c>
      <c r="BL888" s="236">
        <v>6547</v>
      </c>
      <c r="BM888" s="235">
        <f t="shared" si="2261"/>
        <v>65267</v>
      </c>
      <c r="BN888" s="236">
        <v>19724</v>
      </c>
      <c r="BO888" s="236">
        <v>11097</v>
      </c>
      <c r="BP888" s="236">
        <v>12621</v>
      </c>
      <c r="BQ888" s="236">
        <v>4694</v>
      </c>
      <c r="BR888" s="236">
        <v>17131</v>
      </c>
      <c r="BS888" s="235">
        <f t="shared" si="2262"/>
        <v>163758</v>
      </c>
      <c r="BT888" s="237">
        <v>3148</v>
      </c>
      <c r="BU888" s="236">
        <v>17424</v>
      </c>
      <c r="BV888" s="236">
        <v>7655</v>
      </c>
      <c r="BW888" s="236">
        <v>2490</v>
      </c>
      <c r="BX888" s="236">
        <v>8619</v>
      </c>
      <c r="BY888" s="236">
        <v>33487</v>
      </c>
      <c r="BZ888" s="236">
        <v>26755</v>
      </c>
      <c r="CA888" s="236">
        <v>9829</v>
      </c>
      <c r="CB888" s="236">
        <v>18608</v>
      </c>
      <c r="CC888" s="236">
        <v>8544</v>
      </c>
      <c r="CD888" s="236">
        <v>19737</v>
      </c>
      <c r="CE888" s="236">
        <v>7462</v>
      </c>
      <c r="CF888" s="235">
        <f t="shared" si="2263"/>
        <v>152543</v>
      </c>
      <c r="CG888" s="236">
        <v>7870</v>
      </c>
      <c r="CH888" s="236">
        <v>13007</v>
      </c>
      <c r="CI888" s="236">
        <v>9545</v>
      </c>
      <c r="CJ888" s="236">
        <v>13774</v>
      </c>
      <c r="CK888" s="236">
        <v>15363</v>
      </c>
      <c r="CL888" s="236">
        <v>4147</v>
      </c>
      <c r="CM888" s="236">
        <v>20869</v>
      </c>
      <c r="CN888" s="236">
        <v>4293</v>
      </c>
      <c r="CO888" s="236">
        <v>9747</v>
      </c>
      <c r="CP888" s="236">
        <v>21065</v>
      </c>
      <c r="CQ888" s="236">
        <v>18532</v>
      </c>
      <c r="CR888" s="236">
        <v>8651</v>
      </c>
      <c r="CS888" s="236">
        <v>5680</v>
      </c>
      <c r="CT888" s="235">
        <f t="shared" si="2264"/>
        <v>100579</v>
      </c>
      <c r="CU888" s="236">
        <v>22880</v>
      </c>
      <c r="CV888" s="236">
        <v>18697</v>
      </c>
      <c r="CW888" s="236">
        <v>7003</v>
      </c>
      <c r="CX888" s="236">
        <v>12056</v>
      </c>
      <c r="CY888" s="236">
        <v>39943</v>
      </c>
      <c r="CZ888" s="235">
        <f t="shared" si="2265"/>
        <v>108511</v>
      </c>
      <c r="DA888" s="236">
        <v>12552</v>
      </c>
      <c r="DB888" s="236">
        <v>36218</v>
      </c>
      <c r="DC888" s="236">
        <v>18155</v>
      </c>
      <c r="DD888" s="236">
        <v>8726</v>
      </c>
      <c r="DE888" s="236">
        <v>25738</v>
      </c>
      <c r="DF888" s="236">
        <v>7122</v>
      </c>
      <c r="DG888" s="235">
        <f t="shared" si="2266"/>
        <v>1269025</v>
      </c>
      <c r="DH888" s="238">
        <f t="shared" si="2267"/>
        <v>2978</v>
      </c>
      <c r="DI888" s="239">
        <v>1050</v>
      </c>
      <c r="DJ888" s="240">
        <v>1101</v>
      </c>
      <c r="DK888" s="240">
        <v>827</v>
      </c>
      <c r="DL888" s="238">
        <f t="shared" si="2268"/>
        <v>6207</v>
      </c>
      <c r="DM888" s="239">
        <v>4660</v>
      </c>
      <c r="DN888" s="241">
        <v>1547</v>
      </c>
      <c r="DO888" s="235">
        <f t="shared" si="2269"/>
        <v>1278210</v>
      </c>
    </row>
    <row r="889" spans="1:119" s="48" customFormat="1" ht="17.100000000000001" customHeight="1" x14ac:dyDescent="0.15">
      <c r="A889" s="101" t="s">
        <v>170</v>
      </c>
      <c r="B889" s="235">
        <f t="shared" si="2253"/>
        <v>5579</v>
      </c>
      <c r="C889" s="236">
        <v>557</v>
      </c>
      <c r="D889" s="236">
        <v>340</v>
      </c>
      <c r="E889" s="236">
        <v>166</v>
      </c>
      <c r="F889" s="236">
        <v>228</v>
      </c>
      <c r="G889" s="236">
        <v>389</v>
      </c>
      <c r="H889" s="236">
        <v>1171</v>
      </c>
      <c r="I889" s="236">
        <v>389</v>
      </c>
      <c r="J889" s="236">
        <v>226</v>
      </c>
      <c r="K889" s="236">
        <v>308</v>
      </c>
      <c r="L889" s="236">
        <v>320</v>
      </c>
      <c r="M889" s="236">
        <v>457</v>
      </c>
      <c r="N889" s="236">
        <v>1028</v>
      </c>
      <c r="O889" s="235">
        <f t="shared" si="2254"/>
        <v>3928</v>
      </c>
      <c r="P889" s="236">
        <v>198</v>
      </c>
      <c r="Q889" s="236">
        <v>325</v>
      </c>
      <c r="R889" s="236">
        <v>366</v>
      </c>
      <c r="S889" s="236">
        <v>740</v>
      </c>
      <c r="T889" s="236">
        <v>256</v>
      </c>
      <c r="U889" s="236">
        <v>182</v>
      </c>
      <c r="V889" s="236">
        <v>1861</v>
      </c>
      <c r="W889" s="236">
        <v>0</v>
      </c>
      <c r="X889" s="235">
        <f t="shared" si="2255"/>
        <v>3475</v>
      </c>
      <c r="Y889" s="236">
        <v>587</v>
      </c>
      <c r="Z889" s="236">
        <v>781</v>
      </c>
      <c r="AA889" s="236">
        <v>1055</v>
      </c>
      <c r="AB889" s="236">
        <v>1052</v>
      </c>
      <c r="AC889" s="235">
        <f t="shared" si="2256"/>
        <v>3980</v>
      </c>
      <c r="AD889" s="236">
        <v>315</v>
      </c>
      <c r="AE889" s="236">
        <v>455</v>
      </c>
      <c r="AF889" s="236">
        <v>359</v>
      </c>
      <c r="AG889" s="236">
        <v>558</v>
      </c>
      <c r="AH889" s="236">
        <v>1002</v>
      </c>
      <c r="AI889" s="236">
        <v>1291</v>
      </c>
      <c r="AJ889" s="235">
        <f t="shared" si="2257"/>
        <v>7</v>
      </c>
      <c r="AK889" s="236">
        <v>0</v>
      </c>
      <c r="AL889" s="236">
        <v>7</v>
      </c>
      <c r="AM889" s="235">
        <f t="shared" si="2258"/>
        <v>3487</v>
      </c>
      <c r="AN889" s="236">
        <v>199</v>
      </c>
      <c r="AO889" s="236">
        <v>607</v>
      </c>
      <c r="AP889" s="236">
        <v>339</v>
      </c>
      <c r="AQ889" s="236">
        <v>267</v>
      </c>
      <c r="AR889" s="236">
        <v>393</v>
      </c>
      <c r="AS889" s="236">
        <v>135</v>
      </c>
      <c r="AT889" s="236">
        <v>101</v>
      </c>
      <c r="AU889" s="236">
        <v>163</v>
      </c>
      <c r="AV889" s="236">
        <v>795</v>
      </c>
      <c r="AW889" s="236">
        <v>488</v>
      </c>
      <c r="AX889" s="235">
        <f t="shared" si="2259"/>
        <v>9007</v>
      </c>
      <c r="AY889" s="236">
        <v>1065</v>
      </c>
      <c r="AZ889" s="236">
        <v>2885</v>
      </c>
      <c r="BA889" s="236">
        <v>1421</v>
      </c>
      <c r="BB889" s="236">
        <v>2095</v>
      </c>
      <c r="BC889" s="236">
        <v>1541</v>
      </c>
      <c r="BD889" s="235">
        <f t="shared" si="2260"/>
        <v>4491</v>
      </c>
      <c r="BE889" s="236">
        <v>0</v>
      </c>
      <c r="BF889" s="236">
        <v>1091</v>
      </c>
      <c r="BG889" s="236">
        <v>1260</v>
      </c>
      <c r="BH889" s="236">
        <v>244</v>
      </c>
      <c r="BI889" s="236">
        <v>50</v>
      </c>
      <c r="BJ889" s="236">
        <v>428</v>
      </c>
      <c r="BK889" s="236">
        <v>247</v>
      </c>
      <c r="BL889" s="236">
        <v>1171</v>
      </c>
      <c r="BM889" s="235">
        <f t="shared" si="2261"/>
        <v>5310</v>
      </c>
      <c r="BN889" s="236">
        <v>1285</v>
      </c>
      <c r="BO889" s="236">
        <v>1427</v>
      </c>
      <c r="BP889" s="236">
        <v>892</v>
      </c>
      <c r="BQ889" s="236">
        <v>569</v>
      </c>
      <c r="BR889" s="236">
        <v>1137</v>
      </c>
      <c r="BS889" s="235">
        <f t="shared" si="2262"/>
        <v>5787</v>
      </c>
      <c r="BT889" s="237">
        <v>247</v>
      </c>
      <c r="BU889" s="236">
        <v>481</v>
      </c>
      <c r="BV889" s="236">
        <v>304</v>
      </c>
      <c r="BW889" s="236">
        <v>38</v>
      </c>
      <c r="BX889" s="236">
        <v>492</v>
      </c>
      <c r="BY889" s="236">
        <v>1224</v>
      </c>
      <c r="BZ889" s="236">
        <v>580</v>
      </c>
      <c r="CA889" s="236">
        <v>500</v>
      </c>
      <c r="CB889" s="236">
        <v>547</v>
      </c>
      <c r="CC889" s="236">
        <v>545</v>
      </c>
      <c r="CD889" s="236">
        <v>565</v>
      </c>
      <c r="CE889" s="236">
        <v>264</v>
      </c>
      <c r="CF889" s="235">
        <f t="shared" si="2263"/>
        <v>4310</v>
      </c>
      <c r="CG889" s="236">
        <v>448</v>
      </c>
      <c r="CH889" s="236">
        <v>421</v>
      </c>
      <c r="CI889" s="236">
        <v>109</v>
      </c>
      <c r="CJ889" s="236">
        <v>236</v>
      </c>
      <c r="CK889" s="236">
        <v>941</v>
      </c>
      <c r="CL889" s="236">
        <v>236</v>
      </c>
      <c r="CM889" s="236">
        <v>437</v>
      </c>
      <c r="CN889" s="236">
        <v>62</v>
      </c>
      <c r="CO889" s="236">
        <v>55</v>
      </c>
      <c r="CP889" s="236">
        <v>362</v>
      </c>
      <c r="CQ889" s="236">
        <v>147</v>
      </c>
      <c r="CR889" s="236">
        <v>565</v>
      </c>
      <c r="CS889" s="236">
        <v>291</v>
      </c>
      <c r="CT889" s="235">
        <f t="shared" si="2264"/>
        <v>5866</v>
      </c>
      <c r="CU889" s="236">
        <v>1464</v>
      </c>
      <c r="CV889" s="236">
        <v>1377</v>
      </c>
      <c r="CW889" s="236">
        <v>777</v>
      </c>
      <c r="CX889" s="236">
        <v>668</v>
      </c>
      <c r="CY889" s="236">
        <v>1580</v>
      </c>
      <c r="CZ889" s="235">
        <f t="shared" si="2265"/>
        <v>1421</v>
      </c>
      <c r="DA889" s="236">
        <v>206</v>
      </c>
      <c r="DB889" s="236">
        <v>371</v>
      </c>
      <c r="DC889" s="236">
        <v>114</v>
      </c>
      <c r="DD889" s="236">
        <v>222</v>
      </c>
      <c r="DE889" s="236">
        <v>307</v>
      </c>
      <c r="DF889" s="236">
        <v>201</v>
      </c>
      <c r="DG889" s="235">
        <f t="shared" si="2266"/>
        <v>56648</v>
      </c>
      <c r="DH889" s="238">
        <f t="shared" si="2267"/>
        <v>0</v>
      </c>
      <c r="DI889" s="239">
        <v>0</v>
      </c>
      <c r="DJ889" s="240">
        <v>0</v>
      </c>
      <c r="DK889" s="240">
        <v>0</v>
      </c>
      <c r="DL889" s="238">
        <f t="shared" si="2268"/>
        <v>24</v>
      </c>
      <c r="DM889" s="239">
        <v>24</v>
      </c>
      <c r="DN889" s="241">
        <v>0</v>
      </c>
      <c r="DO889" s="235">
        <f t="shared" si="2269"/>
        <v>56672</v>
      </c>
    </row>
    <row r="890" spans="1:119" s="48" customFormat="1" ht="17.100000000000001" customHeight="1" x14ac:dyDescent="0.15">
      <c r="A890" s="101" t="s">
        <v>435</v>
      </c>
      <c r="B890" s="235">
        <f t="shared" si="2253"/>
        <v>167581</v>
      </c>
      <c r="C890" s="236">
        <v>10327</v>
      </c>
      <c r="D890" s="236">
        <v>4675</v>
      </c>
      <c r="E890" s="236">
        <v>8089</v>
      </c>
      <c r="F890" s="236">
        <v>5725</v>
      </c>
      <c r="G890" s="236">
        <v>12382</v>
      </c>
      <c r="H890" s="236">
        <v>23244</v>
      </c>
      <c r="I890" s="236">
        <v>7495</v>
      </c>
      <c r="J890" s="236">
        <v>8700</v>
      </c>
      <c r="K890" s="236">
        <v>13327</v>
      </c>
      <c r="L890" s="236">
        <v>4244</v>
      </c>
      <c r="M890" s="236">
        <v>27603</v>
      </c>
      <c r="N890" s="236">
        <v>41770</v>
      </c>
      <c r="O890" s="235">
        <f t="shared" si="2254"/>
        <v>46598</v>
      </c>
      <c r="P890" s="236">
        <v>2380</v>
      </c>
      <c r="Q890" s="236">
        <v>8572</v>
      </c>
      <c r="R890" s="236">
        <v>8651</v>
      </c>
      <c r="S890" s="236">
        <v>5733</v>
      </c>
      <c r="T890" s="236">
        <v>2179</v>
      </c>
      <c r="U890" s="236">
        <v>5594</v>
      </c>
      <c r="V890" s="236">
        <v>12818</v>
      </c>
      <c r="W890" s="236">
        <v>671</v>
      </c>
      <c r="X890" s="235">
        <f t="shared" si="2255"/>
        <v>61907</v>
      </c>
      <c r="Y890" s="236">
        <v>13852</v>
      </c>
      <c r="Z890" s="236">
        <v>17914</v>
      </c>
      <c r="AA890" s="236">
        <v>11332</v>
      </c>
      <c r="AB890" s="236">
        <v>18809</v>
      </c>
      <c r="AC890" s="235">
        <f t="shared" si="2256"/>
        <v>34039</v>
      </c>
      <c r="AD890" s="236">
        <v>2716</v>
      </c>
      <c r="AE890" s="236">
        <v>3018</v>
      </c>
      <c r="AF890" s="236">
        <v>4770</v>
      </c>
      <c r="AG890" s="236">
        <v>6460</v>
      </c>
      <c r="AH890" s="236">
        <v>8998</v>
      </c>
      <c r="AI890" s="236">
        <v>8077</v>
      </c>
      <c r="AJ890" s="235">
        <f t="shared" si="2257"/>
        <v>5325</v>
      </c>
      <c r="AK890" s="236">
        <v>2989</v>
      </c>
      <c r="AL890" s="236">
        <v>2336</v>
      </c>
      <c r="AM890" s="235">
        <f t="shared" si="2258"/>
        <v>51052</v>
      </c>
      <c r="AN890" s="236">
        <v>3197</v>
      </c>
      <c r="AO890" s="236">
        <v>4543</v>
      </c>
      <c r="AP890" s="236">
        <v>2994</v>
      </c>
      <c r="AQ890" s="236">
        <v>1923</v>
      </c>
      <c r="AR890" s="236">
        <v>4972</v>
      </c>
      <c r="AS890" s="236">
        <v>2021</v>
      </c>
      <c r="AT890" s="236">
        <v>3069</v>
      </c>
      <c r="AU890" s="236">
        <v>6315</v>
      </c>
      <c r="AV890" s="236">
        <v>8922</v>
      </c>
      <c r="AW890" s="236">
        <v>13096</v>
      </c>
      <c r="AX890" s="235">
        <f t="shared" si="2259"/>
        <v>69609</v>
      </c>
      <c r="AY890" s="236">
        <v>7281</v>
      </c>
      <c r="AZ890" s="236">
        <v>22703</v>
      </c>
      <c r="BA890" s="236">
        <v>5902</v>
      </c>
      <c r="BB890" s="236">
        <v>23945</v>
      </c>
      <c r="BC890" s="236">
        <v>9778</v>
      </c>
      <c r="BD890" s="235">
        <f t="shared" si="2260"/>
        <v>17679</v>
      </c>
      <c r="BE890" s="236">
        <v>-9173</v>
      </c>
      <c r="BF890" s="236">
        <v>11690</v>
      </c>
      <c r="BG890" s="236">
        <v>5955</v>
      </c>
      <c r="BH890" s="236">
        <v>2559</v>
      </c>
      <c r="BI890" s="236">
        <v>1171</v>
      </c>
      <c r="BJ890" s="236">
        <v>840</v>
      </c>
      <c r="BK890" s="236">
        <v>613</v>
      </c>
      <c r="BL890" s="236">
        <v>4024</v>
      </c>
      <c r="BM890" s="235">
        <f t="shared" si="2261"/>
        <v>47629</v>
      </c>
      <c r="BN890" s="236">
        <v>14492</v>
      </c>
      <c r="BO890" s="236">
        <v>7257</v>
      </c>
      <c r="BP890" s="236">
        <v>9207</v>
      </c>
      <c r="BQ890" s="236">
        <v>3521</v>
      </c>
      <c r="BR890" s="236">
        <v>13152</v>
      </c>
      <c r="BS890" s="235">
        <f t="shared" si="2262"/>
        <v>109244</v>
      </c>
      <c r="BT890" s="237">
        <v>2113</v>
      </c>
      <c r="BU890" s="236">
        <v>12611</v>
      </c>
      <c r="BV890" s="236">
        <v>5597</v>
      </c>
      <c r="BW890" s="236">
        <v>1962</v>
      </c>
      <c r="BX890" s="236">
        <v>6318</v>
      </c>
      <c r="BY890" s="236">
        <v>18902</v>
      </c>
      <c r="BZ890" s="236">
        <v>15925</v>
      </c>
      <c r="CA890" s="236">
        <v>7539</v>
      </c>
      <c r="CB890" s="236">
        <v>11728</v>
      </c>
      <c r="CC890" s="236">
        <v>6953</v>
      </c>
      <c r="CD890" s="236">
        <v>14133</v>
      </c>
      <c r="CE890" s="236">
        <v>5463</v>
      </c>
      <c r="CF890" s="235">
        <f t="shared" si="2263"/>
        <v>101652</v>
      </c>
      <c r="CG890" s="236">
        <v>5808</v>
      </c>
      <c r="CH890" s="236">
        <v>8830</v>
      </c>
      <c r="CI890" s="236">
        <v>6714</v>
      </c>
      <c r="CJ890" s="236">
        <v>8851</v>
      </c>
      <c r="CK890" s="236">
        <v>10037</v>
      </c>
      <c r="CL890" s="236">
        <v>3026</v>
      </c>
      <c r="CM890" s="236">
        <v>13309</v>
      </c>
      <c r="CN890" s="236">
        <v>3097</v>
      </c>
      <c r="CO890" s="236">
        <v>6778</v>
      </c>
      <c r="CP890" s="236">
        <v>13594</v>
      </c>
      <c r="CQ890" s="236">
        <v>11584</v>
      </c>
      <c r="CR890" s="236">
        <v>6159</v>
      </c>
      <c r="CS890" s="236">
        <v>3865</v>
      </c>
      <c r="CT890" s="235">
        <f t="shared" si="2264"/>
        <v>75881</v>
      </c>
      <c r="CU890" s="236">
        <v>17243</v>
      </c>
      <c r="CV890" s="236">
        <v>14592</v>
      </c>
      <c r="CW890" s="236">
        <v>4344</v>
      </c>
      <c r="CX890" s="236">
        <v>9145</v>
      </c>
      <c r="CY890" s="236">
        <v>30557</v>
      </c>
      <c r="CZ890" s="235">
        <f t="shared" si="2265"/>
        <v>67278</v>
      </c>
      <c r="DA890" s="236">
        <v>8530</v>
      </c>
      <c r="DB890" s="236">
        <v>23031</v>
      </c>
      <c r="DC890" s="236">
        <v>10038</v>
      </c>
      <c r="DD890" s="236">
        <v>4907</v>
      </c>
      <c r="DE890" s="236">
        <v>16314</v>
      </c>
      <c r="DF890" s="236">
        <v>4458</v>
      </c>
      <c r="DG890" s="235">
        <f t="shared" si="2266"/>
        <v>855474</v>
      </c>
      <c r="DH890" s="238">
        <f t="shared" si="2267"/>
        <v>1382</v>
      </c>
      <c r="DI890" s="239">
        <v>504</v>
      </c>
      <c r="DJ890" s="240">
        <v>398</v>
      </c>
      <c r="DK890" s="240">
        <v>480</v>
      </c>
      <c r="DL890" s="238">
        <f t="shared" si="2268"/>
        <v>3554</v>
      </c>
      <c r="DM890" s="239">
        <v>2949</v>
      </c>
      <c r="DN890" s="241">
        <v>605</v>
      </c>
      <c r="DO890" s="235">
        <f t="shared" si="2269"/>
        <v>860410</v>
      </c>
    </row>
    <row r="891" spans="1:119" s="48" customFormat="1" ht="17.100000000000001" customHeight="1" x14ac:dyDescent="0.15">
      <c r="A891" s="101" t="s">
        <v>436</v>
      </c>
      <c r="B891" s="235">
        <f t="shared" si="2253"/>
        <v>73700</v>
      </c>
      <c r="C891" s="236">
        <v>2674</v>
      </c>
      <c r="D891" s="236">
        <v>2546</v>
      </c>
      <c r="E891" s="236">
        <v>3986</v>
      </c>
      <c r="F891" s="236">
        <v>2006</v>
      </c>
      <c r="G891" s="236">
        <v>5707</v>
      </c>
      <c r="H891" s="236">
        <v>8518</v>
      </c>
      <c r="I891" s="236">
        <v>2962</v>
      </c>
      <c r="J891" s="236">
        <v>4616</v>
      </c>
      <c r="K891" s="236">
        <v>4717</v>
      </c>
      <c r="L891" s="236">
        <v>1192</v>
      </c>
      <c r="M891" s="236">
        <v>16459</v>
      </c>
      <c r="N891" s="236">
        <v>18317</v>
      </c>
      <c r="O891" s="235">
        <f t="shared" si="2254"/>
        <v>14702</v>
      </c>
      <c r="P891" s="236">
        <v>1193</v>
      </c>
      <c r="Q891" s="236">
        <v>2482</v>
      </c>
      <c r="R891" s="236">
        <v>3268</v>
      </c>
      <c r="S891" s="236">
        <v>2427</v>
      </c>
      <c r="T891" s="236">
        <v>777</v>
      </c>
      <c r="U891" s="236">
        <v>2145</v>
      </c>
      <c r="V891" s="236">
        <v>2115</v>
      </c>
      <c r="W891" s="236">
        <v>295</v>
      </c>
      <c r="X891" s="235">
        <f t="shared" si="2255"/>
        <v>19396</v>
      </c>
      <c r="Y891" s="236">
        <v>3734</v>
      </c>
      <c r="Z891" s="236">
        <v>6956</v>
      </c>
      <c r="AA891" s="236">
        <v>2628</v>
      </c>
      <c r="AB891" s="236">
        <v>6078</v>
      </c>
      <c r="AC891" s="235">
        <f t="shared" si="2256"/>
        <v>6904</v>
      </c>
      <c r="AD891" s="236">
        <v>728</v>
      </c>
      <c r="AE891" s="236">
        <v>762</v>
      </c>
      <c r="AF891" s="236">
        <v>1188</v>
      </c>
      <c r="AG891" s="236">
        <v>1327</v>
      </c>
      <c r="AH891" s="236">
        <v>2226</v>
      </c>
      <c r="AI891" s="236">
        <v>673</v>
      </c>
      <c r="AJ891" s="235">
        <f t="shared" si="2257"/>
        <v>7780</v>
      </c>
      <c r="AK891" s="236">
        <v>4284</v>
      </c>
      <c r="AL891" s="236">
        <v>3496</v>
      </c>
      <c r="AM891" s="235">
        <f t="shared" si="2258"/>
        <v>17095</v>
      </c>
      <c r="AN891" s="236">
        <v>924</v>
      </c>
      <c r="AO891" s="236">
        <v>1061</v>
      </c>
      <c r="AP891" s="236">
        <v>1126</v>
      </c>
      <c r="AQ891" s="236">
        <v>690</v>
      </c>
      <c r="AR891" s="236">
        <v>1561</v>
      </c>
      <c r="AS891" s="236">
        <v>557</v>
      </c>
      <c r="AT891" s="236">
        <v>857</v>
      </c>
      <c r="AU891" s="236">
        <v>2869</v>
      </c>
      <c r="AV891" s="236">
        <v>3380</v>
      </c>
      <c r="AW891" s="236">
        <v>4070</v>
      </c>
      <c r="AX891" s="235">
        <f t="shared" si="2259"/>
        <v>14100</v>
      </c>
      <c r="AY891" s="236">
        <v>1804</v>
      </c>
      <c r="AZ891" s="236">
        <v>3407</v>
      </c>
      <c r="BA891" s="236">
        <v>1156</v>
      </c>
      <c r="BB891" s="236">
        <v>5677</v>
      </c>
      <c r="BC891" s="236">
        <v>2056</v>
      </c>
      <c r="BD891" s="235">
        <f t="shared" si="2260"/>
        <v>36946</v>
      </c>
      <c r="BE891" s="236">
        <v>28719</v>
      </c>
      <c r="BF891" s="236">
        <v>2679</v>
      </c>
      <c r="BG891" s="236">
        <v>1418</v>
      </c>
      <c r="BH891" s="236">
        <v>1170</v>
      </c>
      <c r="BI891" s="236">
        <v>797</v>
      </c>
      <c r="BJ891" s="236">
        <v>128</v>
      </c>
      <c r="BK891" s="236">
        <v>683</v>
      </c>
      <c r="BL891" s="236">
        <v>1352</v>
      </c>
      <c r="BM891" s="235">
        <f t="shared" si="2261"/>
        <v>12328</v>
      </c>
      <c r="BN891" s="236">
        <v>3947</v>
      </c>
      <c r="BO891" s="236">
        <v>2413</v>
      </c>
      <c r="BP891" s="236">
        <v>2522</v>
      </c>
      <c r="BQ891" s="236">
        <v>604</v>
      </c>
      <c r="BR891" s="236">
        <v>2842</v>
      </c>
      <c r="BS891" s="235">
        <f t="shared" si="2262"/>
        <v>48727</v>
      </c>
      <c r="BT891" s="237">
        <v>788</v>
      </c>
      <c r="BU891" s="236">
        <v>4332</v>
      </c>
      <c r="BV891" s="236">
        <v>1754</v>
      </c>
      <c r="BW891" s="236">
        <v>490</v>
      </c>
      <c r="BX891" s="236">
        <v>1809</v>
      </c>
      <c r="BY891" s="236">
        <v>13361</v>
      </c>
      <c r="BZ891" s="236">
        <v>10250</v>
      </c>
      <c r="CA891" s="236">
        <v>1790</v>
      </c>
      <c r="CB891" s="236">
        <v>6333</v>
      </c>
      <c r="CC891" s="236">
        <v>1046</v>
      </c>
      <c r="CD891" s="236">
        <v>5039</v>
      </c>
      <c r="CE891" s="236">
        <v>1735</v>
      </c>
      <c r="CF891" s="235">
        <f t="shared" si="2263"/>
        <v>46581</v>
      </c>
      <c r="CG891" s="236">
        <v>1614</v>
      </c>
      <c r="CH891" s="236">
        <v>3756</v>
      </c>
      <c r="CI891" s="236">
        <v>2722</v>
      </c>
      <c r="CJ891" s="236">
        <v>4687</v>
      </c>
      <c r="CK891" s="236">
        <v>4385</v>
      </c>
      <c r="CL891" s="236">
        <v>885</v>
      </c>
      <c r="CM891" s="236">
        <v>7123</v>
      </c>
      <c r="CN891" s="236">
        <v>1134</v>
      </c>
      <c r="CO891" s="236">
        <v>2914</v>
      </c>
      <c r="CP891" s="236">
        <v>7109</v>
      </c>
      <c r="CQ891" s="236">
        <v>6801</v>
      </c>
      <c r="CR891" s="236">
        <v>1927</v>
      </c>
      <c r="CS891" s="236">
        <v>1524</v>
      </c>
      <c r="CT891" s="235">
        <f t="shared" si="2264"/>
        <v>18832</v>
      </c>
      <c r="CU891" s="236">
        <v>4173</v>
      </c>
      <c r="CV891" s="236">
        <v>2728</v>
      </c>
      <c r="CW891" s="236">
        <v>1882</v>
      </c>
      <c r="CX891" s="236">
        <v>2243</v>
      </c>
      <c r="CY891" s="236">
        <v>7806</v>
      </c>
      <c r="CZ891" s="235">
        <f t="shared" si="2265"/>
        <v>39812</v>
      </c>
      <c r="DA891" s="236">
        <v>3816</v>
      </c>
      <c r="DB891" s="236">
        <v>12816</v>
      </c>
      <c r="DC891" s="236">
        <v>8003</v>
      </c>
      <c r="DD891" s="236">
        <v>3597</v>
      </c>
      <c r="DE891" s="236">
        <v>9117</v>
      </c>
      <c r="DF891" s="236">
        <v>2463</v>
      </c>
      <c r="DG891" s="235">
        <f t="shared" si="2266"/>
        <v>356903</v>
      </c>
      <c r="DH891" s="238">
        <f t="shared" si="2267"/>
        <v>1596</v>
      </c>
      <c r="DI891" s="239">
        <v>546</v>
      </c>
      <c r="DJ891" s="240">
        <v>703</v>
      </c>
      <c r="DK891" s="240">
        <v>347</v>
      </c>
      <c r="DL891" s="238">
        <f t="shared" si="2268"/>
        <v>2629</v>
      </c>
      <c r="DM891" s="239">
        <v>1687</v>
      </c>
      <c r="DN891" s="241">
        <v>942</v>
      </c>
      <c r="DO891" s="235">
        <f t="shared" si="2269"/>
        <v>361128</v>
      </c>
    </row>
    <row r="892" spans="1:119" s="48" customFormat="1" ht="17.100000000000001" customHeight="1" x14ac:dyDescent="0.15">
      <c r="A892" s="66" t="s">
        <v>431</v>
      </c>
      <c r="B892" s="235">
        <f t="shared" si="2253"/>
        <v>1231</v>
      </c>
      <c r="C892" s="236">
        <v>46</v>
      </c>
      <c r="D892" s="236">
        <v>139</v>
      </c>
      <c r="E892" s="236">
        <v>17</v>
      </c>
      <c r="F892" s="236">
        <v>54</v>
      </c>
      <c r="G892" s="236">
        <v>280</v>
      </c>
      <c r="H892" s="236">
        <v>190</v>
      </c>
      <c r="I892" s="236">
        <v>46</v>
      </c>
      <c r="J892" s="236">
        <v>22</v>
      </c>
      <c r="K892" s="236">
        <v>131</v>
      </c>
      <c r="L892" s="236">
        <v>43</v>
      </c>
      <c r="M892" s="236">
        <v>122</v>
      </c>
      <c r="N892" s="236">
        <v>141</v>
      </c>
      <c r="O892" s="235">
        <f t="shared" si="2254"/>
        <v>220</v>
      </c>
      <c r="P892" s="236">
        <v>6</v>
      </c>
      <c r="Q892" s="236">
        <v>65</v>
      </c>
      <c r="R892" s="236">
        <v>52</v>
      </c>
      <c r="S892" s="236">
        <v>48</v>
      </c>
      <c r="T892" s="236">
        <v>4</v>
      </c>
      <c r="U892" s="236">
        <v>38</v>
      </c>
      <c r="V892" s="236">
        <v>7</v>
      </c>
      <c r="W892" s="236">
        <v>0</v>
      </c>
      <c r="X892" s="235">
        <f t="shared" si="2255"/>
        <v>636</v>
      </c>
      <c r="Y892" s="236">
        <v>154</v>
      </c>
      <c r="Z892" s="236">
        <v>327</v>
      </c>
      <c r="AA892" s="236">
        <v>102</v>
      </c>
      <c r="AB892" s="236">
        <v>53</v>
      </c>
      <c r="AC892" s="235">
        <f t="shared" si="2256"/>
        <v>155</v>
      </c>
      <c r="AD892" s="236">
        <v>58</v>
      </c>
      <c r="AE892" s="236">
        <v>4</v>
      </c>
      <c r="AF892" s="236">
        <v>68</v>
      </c>
      <c r="AG892" s="236">
        <v>3</v>
      </c>
      <c r="AH892" s="236">
        <v>20</v>
      </c>
      <c r="AI892" s="236">
        <v>2</v>
      </c>
      <c r="AJ892" s="235">
        <f t="shared" si="2257"/>
        <v>13</v>
      </c>
      <c r="AK892" s="236">
        <v>0</v>
      </c>
      <c r="AL892" s="236">
        <v>13</v>
      </c>
      <c r="AM892" s="235">
        <f t="shared" si="2258"/>
        <v>375</v>
      </c>
      <c r="AN892" s="236">
        <v>16</v>
      </c>
      <c r="AO892" s="236">
        <v>26</v>
      </c>
      <c r="AP892" s="236">
        <v>7</v>
      </c>
      <c r="AQ892" s="236">
        <v>7</v>
      </c>
      <c r="AR892" s="236">
        <v>27</v>
      </c>
      <c r="AS892" s="236">
        <v>1</v>
      </c>
      <c r="AT892" s="236">
        <v>4</v>
      </c>
      <c r="AU892" s="236">
        <v>52</v>
      </c>
      <c r="AV892" s="236">
        <v>28</v>
      </c>
      <c r="AW892" s="236">
        <v>207</v>
      </c>
      <c r="AX892" s="235">
        <f t="shared" si="2259"/>
        <v>260</v>
      </c>
      <c r="AY892" s="236">
        <v>53</v>
      </c>
      <c r="AZ892" s="236">
        <v>111</v>
      </c>
      <c r="BA892" s="236">
        <v>3</v>
      </c>
      <c r="BB892" s="236">
        <v>66</v>
      </c>
      <c r="BC892" s="236">
        <v>27</v>
      </c>
      <c r="BD892" s="235">
        <f t="shared" si="2260"/>
        <v>69</v>
      </c>
      <c r="BE892" s="236">
        <v>7</v>
      </c>
      <c r="BF892" s="236">
        <v>11</v>
      </c>
      <c r="BG892" s="236">
        <v>34</v>
      </c>
      <c r="BH892" s="236">
        <v>1</v>
      </c>
      <c r="BI892" s="236">
        <v>1</v>
      </c>
      <c r="BJ892" s="236">
        <v>0</v>
      </c>
      <c r="BK892" s="236">
        <v>1</v>
      </c>
      <c r="BL892" s="236">
        <v>14</v>
      </c>
      <c r="BM892" s="235">
        <f t="shared" si="2261"/>
        <v>278</v>
      </c>
      <c r="BN892" s="236">
        <v>130</v>
      </c>
      <c r="BO892" s="236">
        <v>25</v>
      </c>
      <c r="BP892" s="236">
        <v>86</v>
      </c>
      <c r="BQ892" s="236">
        <v>4</v>
      </c>
      <c r="BR892" s="236">
        <v>33</v>
      </c>
      <c r="BS892" s="235">
        <f t="shared" si="2262"/>
        <v>751</v>
      </c>
      <c r="BT892" s="237">
        <v>36</v>
      </c>
      <c r="BU892" s="236">
        <v>84</v>
      </c>
      <c r="BV892" s="236">
        <v>16</v>
      </c>
      <c r="BW892" s="236">
        <v>1</v>
      </c>
      <c r="BX892" s="236">
        <v>45</v>
      </c>
      <c r="BY892" s="236">
        <v>125</v>
      </c>
      <c r="BZ892" s="236">
        <v>84</v>
      </c>
      <c r="CA892" s="236">
        <v>41</v>
      </c>
      <c r="CB892" s="236">
        <v>113</v>
      </c>
      <c r="CC892" s="236">
        <v>50</v>
      </c>
      <c r="CD892" s="236">
        <v>97</v>
      </c>
      <c r="CE892" s="236">
        <v>59</v>
      </c>
      <c r="CF892" s="235">
        <f t="shared" si="2263"/>
        <v>702</v>
      </c>
      <c r="CG892" s="236">
        <v>40</v>
      </c>
      <c r="CH892" s="236">
        <v>50</v>
      </c>
      <c r="CI892" s="236">
        <v>70</v>
      </c>
      <c r="CJ892" s="236">
        <v>47</v>
      </c>
      <c r="CK892" s="236">
        <v>173</v>
      </c>
      <c r="CL892" s="236">
        <v>0</v>
      </c>
      <c r="CM892" s="236">
        <v>90</v>
      </c>
      <c r="CN892" s="236">
        <v>1</v>
      </c>
      <c r="CO892" s="236">
        <v>57</v>
      </c>
      <c r="CP892" s="236">
        <v>18</v>
      </c>
      <c r="CQ892" s="236">
        <v>108</v>
      </c>
      <c r="CR892" s="236">
        <v>41</v>
      </c>
      <c r="CS892" s="236">
        <v>7</v>
      </c>
      <c r="CT892" s="235">
        <f t="shared" si="2264"/>
        <v>513</v>
      </c>
      <c r="CU892" s="236">
        <v>57</v>
      </c>
      <c r="CV892" s="236">
        <v>223</v>
      </c>
      <c r="CW892" s="236">
        <v>9</v>
      </c>
      <c r="CX892" s="236">
        <v>105</v>
      </c>
      <c r="CY892" s="236">
        <v>119</v>
      </c>
      <c r="CZ892" s="235">
        <f t="shared" si="2265"/>
        <v>314</v>
      </c>
      <c r="DA892" s="236">
        <v>12</v>
      </c>
      <c r="DB892" s="236">
        <v>98</v>
      </c>
      <c r="DC892" s="236">
        <v>30</v>
      </c>
      <c r="DD892" s="236">
        <v>7</v>
      </c>
      <c r="DE892" s="236">
        <v>118</v>
      </c>
      <c r="DF892" s="236">
        <v>49</v>
      </c>
      <c r="DG892" s="235">
        <f t="shared" si="2266"/>
        <v>5517</v>
      </c>
      <c r="DH892" s="238">
        <f t="shared" si="2267"/>
        <v>2</v>
      </c>
      <c r="DI892" s="239">
        <v>1</v>
      </c>
      <c r="DJ892" s="240">
        <v>1</v>
      </c>
      <c r="DK892" s="240">
        <v>0</v>
      </c>
      <c r="DL892" s="238">
        <f t="shared" si="2268"/>
        <v>65</v>
      </c>
      <c r="DM892" s="239">
        <v>4</v>
      </c>
      <c r="DN892" s="241">
        <v>61</v>
      </c>
      <c r="DO892" s="235">
        <f t="shared" si="2269"/>
        <v>5584</v>
      </c>
    </row>
    <row r="893" spans="1:119" s="48" customFormat="1" ht="17.100000000000001" customHeight="1" x14ac:dyDescent="0.15">
      <c r="A893" s="100" t="s">
        <v>269</v>
      </c>
      <c r="B893" s="235">
        <f t="shared" si="2253"/>
        <v>54946</v>
      </c>
      <c r="C893" s="236">
        <v>2976</v>
      </c>
      <c r="D893" s="236">
        <v>1682</v>
      </c>
      <c r="E893" s="236">
        <v>3236</v>
      </c>
      <c r="F893" s="236">
        <v>1798</v>
      </c>
      <c r="G893" s="236">
        <v>4083</v>
      </c>
      <c r="H893" s="236">
        <v>8020</v>
      </c>
      <c r="I893" s="236">
        <v>2176</v>
      </c>
      <c r="J893" s="236">
        <v>2761</v>
      </c>
      <c r="K893" s="236">
        <v>4055</v>
      </c>
      <c r="L893" s="236">
        <v>1435</v>
      </c>
      <c r="M893" s="236">
        <v>9022</v>
      </c>
      <c r="N893" s="236">
        <v>13702</v>
      </c>
      <c r="O893" s="235">
        <f t="shared" si="2254"/>
        <v>13130</v>
      </c>
      <c r="P893" s="236">
        <v>820</v>
      </c>
      <c r="Q893" s="236">
        <v>2558</v>
      </c>
      <c r="R893" s="236">
        <v>2972</v>
      </c>
      <c r="S893" s="236">
        <v>1306</v>
      </c>
      <c r="T893" s="236">
        <v>695</v>
      </c>
      <c r="U893" s="236">
        <v>1693</v>
      </c>
      <c r="V893" s="236">
        <v>2940</v>
      </c>
      <c r="W893" s="236">
        <v>146</v>
      </c>
      <c r="X893" s="235">
        <f t="shared" si="2255"/>
        <v>21540</v>
      </c>
      <c r="Y893" s="236">
        <v>4474</v>
      </c>
      <c r="Z893" s="236">
        <v>6959</v>
      </c>
      <c r="AA893" s="236">
        <v>3548</v>
      </c>
      <c r="AB893" s="236">
        <v>6559</v>
      </c>
      <c r="AC893" s="235">
        <f t="shared" si="2256"/>
        <v>8397</v>
      </c>
      <c r="AD893" s="236">
        <v>654</v>
      </c>
      <c r="AE893" s="236">
        <v>786</v>
      </c>
      <c r="AF893" s="236">
        <v>1326</v>
      </c>
      <c r="AG893" s="236">
        <v>1631</v>
      </c>
      <c r="AH893" s="236">
        <v>2461</v>
      </c>
      <c r="AI893" s="236">
        <v>1539</v>
      </c>
      <c r="AJ893" s="235">
        <f t="shared" si="2257"/>
        <v>5350</v>
      </c>
      <c r="AK893" s="236">
        <v>2732</v>
      </c>
      <c r="AL893" s="236">
        <v>2618</v>
      </c>
      <c r="AM893" s="235">
        <f t="shared" si="2258"/>
        <v>14845</v>
      </c>
      <c r="AN893" s="236">
        <v>878</v>
      </c>
      <c r="AO893" s="236">
        <v>1371</v>
      </c>
      <c r="AP893" s="236">
        <v>768</v>
      </c>
      <c r="AQ893" s="236">
        <v>661</v>
      </c>
      <c r="AR893" s="236">
        <v>1239</v>
      </c>
      <c r="AS893" s="236">
        <v>446</v>
      </c>
      <c r="AT893" s="236">
        <v>866</v>
      </c>
      <c r="AU893" s="236">
        <v>1974</v>
      </c>
      <c r="AV893" s="236">
        <v>2613</v>
      </c>
      <c r="AW893" s="236">
        <v>4029</v>
      </c>
      <c r="AX893" s="235">
        <f t="shared" si="2259"/>
        <v>15330</v>
      </c>
      <c r="AY893" s="236">
        <v>1762</v>
      </c>
      <c r="AZ893" s="236">
        <v>3991</v>
      </c>
      <c r="BA893" s="236">
        <v>1735</v>
      </c>
      <c r="BB893" s="236">
        <v>4863</v>
      </c>
      <c r="BC893" s="236">
        <v>2979</v>
      </c>
      <c r="BD893" s="235">
        <f t="shared" si="2260"/>
        <v>8919</v>
      </c>
      <c r="BE893" s="236">
        <v>1947</v>
      </c>
      <c r="BF893" s="236">
        <v>2778</v>
      </c>
      <c r="BG893" s="236">
        <v>1459</v>
      </c>
      <c r="BH893" s="236">
        <v>816</v>
      </c>
      <c r="BI893" s="236">
        <v>344</v>
      </c>
      <c r="BJ893" s="236">
        <v>171</v>
      </c>
      <c r="BK893" s="236">
        <v>343</v>
      </c>
      <c r="BL893" s="236">
        <v>1061</v>
      </c>
      <c r="BM893" s="235">
        <f t="shared" si="2261"/>
        <v>15808</v>
      </c>
      <c r="BN893" s="236">
        <v>5241</v>
      </c>
      <c r="BO893" s="236">
        <v>2586</v>
      </c>
      <c r="BP893" s="236">
        <v>3343</v>
      </c>
      <c r="BQ893" s="236">
        <v>1156</v>
      </c>
      <c r="BR893" s="236">
        <v>3482</v>
      </c>
      <c r="BS893" s="235">
        <f t="shared" si="2262"/>
        <v>38192</v>
      </c>
      <c r="BT893" s="237">
        <v>847</v>
      </c>
      <c r="BU893" s="236">
        <v>5034</v>
      </c>
      <c r="BV893" s="236">
        <v>1930</v>
      </c>
      <c r="BW893" s="236">
        <v>487</v>
      </c>
      <c r="BX893" s="236">
        <v>2259</v>
      </c>
      <c r="BY893" s="236">
        <v>6932</v>
      </c>
      <c r="BZ893" s="236">
        <v>6211</v>
      </c>
      <c r="CA893" s="236">
        <v>1965</v>
      </c>
      <c r="CB893" s="236">
        <v>5091</v>
      </c>
      <c r="CC893" s="236">
        <v>2040</v>
      </c>
      <c r="CD893" s="236">
        <v>3860</v>
      </c>
      <c r="CE893" s="236">
        <v>1536</v>
      </c>
      <c r="CF893" s="235">
        <f t="shared" si="2263"/>
        <v>38081</v>
      </c>
      <c r="CG893" s="236">
        <v>2108</v>
      </c>
      <c r="CH893" s="236">
        <v>3457</v>
      </c>
      <c r="CI893" s="236">
        <v>2533</v>
      </c>
      <c r="CJ893" s="236">
        <v>3140</v>
      </c>
      <c r="CK893" s="236">
        <v>3507</v>
      </c>
      <c r="CL893" s="236">
        <v>1009</v>
      </c>
      <c r="CM893" s="236">
        <v>5267</v>
      </c>
      <c r="CN893" s="236">
        <v>1318</v>
      </c>
      <c r="CO893" s="236">
        <v>2713</v>
      </c>
      <c r="CP893" s="236">
        <v>4722</v>
      </c>
      <c r="CQ893" s="236">
        <v>4575</v>
      </c>
      <c r="CR893" s="236">
        <v>2452</v>
      </c>
      <c r="CS893" s="236">
        <v>1280</v>
      </c>
      <c r="CT893" s="235">
        <f t="shared" si="2264"/>
        <v>22964</v>
      </c>
      <c r="CU893" s="236">
        <v>5198</v>
      </c>
      <c r="CV893" s="236">
        <v>4362</v>
      </c>
      <c r="CW893" s="236">
        <v>1516</v>
      </c>
      <c r="CX893" s="236">
        <v>2611</v>
      </c>
      <c r="CY893" s="236">
        <v>9277</v>
      </c>
      <c r="CZ893" s="235">
        <f t="shared" si="2265"/>
        <v>23870</v>
      </c>
      <c r="DA893" s="236">
        <v>2955</v>
      </c>
      <c r="DB893" s="236">
        <v>8244</v>
      </c>
      <c r="DC893" s="236">
        <v>3954</v>
      </c>
      <c r="DD893" s="236">
        <v>2272</v>
      </c>
      <c r="DE893" s="236">
        <v>4973</v>
      </c>
      <c r="DF893" s="236">
        <v>1472</v>
      </c>
      <c r="DG893" s="235">
        <f t="shared" si="2266"/>
        <v>281372</v>
      </c>
      <c r="DH893" s="238">
        <f t="shared" si="2267"/>
        <v>1016</v>
      </c>
      <c r="DI893" s="239">
        <v>442</v>
      </c>
      <c r="DJ893" s="240">
        <v>406</v>
      </c>
      <c r="DK893" s="240">
        <v>168</v>
      </c>
      <c r="DL893" s="238">
        <f t="shared" si="2268"/>
        <v>1671</v>
      </c>
      <c r="DM893" s="239">
        <v>1148</v>
      </c>
      <c r="DN893" s="241">
        <v>523</v>
      </c>
      <c r="DO893" s="235">
        <f t="shared" si="2269"/>
        <v>284059</v>
      </c>
    </row>
    <row r="894" spans="1:119" s="48" customFormat="1" ht="16.5" customHeight="1" x14ac:dyDescent="0.15">
      <c r="A894" s="102" t="s">
        <v>270</v>
      </c>
      <c r="B894" s="242">
        <f t="shared" si="2253"/>
        <v>1977291</v>
      </c>
      <c r="C894" s="243">
        <v>96120</v>
      </c>
      <c r="D894" s="243">
        <v>57917</v>
      </c>
      <c r="E894" s="243">
        <v>102223</v>
      </c>
      <c r="F894" s="243">
        <v>61142</v>
      </c>
      <c r="G894" s="243">
        <v>141288</v>
      </c>
      <c r="H894" s="243">
        <v>260925</v>
      </c>
      <c r="I894" s="243">
        <v>67731</v>
      </c>
      <c r="J894" s="243">
        <v>120771</v>
      </c>
      <c r="K894" s="243">
        <v>140183</v>
      </c>
      <c r="L894" s="243">
        <v>28951</v>
      </c>
      <c r="M894" s="243">
        <v>368101</v>
      </c>
      <c r="N894" s="243">
        <v>531939</v>
      </c>
      <c r="O894" s="242">
        <f t="shared" si="2254"/>
        <v>519378</v>
      </c>
      <c r="P894" s="243">
        <v>27627</v>
      </c>
      <c r="Q894" s="243">
        <v>89421</v>
      </c>
      <c r="R894" s="243">
        <v>95060</v>
      </c>
      <c r="S894" s="243">
        <v>82659</v>
      </c>
      <c r="T894" s="243">
        <v>24719</v>
      </c>
      <c r="U894" s="243">
        <v>49014</v>
      </c>
      <c r="V894" s="243">
        <v>145465</v>
      </c>
      <c r="W894" s="243">
        <v>5413</v>
      </c>
      <c r="X894" s="242">
        <f t="shared" si="2255"/>
        <v>621012</v>
      </c>
      <c r="Y894" s="243">
        <v>121518</v>
      </c>
      <c r="Z894" s="243">
        <v>205847</v>
      </c>
      <c r="AA894" s="243">
        <v>91921</v>
      </c>
      <c r="AB894" s="243">
        <v>201726</v>
      </c>
      <c r="AC894" s="242">
        <f t="shared" si="2256"/>
        <v>241485</v>
      </c>
      <c r="AD894" s="243">
        <v>15650</v>
      </c>
      <c r="AE894" s="243">
        <v>21487</v>
      </c>
      <c r="AF894" s="243">
        <v>39721</v>
      </c>
      <c r="AG894" s="243">
        <v>46043</v>
      </c>
      <c r="AH894" s="243">
        <v>67693</v>
      </c>
      <c r="AI894" s="243">
        <v>50891</v>
      </c>
      <c r="AJ894" s="242">
        <f t="shared" si="2257"/>
        <v>166782</v>
      </c>
      <c r="AK894" s="243">
        <v>91086</v>
      </c>
      <c r="AL894" s="243">
        <v>75696</v>
      </c>
      <c r="AM894" s="242">
        <f t="shared" si="2258"/>
        <v>454163</v>
      </c>
      <c r="AN894" s="243">
        <v>22941</v>
      </c>
      <c r="AO894" s="243">
        <v>33626</v>
      </c>
      <c r="AP894" s="243">
        <v>22301</v>
      </c>
      <c r="AQ894" s="243">
        <v>19795</v>
      </c>
      <c r="AR894" s="243">
        <v>44871</v>
      </c>
      <c r="AS894" s="243">
        <v>12772</v>
      </c>
      <c r="AT894" s="243">
        <v>20520</v>
      </c>
      <c r="AU894" s="243">
        <v>58874</v>
      </c>
      <c r="AV894" s="243">
        <v>78789</v>
      </c>
      <c r="AW894" s="243">
        <v>139674</v>
      </c>
      <c r="AX894" s="242">
        <f t="shared" si="2259"/>
        <v>365616</v>
      </c>
      <c r="AY894" s="243">
        <v>37329</v>
      </c>
      <c r="AZ894" s="243">
        <v>97101</v>
      </c>
      <c r="BA894" s="243">
        <v>42523</v>
      </c>
      <c r="BB894" s="243">
        <v>123428</v>
      </c>
      <c r="BC894" s="243">
        <v>65235</v>
      </c>
      <c r="BD894" s="242">
        <f t="shared" si="2260"/>
        <v>402710</v>
      </c>
      <c r="BE894" s="243">
        <v>173654</v>
      </c>
      <c r="BF894" s="243">
        <v>88888</v>
      </c>
      <c r="BG894" s="243">
        <v>51459</v>
      </c>
      <c r="BH894" s="243">
        <v>24472</v>
      </c>
      <c r="BI894" s="243">
        <v>18065</v>
      </c>
      <c r="BJ894" s="243">
        <v>4085</v>
      </c>
      <c r="BK894" s="243">
        <v>9652</v>
      </c>
      <c r="BL894" s="243">
        <v>32435</v>
      </c>
      <c r="BM894" s="242">
        <f t="shared" si="2261"/>
        <v>417840</v>
      </c>
      <c r="BN894" s="243">
        <v>134547</v>
      </c>
      <c r="BO894" s="243">
        <v>72432</v>
      </c>
      <c r="BP894" s="243">
        <v>83579</v>
      </c>
      <c r="BQ894" s="243">
        <v>26232</v>
      </c>
      <c r="BR894" s="243">
        <v>101050</v>
      </c>
      <c r="BS894" s="242">
        <f t="shared" si="2262"/>
        <v>1268454</v>
      </c>
      <c r="BT894" s="244">
        <v>22021</v>
      </c>
      <c r="BU894" s="243">
        <v>153227</v>
      </c>
      <c r="BV894" s="243">
        <v>63580</v>
      </c>
      <c r="BW894" s="243">
        <v>20942</v>
      </c>
      <c r="BX894" s="243">
        <v>69385</v>
      </c>
      <c r="BY894" s="243">
        <v>259324</v>
      </c>
      <c r="BZ894" s="243">
        <v>217846</v>
      </c>
      <c r="CA894" s="243">
        <v>77572</v>
      </c>
      <c r="CB894" s="243">
        <v>156213</v>
      </c>
      <c r="CC894" s="243">
        <v>49954</v>
      </c>
      <c r="CD894" s="243">
        <v>120112</v>
      </c>
      <c r="CE894" s="243">
        <v>58278</v>
      </c>
      <c r="CF894" s="242">
        <f t="shared" si="2263"/>
        <v>1170208</v>
      </c>
      <c r="CG894" s="243">
        <v>62156</v>
      </c>
      <c r="CH894" s="243">
        <v>99112</v>
      </c>
      <c r="CI894" s="243">
        <v>84079</v>
      </c>
      <c r="CJ894" s="243">
        <v>100435</v>
      </c>
      <c r="CK894" s="243">
        <v>98505</v>
      </c>
      <c r="CL894" s="243">
        <v>33079</v>
      </c>
      <c r="CM894" s="243">
        <v>167602</v>
      </c>
      <c r="CN894" s="243">
        <v>37397</v>
      </c>
      <c r="CO894" s="243">
        <v>88476</v>
      </c>
      <c r="CP894" s="243">
        <v>160539</v>
      </c>
      <c r="CQ894" s="243">
        <v>133305</v>
      </c>
      <c r="CR894" s="243">
        <v>66646</v>
      </c>
      <c r="CS894" s="243">
        <v>38877</v>
      </c>
      <c r="CT894" s="242">
        <f t="shared" si="2264"/>
        <v>671010</v>
      </c>
      <c r="CU894" s="243">
        <v>145448</v>
      </c>
      <c r="CV894" s="243">
        <v>109844</v>
      </c>
      <c r="CW894" s="243">
        <v>39453</v>
      </c>
      <c r="CX894" s="243">
        <v>72655</v>
      </c>
      <c r="CY894" s="243">
        <v>303610</v>
      </c>
      <c r="CZ894" s="242">
        <f t="shared" si="2265"/>
        <v>875425</v>
      </c>
      <c r="DA894" s="243">
        <v>97543</v>
      </c>
      <c r="DB894" s="243">
        <v>300048</v>
      </c>
      <c r="DC894" s="243">
        <v>177978</v>
      </c>
      <c r="DD894" s="243">
        <v>55456</v>
      </c>
      <c r="DE894" s="243">
        <v>196111</v>
      </c>
      <c r="DF894" s="243">
        <v>48289</v>
      </c>
      <c r="DG894" s="242">
        <f t="shared" si="2266"/>
        <v>9151374</v>
      </c>
      <c r="DH894" s="245">
        <f t="shared" si="2267"/>
        <v>30531</v>
      </c>
      <c r="DI894" s="246">
        <v>12078</v>
      </c>
      <c r="DJ894" s="247">
        <v>12122</v>
      </c>
      <c r="DK894" s="247">
        <v>6331</v>
      </c>
      <c r="DL894" s="245">
        <f t="shared" si="2268"/>
        <v>41388</v>
      </c>
      <c r="DM894" s="246">
        <v>30195</v>
      </c>
      <c r="DN894" s="248">
        <v>11193</v>
      </c>
      <c r="DO894" s="242">
        <f t="shared" si="2269"/>
        <v>9223293</v>
      </c>
    </row>
    <row r="895" spans="1:119" s="4" customFormat="1" ht="16.5" customHeight="1" x14ac:dyDescent="0.15">
      <c r="A895" s="45" t="s">
        <v>432</v>
      </c>
    </row>
    <row r="896" spans="1:119" s="4" customFormat="1" ht="99.75" customHeight="1" x14ac:dyDescent="0.15">
      <c r="A896" s="55" t="s">
        <v>816</v>
      </c>
    </row>
    <row r="897" spans="1:119" s="4" customFormat="1" ht="16.5" customHeight="1" x14ac:dyDescent="0.15">
      <c r="A897" s="55"/>
    </row>
    <row r="898" spans="1:119" ht="32.450000000000003" customHeight="1" x14ac:dyDescent="0.2">
      <c r="A898" s="30" t="s">
        <v>450</v>
      </c>
    </row>
    <row r="899" spans="1:119" ht="25.15" customHeight="1" x14ac:dyDescent="0.2">
      <c r="A899" s="469" t="s">
        <v>791</v>
      </c>
    </row>
    <row r="900" spans="1:119" ht="32.25" customHeight="1" x14ac:dyDescent="0.2">
      <c r="A900" s="50"/>
      <c r="B900" s="228" t="s">
        <v>583</v>
      </c>
      <c r="C900" s="229" t="s">
        <v>584</v>
      </c>
      <c r="D900" s="229" t="s">
        <v>585</v>
      </c>
      <c r="E900" s="229" t="s">
        <v>586</v>
      </c>
      <c r="F900" s="229" t="s">
        <v>587</v>
      </c>
      <c r="G900" s="229" t="s">
        <v>588</v>
      </c>
      <c r="H900" s="229" t="s">
        <v>589</v>
      </c>
      <c r="I900" s="229" t="s">
        <v>590</v>
      </c>
      <c r="J900" s="229" t="s">
        <v>591</v>
      </c>
      <c r="K900" s="229" t="s">
        <v>592</v>
      </c>
      <c r="L900" s="229" t="s">
        <v>593</v>
      </c>
      <c r="M900" s="229" t="s">
        <v>594</v>
      </c>
      <c r="N900" s="229" t="s">
        <v>595</v>
      </c>
      <c r="O900" s="228" t="s">
        <v>596</v>
      </c>
      <c r="P900" s="229" t="s">
        <v>597</v>
      </c>
      <c r="Q900" s="229" t="s">
        <v>598</v>
      </c>
      <c r="R900" s="229" t="s">
        <v>599</v>
      </c>
      <c r="S900" s="229" t="s">
        <v>600</v>
      </c>
      <c r="T900" s="229" t="s">
        <v>601</v>
      </c>
      <c r="U900" s="229" t="s">
        <v>602</v>
      </c>
      <c r="V900" s="229" t="s">
        <v>603</v>
      </c>
      <c r="W900" s="229" t="s">
        <v>604</v>
      </c>
      <c r="X900" s="228" t="s">
        <v>579</v>
      </c>
      <c r="Y900" s="229" t="s">
        <v>605</v>
      </c>
      <c r="Z900" s="229" t="s">
        <v>606</v>
      </c>
      <c r="AA900" s="229" t="s">
        <v>607</v>
      </c>
      <c r="AB900" s="229" t="s">
        <v>608</v>
      </c>
      <c r="AC900" s="228" t="s">
        <v>609</v>
      </c>
      <c r="AD900" s="229" t="s">
        <v>610</v>
      </c>
      <c r="AE900" s="229" t="s">
        <v>611</v>
      </c>
      <c r="AF900" s="229" t="s">
        <v>612</v>
      </c>
      <c r="AG900" s="229" t="s">
        <v>613</v>
      </c>
      <c r="AH900" s="229" t="s">
        <v>614</v>
      </c>
      <c r="AI900" s="229" t="s">
        <v>615</v>
      </c>
      <c r="AJ900" s="228" t="s">
        <v>616</v>
      </c>
      <c r="AK900" s="229" t="s">
        <v>617</v>
      </c>
      <c r="AL900" s="229" t="s">
        <v>618</v>
      </c>
      <c r="AM900" s="228" t="s">
        <v>580</v>
      </c>
      <c r="AN900" s="229" t="s">
        <v>619</v>
      </c>
      <c r="AO900" s="229" t="s">
        <v>620</v>
      </c>
      <c r="AP900" s="229" t="s">
        <v>621</v>
      </c>
      <c r="AQ900" s="229" t="s">
        <v>622</v>
      </c>
      <c r="AR900" s="229" t="s">
        <v>623</v>
      </c>
      <c r="AS900" s="229" t="s">
        <v>624</v>
      </c>
      <c r="AT900" s="229" t="s">
        <v>625</v>
      </c>
      <c r="AU900" s="229" t="s">
        <v>626</v>
      </c>
      <c r="AV900" s="229" t="s">
        <v>627</v>
      </c>
      <c r="AW900" s="229" t="s">
        <v>628</v>
      </c>
      <c r="AX900" s="228" t="s">
        <v>629</v>
      </c>
      <c r="AY900" s="229" t="s">
        <v>630</v>
      </c>
      <c r="AZ900" s="229" t="s">
        <v>631</v>
      </c>
      <c r="BA900" s="229" t="s">
        <v>632</v>
      </c>
      <c r="BB900" s="229" t="s">
        <v>633</v>
      </c>
      <c r="BC900" s="229" t="s">
        <v>634</v>
      </c>
      <c r="BD900" s="230" t="s">
        <v>635</v>
      </c>
      <c r="BE900" s="229" t="s">
        <v>636</v>
      </c>
      <c r="BF900" s="229" t="s">
        <v>637</v>
      </c>
      <c r="BG900" s="229" t="s">
        <v>638</v>
      </c>
      <c r="BH900" s="229" t="s">
        <v>639</v>
      </c>
      <c r="BI900" s="229" t="s">
        <v>640</v>
      </c>
      <c r="BJ900" s="229" t="s">
        <v>641</v>
      </c>
      <c r="BK900" s="229" t="s">
        <v>642</v>
      </c>
      <c r="BL900" s="229" t="s">
        <v>643</v>
      </c>
      <c r="BM900" s="228" t="s">
        <v>581</v>
      </c>
      <c r="BN900" s="229" t="s">
        <v>644</v>
      </c>
      <c r="BO900" s="229" t="s">
        <v>645</v>
      </c>
      <c r="BP900" s="229" t="s">
        <v>646</v>
      </c>
      <c r="BQ900" s="229" t="s">
        <v>647</v>
      </c>
      <c r="BR900" s="229" t="s">
        <v>648</v>
      </c>
      <c r="BS900" s="228" t="s">
        <v>577</v>
      </c>
      <c r="BT900" s="229" t="s">
        <v>649</v>
      </c>
      <c r="BU900" s="229" t="s">
        <v>650</v>
      </c>
      <c r="BV900" s="229" t="s">
        <v>651</v>
      </c>
      <c r="BW900" s="229" t="s">
        <v>652</v>
      </c>
      <c r="BX900" s="229" t="s">
        <v>653</v>
      </c>
      <c r="BY900" s="229" t="s">
        <v>654</v>
      </c>
      <c r="BZ900" s="229" t="s">
        <v>655</v>
      </c>
      <c r="CA900" s="229" t="s">
        <v>656</v>
      </c>
      <c r="CB900" s="229" t="s">
        <v>657</v>
      </c>
      <c r="CC900" s="229" t="s">
        <v>658</v>
      </c>
      <c r="CD900" s="229" t="s">
        <v>659</v>
      </c>
      <c r="CE900" s="229" t="s">
        <v>660</v>
      </c>
      <c r="CF900" s="228" t="s">
        <v>582</v>
      </c>
      <c r="CG900" s="229" t="s">
        <v>661</v>
      </c>
      <c r="CH900" s="229" t="s">
        <v>662</v>
      </c>
      <c r="CI900" s="229" t="s">
        <v>663</v>
      </c>
      <c r="CJ900" s="229" t="s">
        <v>664</v>
      </c>
      <c r="CK900" s="229" t="s">
        <v>665</v>
      </c>
      <c r="CL900" s="229" t="s">
        <v>666</v>
      </c>
      <c r="CM900" s="229" t="s">
        <v>667</v>
      </c>
      <c r="CN900" s="229" t="s">
        <v>668</v>
      </c>
      <c r="CO900" s="229" t="s">
        <v>669</v>
      </c>
      <c r="CP900" s="229" t="s">
        <v>670</v>
      </c>
      <c r="CQ900" s="229" t="s">
        <v>671</v>
      </c>
      <c r="CR900" s="229" t="s">
        <v>672</v>
      </c>
      <c r="CS900" s="229" t="s">
        <v>673</v>
      </c>
      <c r="CT900" s="228" t="s">
        <v>578</v>
      </c>
      <c r="CU900" s="229" t="s">
        <v>674</v>
      </c>
      <c r="CV900" s="229" t="s">
        <v>675</v>
      </c>
      <c r="CW900" s="229" t="s">
        <v>676</v>
      </c>
      <c r="CX900" s="229" t="s">
        <v>677</v>
      </c>
      <c r="CY900" s="229" t="s">
        <v>678</v>
      </c>
      <c r="CZ900" s="228" t="s">
        <v>679</v>
      </c>
      <c r="DA900" s="229" t="s">
        <v>680</v>
      </c>
      <c r="DB900" s="229" t="s">
        <v>681</v>
      </c>
      <c r="DC900" s="229" t="s">
        <v>682</v>
      </c>
      <c r="DD900" s="229" t="s">
        <v>683</v>
      </c>
      <c r="DE900" s="229" t="s">
        <v>684</v>
      </c>
      <c r="DF900" s="229" t="s">
        <v>685</v>
      </c>
      <c r="DG900" s="228" t="s">
        <v>686</v>
      </c>
      <c r="DH900" s="228" t="s">
        <v>687</v>
      </c>
      <c r="DI900" s="229" t="s">
        <v>688</v>
      </c>
      <c r="DJ900" s="229" t="s">
        <v>689</v>
      </c>
      <c r="DK900" s="229" t="s">
        <v>690</v>
      </c>
      <c r="DL900" s="228" t="s">
        <v>691</v>
      </c>
      <c r="DM900" s="229" t="s">
        <v>692</v>
      </c>
      <c r="DN900" s="231" t="s">
        <v>693</v>
      </c>
      <c r="DO900" s="228" t="s">
        <v>694</v>
      </c>
    </row>
    <row r="901" spans="1:119" s="48" customFormat="1" ht="16.5" customHeight="1" x14ac:dyDescent="0.15">
      <c r="A901" s="197" t="s">
        <v>568</v>
      </c>
      <c r="B901" s="232">
        <f t="shared" ref="B901:B909" si="2270">SUM(C901:N901)</f>
        <v>4092</v>
      </c>
      <c r="C901" s="249">
        <v>407</v>
      </c>
      <c r="D901" s="249">
        <v>317</v>
      </c>
      <c r="E901" s="249">
        <v>339</v>
      </c>
      <c r="F901" s="249">
        <v>247</v>
      </c>
      <c r="G901" s="249">
        <v>367</v>
      </c>
      <c r="H901" s="249">
        <v>521</v>
      </c>
      <c r="I901" s="249">
        <v>326</v>
      </c>
      <c r="J901" s="249">
        <v>257</v>
      </c>
      <c r="K901" s="249">
        <v>467</v>
      </c>
      <c r="L901" s="249">
        <v>278</v>
      </c>
      <c r="M901" s="249">
        <v>285</v>
      </c>
      <c r="N901" s="249">
        <v>281</v>
      </c>
      <c r="O901" s="232">
        <f t="shared" ref="O901:O909" si="2271">SUM(P901:W901)</f>
        <v>3734</v>
      </c>
      <c r="P901" s="249">
        <v>704</v>
      </c>
      <c r="Q901" s="249">
        <v>576</v>
      </c>
      <c r="R901" s="249">
        <v>506</v>
      </c>
      <c r="S901" s="249">
        <v>309</v>
      </c>
      <c r="T901" s="249">
        <v>542</v>
      </c>
      <c r="U901" s="249">
        <v>567</v>
      </c>
      <c r="V901" s="249">
        <v>428</v>
      </c>
      <c r="W901" s="249">
        <v>102</v>
      </c>
      <c r="X901" s="232">
        <f t="shared" ref="X901:X909" si="2272">SUM(Y901:AB901)</f>
        <v>1232</v>
      </c>
      <c r="Y901" s="249">
        <v>355</v>
      </c>
      <c r="Z901" s="249">
        <v>279</v>
      </c>
      <c r="AA901" s="249">
        <v>345</v>
      </c>
      <c r="AB901" s="249">
        <v>253</v>
      </c>
      <c r="AC901" s="232">
        <f t="shared" ref="AC901:AC909" si="2273">SUM(AD901:AI901)</f>
        <v>1776</v>
      </c>
      <c r="AD901" s="249">
        <v>290</v>
      </c>
      <c r="AE901" s="249">
        <v>373</v>
      </c>
      <c r="AF901" s="249">
        <v>243</v>
      </c>
      <c r="AG901" s="249">
        <v>272</v>
      </c>
      <c r="AH901" s="249">
        <v>272</v>
      </c>
      <c r="AI901" s="249">
        <v>326</v>
      </c>
      <c r="AJ901" s="232">
        <f t="shared" ref="AJ901:AJ909" si="2274">SUM(AK901:AL901)</f>
        <v>360</v>
      </c>
      <c r="AK901" s="249">
        <v>124</v>
      </c>
      <c r="AL901" s="249">
        <v>236</v>
      </c>
      <c r="AM901" s="232">
        <f t="shared" ref="AM901:AM909" si="2275">SUM(AN901:AW901)</f>
        <v>5132</v>
      </c>
      <c r="AN901" s="249">
        <v>452</v>
      </c>
      <c r="AO901" s="249">
        <v>431</v>
      </c>
      <c r="AP901" s="249">
        <v>613</v>
      </c>
      <c r="AQ901" s="249">
        <v>427</v>
      </c>
      <c r="AR901" s="249">
        <v>592</v>
      </c>
      <c r="AS901" s="249">
        <v>501</v>
      </c>
      <c r="AT901" s="249">
        <v>727</v>
      </c>
      <c r="AU901" s="249">
        <v>516</v>
      </c>
      <c r="AV901" s="249">
        <v>366</v>
      </c>
      <c r="AW901" s="249">
        <v>507</v>
      </c>
      <c r="AX901" s="232">
        <f t="shared" ref="AX901:AX909" si="2276">SUM(AY901:BC901)</f>
        <v>3808</v>
      </c>
      <c r="AY901" s="249">
        <v>804</v>
      </c>
      <c r="AZ901" s="249">
        <v>648</v>
      </c>
      <c r="BA901" s="249">
        <v>686</v>
      </c>
      <c r="BB901" s="249">
        <v>891</v>
      </c>
      <c r="BC901" s="249">
        <v>779</v>
      </c>
      <c r="BD901" s="232">
        <f t="shared" ref="BD901:BD909" si="2277">SUM(BE901:BL901)</f>
        <v>1276</v>
      </c>
      <c r="BE901" s="249">
        <v>1</v>
      </c>
      <c r="BF901" s="249">
        <v>510</v>
      </c>
      <c r="BG901" s="249">
        <v>262</v>
      </c>
      <c r="BH901" s="249">
        <v>196</v>
      </c>
      <c r="BI901" s="249">
        <v>36</v>
      </c>
      <c r="BJ901" s="249">
        <v>40</v>
      </c>
      <c r="BK901" s="249">
        <v>47</v>
      </c>
      <c r="BL901" s="249">
        <v>184</v>
      </c>
      <c r="BM901" s="232">
        <f t="shared" ref="BM901:BM909" si="2278">SUM(BN901:BR901)</f>
        <v>2709</v>
      </c>
      <c r="BN901" s="249">
        <v>537</v>
      </c>
      <c r="BO901" s="249">
        <v>596</v>
      </c>
      <c r="BP901" s="249">
        <v>476</v>
      </c>
      <c r="BQ901" s="249">
        <v>389</v>
      </c>
      <c r="BR901" s="249">
        <v>711</v>
      </c>
      <c r="BS901" s="232">
        <f t="shared" ref="BS901:BS909" si="2279">SUM(BT901:CE901)</f>
        <v>4405</v>
      </c>
      <c r="BT901" s="250">
        <v>381</v>
      </c>
      <c r="BU901" s="249">
        <v>466</v>
      </c>
      <c r="BV901" s="249">
        <v>283</v>
      </c>
      <c r="BW901" s="249">
        <v>258</v>
      </c>
      <c r="BX901" s="249">
        <v>520</v>
      </c>
      <c r="BY901" s="249">
        <v>538</v>
      </c>
      <c r="BZ901" s="249">
        <v>330</v>
      </c>
      <c r="CA901" s="249">
        <v>319</v>
      </c>
      <c r="CB901" s="249">
        <v>546</v>
      </c>
      <c r="CC901" s="249">
        <v>290</v>
      </c>
      <c r="CD901" s="249">
        <v>274</v>
      </c>
      <c r="CE901" s="249">
        <v>200</v>
      </c>
      <c r="CF901" s="232">
        <f t="shared" ref="CF901:CF909" si="2280">SUM(CG901:CS901)</f>
        <v>4485</v>
      </c>
      <c r="CG901" s="249">
        <v>331</v>
      </c>
      <c r="CH901" s="249">
        <v>436</v>
      </c>
      <c r="CI901" s="249">
        <v>285</v>
      </c>
      <c r="CJ901" s="249">
        <v>353</v>
      </c>
      <c r="CK901" s="249">
        <v>587</v>
      </c>
      <c r="CL901" s="249">
        <v>462</v>
      </c>
      <c r="CM901" s="249">
        <v>343</v>
      </c>
      <c r="CN901" s="249">
        <v>320</v>
      </c>
      <c r="CO901" s="249">
        <v>158</v>
      </c>
      <c r="CP901" s="249">
        <v>470</v>
      </c>
      <c r="CQ901" s="249">
        <v>226</v>
      </c>
      <c r="CR901" s="249">
        <v>319</v>
      </c>
      <c r="CS901" s="249">
        <v>195</v>
      </c>
      <c r="CT901" s="232">
        <f t="shared" ref="CT901:CT909" si="2281">SUM(CU901:CY901)</f>
        <v>1272</v>
      </c>
      <c r="CU901" s="249">
        <v>208</v>
      </c>
      <c r="CV901" s="249">
        <v>183</v>
      </c>
      <c r="CW901" s="249">
        <v>254</v>
      </c>
      <c r="CX901" s="249">
        <v>360</v>
      </c>
      <c r="CY901" s="249">
        <v>267</v>
      </c>
      <c r="CZ901" s="232">
        <f t="shared" ref="CZ901:CZ909" si="2282">SUM(DA901:DF901)</f>
        <v>947</v>
      </c>
      <c r="DA901" s="249">
        <v>198</v>
      </c>
      <c r="DB901" s="249">
        <v>163</v>
      </c>
      <c r="DC901" s="249">
        <v>163</v>
      </c>
      <c r="DD901" s="249">
        <v>119</v>
      </c>
      <c r="DE901" s="249">
        <v>153</v>
      </c>
      <c r="DF901" s="249">
        <v>151</v>
      </c>
      <c r="DG901" s="232">
        <f t="shared" ref="DG901:DG909" si="2283">AM901+BS901+B901+O901+X901+AC901+AJ901+BD901+CF901+AX901+BM901+CT901+CZ901</f>
        <v>35228</v>
      </c>
      <c r="DH901" s="233">
        <f t="shared" ref="DH901:DH909" si="2284">SUM(DI901:DK901)</f>
        <v>56</v>
      </c>
      <c r="DI901" s="251" t="s">
        <v>738</v>
      </c>
      <c r="DJ901" s="252">
        <v>34</v>
      </c>
      <c r="DK901" s="252">
        <v>22</v>
      </c>
      <c r="DL901" s="233">
        <f t="shared" ref="DL901:DL909" si="2285">SUM(DM901:DN901)</f>
        <v>41</v>
      </c>
      <c r="DM901" s="251">
        <v>24</v>
      </c>
      <c r="DN901" s="234">
        <v>17</v>
      </c>
      <c r="DO901" s="232">
        <f t="shared" ref="DO901:DO909" si="2286">DG901+DH901+DL901</f>
        <v>35325</v>
      </c>
    </row>
    <row r="902" spans="1:119" s="190" customFormat="1" ht="16.5" customHeight="1" x14ac:dyDescent="0.15">
      <c r="A902" s="57" t="s">
        <v>256</v>
      </c>
      <c r="B902" s="235"/>
      <c r="C902" s="236"/>
      <c r="D902" s="236"/>
      <c r="E902" s="236"/>
      <c r="F902" s="236"/>
      <c r="G902" s="236"/>
      <c r="H902" s="236"/>
      <c r="I902" s="236"/>
      <c r="J902" s="236"/>
      <c r="K902" s="236"/>
      <c r="L902" s="236"/>
      <c r="M902" s="236"/>
      <c r="N902" s="236"/>
      <c r="O902" s="235"/>
      <c r="P902" s="236"/>
      <c r="Q902" s="236"/>
      <c r="R902" s="236"/>
      <c r="S902" s="236"/>
      <c r="T902" s="236"/>
      <c r="U902" s="236"/>
      <c r="V902" s="236"/>
      <c r="W902" s="236"/>
      <c r="X902" s="235"/>
      <c r="Y902" s="236"/>
      <c r="Z902" s="236"/>
      <c r="AA902" s="236"/>
      <c r="AB902" s="236"/>
      <c r="AC902" s="235"/>
      <c r="AD902" s="236"/>
      <c r="AE902" s="236"/>
      <c r="AF902" s="236"/>
      <c r="AG902" s="236"/>
      <c r="AH902" s="236"/>
      <c r="AI902" s="236"/>
      <c r="AJ902" s="235"/>
      <c r="AK902" s="236"/>
      <c r="AL902" s="236"/>
      <c r="AM902" s="235"/>
      <c r="AN902" s="236"/>
      <c r="AO902" s="236"/>
      <c r="AP902" s="236"/>
      <c r="AQ902" s="236"/>
      <c r="AR902" s="236"/>
      <c r="AS902" s="236"/>
      <c r="AT902" s="236"/>
      <c r="AU902" s="236"/>
      <c r="AV902" s="236"/>
      <c r="AW902" s="236"/>
      <c r="AX902" s="235"/>
      <c r="AY902" s="236"/>
      <c r="AZ902" s="236"/>
      <c r="BA902" s="236"/>
      <c r="BB902" s="236"/>
      <c r="BC902" s="236"/>
      <c r="BD902" s="235"/>
      <c r="BE902" s="236"/>
      <c r="BF902" s="236"/>
      <c r="BG902" s="236"/>
      <c r="BH902" s="236"/>
      <c r="BI902" s="236"/>
      <c r="BJ902" s="236"/>
      <c r="BK902" s="236"/>
      <c r="BL902" s="236"/>
      <c r="BM902" s="235"/>
      <c r="BN902" s="236"/>
      <c r="BO902" s="236"/>
      <c r="BP902" s="236"/>
      <c r="BQ902" s="236"/>
      <c r="BR902" s="236"/>
      <c r="BS902" s="235"/>
      <c r="BT902" s="237"/>
      <c r="BU902" s="236"/>
      <c r="BV902" s="236"/>
      <c r="BW902" s="236"/>
      <c r="BX902" s="236"/>
      <c r="BY902" s="236"/>
      <c r="BZ902" s="236"/>
      <c r="CA902" s="236"/>
      <c r="CB902" s="236"/>
      <c r="CC902" s="236"/>
      <c r="CD902" s="236"/>
      <c r="CE902" s="236"/>
      <c r="CF902" s="235"/>
      <c r="CG902" s="236"/>
      <c r="CH902" s="236"/>
      <c r="CI902" s="236"/>
      <c r="CJ902" s="236"/>
      <c r="CK902" s="236"/>
      <c r="CL902" s="236"/>
      <c r="CM902" s="236"/>
      <c r="CN902" s="236"/>
      <c r="CO902" s="236"/>
      <c r="CP902" s="236"/>
      <c r="CQ902" s="236"/>
      <c r="CR902" s="236"/>
      <c r="CS902" s="236"/>
      <c r="CT902" s="235"/>
      <c r="CU902" s="236"/>
      <c r="CV902" s="236"/>
      <c r="CW902" s="236"/>
      <c r="CX902" s="236"/>
      <c r="CY902" s="236"/>
      <c r="CZ902" s="235"/>
      <c r="DA902" s="236"/>
      <c r="DB902" s="236"/>
      <c r="DC902" s="236"/>
      <c r="DD902" s="236"/>
      <c r="DE902" s="236"/>
      <c r="DF902" s="236"/>
      <c r="DG902" s="235"/>
      <c r="DH902" s="238"/>
      <c r="DI902" s="239"/>
      <c r="DJ902" s="240"/>
      <c r="DK902" s="240"/>
      <c r="DL902" s="238"/>
      <c r="DM902" s="239"/>
      <c r="DN902" s="241"/>
      <c r="DO902" s="235"/>
    </row>
    <row r="903" spans="1:119" s="48" customFormat="1" ht="16.5" customHeight="1" x14ac:dyDescent="0.15">
      <c r="A903" s="56" t="s">
        <v>430</v>
      </c>
      <c r="B903" s="235">
        <f t="shared" si="2270"/>
        <v>135</v>
      </c>
      <c r="C903" s="236">
        <v>12</v>
      </c>
      <c r="D903" s="236">
        <v>3</v>
      </c>
      <c r="E903" s="236">
        <v>3</v>
      </c>
      <c r="F903" s="236">
        <v>2</v>
      </c>
      <c r="G903" s="236">
        <v>12</v>
      </c>
      <c r="H903" s="236">
        <v>12</v>
      </c>
      <c r="I903" s="236">
        <v>14</v>
      </c>
      <c r="J903" s="236">
        <v>7</v>
      </c>
      <c r="K903" s="236">
        <v>13</v>
      </c>
      <c r="L903" s="236">
        <v>38</v>
      </c>
      <c r="M903" s="236">
        <v>8</v>
      </c>
      <c r="N903" s="236">
        <v>11</v>
      </c>
      <c r="O903" s="235">
        <f t="shared" si="2271"/>
        <v>43</v>
      </c>
      <c r="P903" s="236">
        <v>7</v>
      </c>
      <c r="Q903" s="236">
        <v>10</v>
      </c>
      <c r="R903" s="236">
        <v>5</v>
      </c>
      <c r="S903" s="236">
        <v>2</v>
      </c>
      <c r="T903" s="236">
        <v>2</v>
      </c>
      <c r="U903" s="236">
        <v>10</v>
      </c>
      <c r="V903" s="236">
        <v>5</v>
      </c>
      <c r="W903" s="236">
        <v>2</v>
      </c>
      <c r="X903" s="235">
        <f t="shared" si="2272"/>
        <v>61</v>
      </c>
      <c r="Y903" s="236">
        <v>10</v>
      </c>
      <c r="Z903" s="236">
        <v>11</v>
      </c>
      <c r="AA903" s="236">
        <v>21</v>
      </c>
      <c r="AB903" s="236">
        <v>19</v>
      </c>
      <c r="AC903" s="235">
        <f t="shared" si="2273"/>
        <v>39</v>
      </c>
      <c r="AD903" s="236">
        <v>2</v>
      </c>
      <c r="AE903" s="236">
        <v>6</v>
      </c>
      <c r="AF903" s="236">
        <v>5</v>
      </c>
      <c r="AG903" s="236">
        <v>9</v>
      </c>
      <c r="AH903" s="236">
        <v>6</v>
      </c>
      <c r="AI903" s="236">
        <v>11</v>
      </c>
      <c r="AJ903" s="235">
        <f t="shared" si="2274"/>
        <v>1</v>
      </c>
      <c r="AK903" s="236">
        <v>0</v>
      </c>
      <c r="AL903" s="236">
        <v>1</v>
      </c>
      <c r="AM903" s="235">
        <f t="shared" si="2275"/>
        <v>90</v>
      </c>
      <c r="AN903" s="236">
        <v>2</v>
      </c>
      <c r="AO903" s="236">
        <v>6</v>
      </c>
      <c r="AP903" s="236">
        <v>8</v>
      </c>
      <c r="AQ903" s="236">
        <v>2</v>
      </c>
      <c r="AR903" s="236">
        <v>9</v>
      </c>
      <c r="AS903" s="236">
        <v>0</v>
      </c>
      <c r="AT903" s="236">
        <v>18</v>
      </c>
      <c r="AU903" s="236">
        <v>22</v>
      </c>
      <c r="AV903" s="236">
        <v>15</v>
      </c>
      <c r="AW903" s="236">
        <v>8</v>
      </c>
      <c r="AX903" s="235">
        <f t="shared" si="2276"/>
        <v>93</v>
      </c>
      <c r="AY903" s="236">
        <v>9</v>
      </c>
      <c r="AZ903" s="236">
        <v>45</v>
      </c>
      <c r="BA903" s="236">
        <v>19</v>
      </c>
      <c r="BB903" s="236">
        <v>14</v>
      </c>
      <c r="BC903" s="236">
        <v>6</v>
      </c>
      <c r="BD903" s="235">
        <f t="shared" si="2277"/>
        <v>199</v>
      </c>
      <c r="BE903" s="236">
        <v>1</v>
      </c>
      <c r="BF903" s="236">
        <v>30</v>
      </c>
      <c r="BG903" s="236">
        <v>48</v>
      </c>
      <c r="BH903" s="236">
        <v>27</v>
      </c>
      <c r="BI903" s="236">
        <v>32</v>
      </c>
      <c r="BJ903" s="236">
        <v>10</v>
      </c>
      <c r="BK903" s="236">
        <v>24</v>
      </c>
      <c r="BL903" s="236">
        <v>27</v>
      </c>
      <c r="BM903" s="235">
        <f t="shared" si="2278"/>
        <v>51</v>
      </c>
      <c r="BN903" s="236">
        <v>6</v>
      </c>
      <c r="BO903" s="236">
        <v>9</v>
      </c>
      <c r="BP903" s="236">
        <v>8</v>
      </c>
      <c r="BQ903" s="236">
        <v>6</v>
      </c>
      <c r="BR903" s="236">
        <v>22</v>
      </c>
      <c r="BS903" s="235">
        <f t="shared" si="2279"/>
        <v>90</v>
      </c>
      <c r="BT903" s="237">
        <v>8</v>
      </c>
      <c r="BU903" s="236">
        <v>6</v>
      </c>
      <c r="BV903" s="236">
        <v>4</v>
      </c>
      <c r="BW903" s="236">
        <v>2</v>
      </c>
      <c r="BX903" s="236">
        <v>8</v>
      </c>
      <c r="BY903" s="236">
        <v>26</v>
      </c>
      <c r="BZ903" s="236">
        <v>4</v>
      </c>
      <c r="CA903" s="236">
        <v>6</v>
      </c>
      <c r="CB903" s="236">
        <v>8</v>
      </c>
      <c r="CC903" s="236">
        <v>4</v>
      </c>
      <c r="CD903" s="236">
        <v>5</v>
      </c>
      <c r="CE903" s="236">
        <v>9</v>
      </c>
      <c r="CF903" s="235">
        <f t="shared" si="2280"/>
        <v>91</v>
      </c>
      <c r="CG903" s="236">
        <v>2</v>
      </c>
      <c r="CH903" s="236">
        <v>4</v>
      </c>
      <c r="CI903" s="236">
        <v>6</v>
      </c>
      <c r="CJ903" s="236">
        <v>9</v>
      </c>
      <c r="CK903" s="236">
        <v>25</v>
      </c>
      <c r="CL903" s="236">
        <v>5</v>
      </c>
      <c r="CM903" s="236">
        <v>14</v>
      </c>
      <c r="CN903" s="236">
        <v>4</v>
      </c>
      <c r="CO903" s="236">
        <v>3</v>
      </c>
      <c r="CP903" s="236">
        <v>2</v>
      </c>
      <c r="CQ903" s="236">
        <v>5</v>
      </c>
      <c r="CR903" s="236">
        <v>11</v>
      </c>
      <c r="CS903" s="236">
        <v>1</v>
      </c>
      <c r="CT903" s="235">
        <f t="shared" si="2281"/>
        <v>65</v>
      </c>
      <c r="CU903" s="236">
        <v>18</v>
      </c>
      <c r="CV903" s="236">
        <v>17</v>
      </c>
      <c r="CW903" s="236">
        <v>9</v>
      </c>
      <c r="CX903" s="236">
        <v>12</v>
      </c>
      <c r="CY903" s="236">
        <v>9</v>
      </c>
      <c r="CZ903" s="235">
        <f t="shared" si="2282"/>
        <v>58</v>
      </c>
      <c r="DA903" s="236">
        <v>3</v>
      </c>
      <c r="DB903" s="236">
        <v>3</v>
      </c>
      <c r="DC903" s="236">
        <v>9</v>
      </c>
      <c r="DD903" s="236">
        <v>18</v>
      </c>
      <c r="DE903" s="236">
        <v>16</v>
      </c>
      <c r="DF903" s="236">
        <v>9</v>
      </c>
      <c r="DG903" s="235">
        <f t="shared" si="2283"/>
        <v>1016</v>
      </c>
      <c r="DH903" s="238">
        <f t="shared" si="2284"/>
        <v>27</v>
      </c>
      <c r="DI903" s="239">
        <v>9</v>
      </c>
      <c r="DJ903" s="240">
        <v>13</v>
      </c>
      <c r="DK903" s="240">
        <v>5</v>
      </c>
      <c r="DL903" s="238">
        <f t="shared" si="2285"/>
        <v>5</v>
      </c>
      <c r="DM903" s="239">
        <v>4</v>
      </c>
      <c r="DN903" s="241">
        <v>1</v>
      </c>
      <c r="DO903" s="235">
        <f t="shared" si="2286"/>
        <v>1048</v>
      </c>
    </row>
    <row r="904" spans="1:119" s="48" customFormat="1" ht="16.5" customHeight="1" x14ac:dyDescent="0.15">
      <c r="A904" s="56" t="s">
        <v>437</v>
      </c>
      <c r="B904" s="235">
        <f t="shared" si="2270"/>
        <v>228</v>
      </c>
      <c r="C904" s="236">
        <v>16</v>
      </c>
      <c r="D904" s="236">
        <v>5</v>
      </c>
      <c r="E904" s="236">
        <v>4</v>
      </c>
      <c r="F904" s="236">
        <v>2</v>
      </c>
      <c r="G904" s="236">
        <v>14</v>
      </c>
      <c r="H904" s="236">
        <v>16</v>
      </c>
      <c r="I904" s="236">
        <v>19</v>
      </c>
      <c r="J904" s="236">
        <v>8</v>
      </c>
      <c r="K904" s="236">
        <v>24</v>
      </c>
      <c r="L904" s="236">
        <v>96</v>
      </c>
      <c r="M904" s="236">
        <v>8</v>
      </c>
      <c r="N904" s="236">
        <v>16</v>
      </c>
      <c r="O904" s="235">
        <f t="shared" si="2271"/>
        <v>63</v>
      </c>
      <c r="P904" s="236">
        <v>13</v>
      </c>
      <c r="Q904" s="236">
        <v>16</v>
      </c>
      <c r="R904" s="236">
        <v>5</v>
      </c>
      <c r="S904" s="236">
        <v>3</v>
      </c>
      <c r="T904" s="236">
        <v>2</v>
      </c>
      <c r="U904" s="236">
        <v>12</v>
      </c>
      <c r="V904" s="236">
        <v>8</v>
      </c>
      <c r="W904" s="236">
        <v>4</v>
      </c>
      <c r="X904" s="235">
        <f t="shared" si="2272"/>
        <v>106</v>
      </c>
      <c r="Y904" s="236">
        <v>12</v>
      </c>
      <c r="Z904" s="236">
        <v>18</v>
      </c>
      <c r="AA904" s="236">
        <v>49</v>
      </c>
      <c r="AB904" s="236">
        <v>27</v>
      </c>
      <c r="AC904" s="235">
        <f t="shared" si="2273"/>
        <v>65</v>
      </c>
      <c r="AD904" s="236">
        <v>6</v>
      </c>
      <c r="AE904" s="236">
        <v>10</v>
      </c>
      <c r="AF904" s="236">
        <v>6</v>
      </c>
      <c r="AG904" s="236">
        <v>16</v>
      </c>
      <c r="AH904" s="236">
        <v>7</v>
      </c>
      <c r="AI904" s="236">
        <v>20</v>
      </c>
      <c r="AJ904" s="235">
        <f t="shared" si="2274"/>
        <v>1</v>
      </c>
      <c r="AK904" s="236">
        <v>0</v>
      </c>
      <c r="AL904" s="236">
        <v>1</v>
      </c>
      <c r="AM904" s="235">
        <f t="shared" si="2275"/>
        <v>135</v>
      </c>
      <c r="AN904" s="236">
        <v>2</v>
      </c>
      <c r="AO904" s="236">
        <v>8</v>
      </c>
      <c r="AP904" s="236">
        <v>13</v>
      </c>
      <c r="AQ904" s="236">
        <v>2</v>
      </c>
      <c r="AR904" s="236">
        <v>18</v>
      </c>
      <c r="AS904" s="236">
        <v>0</v>
      </c>
      <c r="AT904" s="236">
        <v>26</v>
      </c>
      <c r="AU904" s="236">
        <v>36</v>
      </c>
      <c r="AV904" s="236">
        <v>21</v>
      </c>
      <c r="AW904" s="236">
        <v>9</v>
      </c>
      <c r="AX904" s="235">
        <f t="shared" si="2276"/>
        <v>136</v>
      </c>
      <c r="AY904" s="236">
        <v>11</v>
      </c>
      <c r="AZ904" s="236">
        <v>74</v>
      </c>
      <c r="BA904" s="236">
        <v>24</v>
      </c>
      <c r="BB904" s="236">
        <v>18</v>
      </c>
      <c r="BC904" s="236">
        <v>9</v>
      </c>
      <c r="BD904" s="235">
        <f t="shared" si="2277"/>
        <v>518</v>
      </c>
      <c r="BE904" s="236">
        <v>92</v>
      </c>
      <c r="BF904" s="236">
        <v>41</v>
      </c>
      <c r="BG904" s="236">
        <v>159</v>
      </c>
      <c r="BH904" s="236">
        <v>32</v>
      </c>
      <c r="BI904" s="236">
        <v>110</v>
      </c>
      <c r="BJ904" s="236">
        <v>12</v>
      </c>
      <c r="BK904" s="236">
        <v>40</v>
      </c>
      <c r="BL904" s="236">
        <v>32</v>
      </c>
      <c r="BM904" s="235">
        <f t="shared" si="2278"/>
        <v>69</v>
      </c>
      <c r="BN904" s="236">
        <v>10</v>
      </c>
      <c r="BO904" s="236">
        <v>10</v>
      </c>
      <c r="BP904" s="236">
        <v>9</v>
      </c>
      <c r="BQ904" s="236">
        <v>6</v>
      </c>
      <c r="BR904" s="236">
        <v>34</v>
      </c>
      <c r="BS904" s="235">
        <f t="shared" si="2279"/>
        <v>139</v>
      </c>
      <c r="BT904" s="237">
        <v>9</v>
      </c>
      <c r="BU904" s="236">
        <v>9</v>
      </c>
      <c r="BV904" s="236">
        <v>5</v>
      </c>
      <c r="BW904" s="236">
        <v>2</v>
      </c>
      <c r="BX904" s="236">
        <v>9</v>
      </c>
      <c r="BY904" s="236">
        <v>48</v>
      </c>
      <c r="BZ904" s="236">
        <v>4</v>
      </c>
      <c r="CA904" s="236">
        <v>6</v>
      </c>
      <c r="CB904" s="236">
        <v>15</v>
      </c>
      <c r="CC904" s="236">
        <v>8</v>
      </c>
      <c r="CD904" s="236">
        <v>12</v>
      </c>
      <c r="CE904" s="236">
        <v>12</v>
      </c>
      <c r="CF904" s="235">
        <f t="shared" si="2280"/>
        <v>155</v>
      </c>
      <c r="CG904" s="236">
        <v>2</v>
      </c>
      <c r="CH904" s="236">
        <v>4</v>
      </c>
      <c r="CI904" s="236">
        <v>11</v>
      </c>
      <c r="CJ904" s="236">
        <v>13</v>
      </c>
      <c r="CK904" s="236">
        <v>50</v>
      </c>
      <c r="CL904" s="236">
        <v>6</v>
      </c>
      <c r="CM904" s="236">
        <v>27</v>
      </c>
      <c r="CN904" s="236">
        <v>4</v>
      </c>
      <c r="CO904" s="236">
        <v>3</v>
      </c>
      <c r="CP904" s="236">
        <v>3</v>
      </c>
      <c r="CQ904" s="236">
        <v>11</v>
      </c>
      <c r="CR904" s="236">
        <v>15</v>
      </c>
      <c r="CS904" s="236">
        <v>6</v>
      </c>
      <c r="CT904" s="235">
        <f t="shared" si="2281"/>
        <v>132</v>
      </c>
      <c r="CU904" s="236">
        <v>53</v>
      </c>
      <c r="CV904" s="236">
        <v>36</v>
      </c>
      <c r="CW904" s="236">
        <v>12</v>
      </c>
      <c r="CX904" s="236">
        <v>21</v>
      </c>
      <c r="CY904" s="236">
        <v>10</v>
      </c>
      <c r="CZ904" s="235">
        <f t="shared" si="2282"/>
        <v>126</v>
      </c>
      <c r="DA904" s="236">
        <v>3</v>
      </c>
      <c r="DB904" s="236">
        <v>5</v>
      </c>
      <c r="DC904" s="236">
        <v>18</v>
      </c>
      <c r="DD904" s="236">
        <v>54</v>
      </c>
      <c r="DE904" s="236">
        <v>35</v>
      </c>
      <c r="DF904" s="236">
        <v>11</v>
      </c>
      <c r="DG904" s="235">
        <f t="shared" si="2283"/>
        <v>1873</v>
      </c>
      <c r="DH904" s="238">
        <f t="shared" si="2284"/>
        <v>34</v>
      </c>
      <c r="DI904" s="239">
        <v>9</v>
      </c>
      <c r="DJ904" s="240">
        <v>18</v>
      </c>
      <c r="DK904" s="240">
        <v>7</v>
      </c>
      <c r="DL904" s="238">
        <f t="shared" si="2285"/>
        <v>7</v>
      </c>
      <c r="DM904" s="239">
        <v>6</v>
      </c>
      <c r="DN904" s="241">
        <v>1</v>
      </c>
      <c r="DO904" s="235">
        <f t="shared" si="2286"/>
        <v>1914</v>
      </c>
    </row>
    <row r="905" spans="1:119" s="48" customFormat="1" ht="16.5" customHeight="1" x14ac:dyDescent="0.15">
      <c r="A905" s="56" t="s">
        <v>261</v>
      </c>
      <c r="B905" s="235">
        <f t="shared" si="2270"/>
        <v>16684</v>
      </c>
      <c r="C905" s="236">
        <v>733</v>
      </c>
      <c r="D905" s="236">
        <v>253</v>
      </c>
      <c r="E905" s="236">
        <v>390</v>
      </c>
      <c r="F905" s="236">
        <v>67</v>
      </c>
      <c r="G905" s="236">
        <v>989</v>
      </c>
      <c r="H905" s="236">
        <v>1158</v>
      </c>
      <c r="I905" s="236">
        <v>1175</v>
      </c>
      <c r="J905" s="236">
        <v>564</v>
      </c>
      <c r="K905" s="236">
        <v>1714</v>
      </c>
      <c r="L905" s="236">
        <v>7872</v>
      </c>
      <c r="M905" s="236">
        <v>549</v>
      </c>
      <c r="N905" s="236">
        <v>1220</v>
      </c>
      <c r="O905" s="235">
        <f t="shared" si="2271"/>
        <v>3785</v>
      </c>
      <c r="P905" s="236">
        <v>934</v>
      </c>
      <c r="Q905" s="236">
        <v>832</v>
      </c>
      <c r="R905" s="236">
        <v>247</v>
      </c>
      <c r="S905" s="236">
        <v>113</v>
      </c>
      <c r="T905" s="236">
        <v>116</v>
      </c>
      <c r="U905" s="236">
        <v>887</v>
      </c>
      <c r="V905" s="236">
        <v>368</v>
      </c>
      <c r="W905" s="236">
        <v>288</v>
      </c>
      <c r="X905" s="235">
        <f t="shared" si="2272"/>
        <v>6449</v>
      </c>
      <c r="Y905" s="236">
        <v>846</v>
      </c>
      <c r="Z905" s="236">
        <v>1113</v>
      </c>
      <c r="AA905" s="236">
        <v>2902</v>
      </c>
      <c r="AB905" s="236">
        <v>1588</v>
      </c>
      <c r="AC905" s="235">
        <f t="shared" si="2273"/>
        <v>4073</v>
      </c>
      <c r="AD905" s="236">
        <v>229</v>
      </c>
      <c r="AE905" s="236">
        <v>741</v>
      </c>
      <c r="AF905" s="236">
        <v>334</v>
      </c>
      <c r="AG905" s="236">
        <v>1119</v>
      </c>
      <c r="AH905" s="236">
        <v>452</v>
      </c>
      <c r="AI905" s="236">
        <v>1198</v>
      </c>
      <c r="AJ905" s="235">
        <f t="shared" si="2274"/>
        <v>97</v>
      </c>
      <c r="AK905" s="236">
        <v>0</v>
      </c>
      <c r="AL905" s="236">
        <v>97</v>
      </c>
      <c r="AM905" s="235">
        <f t="shared" si="2275"/>
        <v>8145</v>
      </c>
      <c r="AN905" s="236">
        <v>110</v>
      </c>
      <c r="AO905" s="236">
        <v>466</v>
      </c>
      <c r="AP905" s="236">
        <v>788</v>
      </c>
      <c r="AQ905" s="236">
        <v>180</v>
      </c>
      <c r="AR905" s="236">
        <v>923</v>
      </c>
      <c r="AS905" s="236">
        <v>0</v>
      </c>
      <c r="AT905" s="236">
        <v>1383</v>
      </c>
      <c r="AU905" s="236">
        <v>2351</v>
      </c>
      <c r="AV905" s="236">
        <v>1423</v>
      </c>
      <c r="AW905" s="236">
        <v>521</v>
      </c>
      <c r="AX905" s="235">
        <f t="shared" si="2276"/>
        <v>10713</v>
      </c>
      <c r="AY905" s="236">
        <v>731</v>
      </c>
      <c r="AZ905" s="236">
        <v>5861</v>
      </c>
      <c r="BA905" s="236">
        <v>1815</v>
      </c>
      <c r="BB905" s="236">
        <v>1447</v>
      </c>
      <c r="BC905" s="236">
        <v>859</v>
      </c>
      <c r="BD905" s="235">
        <f t="shared" si="2277"/>
        <v>42320</v>
      </c>
      <c r="BE905" s="236">
        <v>9560</v>
      </c>
      <c r="BF905" s="236">
        <v>2772</v>
      </c>
      <c r="BG905" s="236">
        <v>11206</v>
      </c>
      <c r="BH905" s="236">
        <v>2718</v>
      </c>
      <c r="BI905" s="236">
        <v>10242</v>
      </c>
      <c r="BJ905" s="236">
        <v>860</v>
      </c>
      <c r="BK905" s="236">
        <v>3089</v>
      </c>
      <c r="BL905" s="236">
        <v>1873</v>
      </c>
      <c r="BM905" s="235">
        <f t="shared" si="2278"/>
        <v>3798</v>
      </c>
      <c r="BN905" s="236">
        <v>651</v>
      </c>
      <c r="BO905" s="236">
        <v>515</v>
      </c>
      <c r="BP905" s="236">
        <v>446</v>
      </c>
      <c r="BQ905" s="236">
        <v>337</v>
      </c>
      <c r="BR905" s="236">
        <v>1849</v>
      </c>
      <c r="BS905" s="235">
        <f t="shared" si="2279"/>
        <v>8838</v>
      </c>
      <c r="BT905" s="237">
        <v>549</v>
      </c>
      <c r="BU905" s="236">
        <v>550</v>
      </c>
      <c r="BV905" s="236">
        <v>326</v>
      </c>
      <c r="BW905" s="236">
        <v>98</v>
      </c>
      <c r="BX905" s="236">
        <v>589</v>
      </c>
      <c r="BY905" s="236">
        <v>3348</v>
      </c>
      <c r="BZ905" s="236">
        <v>147</v>
      </c>
      <c r="CA905" s="236">
        <v>372</v>
      </c>
      <c r="CB905" s="236">
        <v>868</v>
      </c>
      <c r="CC905" s="236">
        <v>363</v>
      </c>
      <c r="CD905" s="236">
        <v>824</v>
      </c>
      <c r="CE905" s="236">
        <v>804</v>
      </c>
      <c r="CF905" s="235">
        <f t="shared" si="2280"/>
        <v>9674</v>
      </c>
      <c r="CG905" s="236">
        <v>56</v>
      </c>
      <c r="CH905" s="236">
        <v>234</v>
      </c>
      <c r="CI905" s="236">
        <v>665</v>
      </c>
      <c r="CJ905" s="236">
        <v>859</v>
      </c>
      <c r="CK905" s="236">
        <v>3578</v>
      </c>
      <c r="CL905" s="236">
        <v>341</v>
      </c>
      <c r="CM905" s="236">
        <v>1634</v>
      </c>
      <c r="CN905" s="236">
        <v>151</v>
      </c>
      <c r="CO905" s="236">
        <v>85</v>
      </c>
      <c r="CP905" s="236">
        <v>271</v>
      </c>
      <c r="CQ905" s="236">
        <v>507</v>
      </c>
      <c r="CR905" s="236">
        <v>976</v>
      </c>
      <c r="CS905" s="236">
        <v>317</v>
      </c>
      <c r="CT905" s="235">
        <f t="shared" si="2281"/>
        <v>7591</v>
      </c>
      <c r="CU905" s="236">
        <v>3085</v>
      </c>
      <c r="CV905" s="236">
        <v>1958</v>
      </c>
      <c r="CW905" s="236">
        <v>556</v>
      </c>
      <c r="CX905" s="236">
        <v>1403</v>
      </c>
      <c r="CY905" s="236">
        <v>589</v>
      </c>
      <c r="CZ905" s="235">
        <f t="shared" si="2282"/>
        <v>8050</v>
      </c>
      <c r="DA905" s="236">
        <v>175</v>
      </c>
      <c r="DB905" s="236">
        <v>383</v>
      </c>
      <c r="DC905" s="236">
        <v>1473</v>
      </c>
      <c r="DD905" s="236">
        <v>4029</v>
      </c>
      <c r="DE905" s="236">
        <v>1265</v>
      </c>
      <c r="DF905" s="236">
        <v>725</v>
      </c>
      <c r="DG905" s="235">
        <f t="shared" si="2283"/>
        <v>130217</v>
      </c>
      <c r="DH905" s="238">
        <f t="shared" si="2284"/>
        <v>1590</v>
      </c>
      <c r="DI905" s="239">
        <v>549</v>
      </c>
      <c r="DJ905" s="240">
        <v>776</v>
      </c>
      <c r="DK905" s="240">
        <v>265</v>
      </c>
      <c r="DL905" s="238">
        <f t="shared" si="2285"/>
        <v>359</v>
      </c>
      <c r="DM905" s="239">
        <v>303</v>
      </c>
      <c r="DN905" s="241">
        <v>56</v>
      </c>
      <c r="DO905" s="235">
        <f t="shared" si="2286"/>
        <v>132166</v>
      </c>
    </row>
    <row r="906" spans="1:119" s="48" customFormat="1" ht="16.5" customHeight="1" x14ac:dyDescent="0.15">
      <c r="A906" s="56" t="s">
        <v>262</v>
      </c>
      <c r="B906" s="235">
        <f t="shared" si="2270"/>
        <v>0</v>
      </c>
      <c r="C906" s="236">
        <v>0</v>
      </c>
      <c r="D906" s="236">
        <v>0</v>
      </c>
      <c r="E906" s="236">
        <v>0</v>
      </c>
      <c r="F906" s="236">
        <v>0</v>
      </c>
      <c r="G906" s="236">
        <v>0</v>
      </c>
      <c r="H906" s="236">
        <v>0</v>
      </c>
      <c r="I906" s="236">
        <v>0</v>
      </c>
      <c r="J906" s="236">
        <v>0</v>
      </c>
      <c r="K906" s="236">
        <v>0</v>
      </c>
      <c r="L906" s="236">
        <v>0</v>
      </c>
      <c r="M906" s="236">
        <v>0</v>
      </c>
      <c r="N906" s="236">
        <v>0</v>
      </c>
      <c r="O906" s="235">
        <f t="shared" si="2271"/>
        <v>0</v>
      </c>
      <c r="P906" s="236">
        <v>0</v>
      </c>
      <c r="Q906" s="236">
        <v>0</v>
      </c>
      <c r="R906" s="236">
        <v>0</v>
      </c>
      <c r="S906" s="236">
        <v>0</v>
      </c>
      <c r="T906" s="236">
        <v>0</v>
      </c>
      <c r="U906" s="236">
        <v>0</v>
      </c>
      <c r="V906" s="236">
        <v>0</v>
      </c>
      <c r="W906" s="236">
        <v>0</v>
      </c>
      <c r="X906" s="235">
        <f t="shared" si="2272"/>
        <v>0</v>
      </c>
      <c r="Y906" s="236">
        <v>0</v>
      </c>
      <c r="Z906" s="236">
        <v>0</v>
      </c>
      <c r="AA906" s="236">
        <v>0</v>
      </c>
      <c r="AB906" s="236">
        <v>0</v>
      </c>
      <c r="AC906" s="235">
        <f t="shared" si="2273"/>
        <v>0</v>
      </c>
      <c r="AD906" s="236">
        <v>0</v>
      </c>
      <c r="AE906" s="236">
        <v>0</v>
      </c>
      <c r="AF906" s="236">
        <v>0</v>
      </c>
      <c r="AG906" s="236">
        <v>0</v>
      </c>
      <c r="AH906" s="236">
        <v>0</v>
      </c>
      <c r="AI906" s="236">
        <v>0</v>
      </c>
      <c r="AJ906" s="235">
        <f t="shared" si="2274"/>
        <v>0</v>
      </c>
      <c r="AK906" s="236">
        <v>0</v>
      </c>
      <c r="AL906" s="236">
        <v>0</v>
      </c>
      <c r="AM906" s="235">
        <f t="shared" si="2275"/>
        <v>0</v>
      </c>
      <c r="AN906" s="236">
        <v>0</v>
      </c>
      <c r="AO906" s="236">
        <v>0</v>
      </c>
      <c r="AP906" s="236">
        <v>0</v>
      </c>
      <c r="AQ906" s="236">
        <v>0</v>
      </c>
      <c r="AR906" s="236">
        <v>0</v>
      </c>
      <c r="AS906" s="236">
        <v>0</v>
      </c>
      <c r="AT906" s="236">
        <v>0</v>
      </c>
      <c r="AU906" s="236">
        <v>0</v>
      </c>
      <c r="AV906" s="236">
        <v>0</v>
      </c>
      <c r="AW906" s="236">
        <v>0</v>
      </c>
      <c r="AX906" s="235">
        <f t="shared" si="2276"/>
        <v>0</v>
      </c>
      <c r="AY906" s="236">
        <v>0</v>
      </c>
      <c r="AZ906" s="236">
        <v>0</v>
      </c>
      <c r="BA906" s="236">
        <v>0</v>
      </c>
      <c r="BB906" s="236">
        <v>0</v>
      </c>
      <c r="BC906" s="236">
        <v>0</v>
      </c>
      <c r="BD906" s="235">
        <f t="shared" si="2277"/>
        <v>0</v>
      </c>
      <c r="BE906" s="236">
        <v>0</v>
      </c>
      <c r="BF906" s="236">
        <v>0</v>
      </c>
      <c r="BG906" s="236">
        <v>0</v>
      </c>
      <c r="BH906" s="236">
        <v>0</v>
      </c>
      <c r="BI906" s="236">
        <v>0</v>
      </c>
      <c r="BJ906" s="236">
        <v>0</v>
      </c>
      <c r="BK906" s="236">
        <v>0</v>
      </c>
      <c r="BL906" s="236">
        <v>0</v>
      </c>
      <c r="BM906" s="235">
        <f t="shared" si="2278"/>
        <v>0</v>
      </c>
      <c r="BN906" s="236">
        <v>0</v>
      </c>
      <c r="BO906" s="236">
        <v>0</v>
      </c>
      <c r="BP906" s="236">
        <v>0</v>
      </c>
      <c r="BQ906" s="236">
        <v>0</v>
      </c>
      <c r="BR906" s="236">
        <v>0</v>
      </c>
      <c r="BS906" s="235">
        <f t="shared" si="2279"/>
        <v>0</v>
      </c>
      <c r="BT906" s="237">
        <v>0</v>
      </c>
      <c r="BU906" s="236">
        <v>0</v>
      </c>
      <c r="BV906" s="236">
        <v>0</v>
      </c>
      <c r="BW906" s="236">
        <v>0</v>
      </c>
      <c r="BX906" s="236">
        <v>0</v>
      </c>
      <c r="BY906" s="236">
        <v>0</v>
      </c>
      <c r="BZ906" s="236">
        <v>0</v>
      </c>
      <c r="CA906" s="236">
        <v>0</v>
      </c>
      <c r="CB906" s="236">
        <v>0</v>
      </c>
      <c r="CC906" s="236">
        <v>0</v>
      </c>
      <c r="CD906" s="236">
        <v>0</v>
      </c>
      <c r="CE906" s="236">
        <v>0</v>
      </c>
      <c r="CF906" s="235">
        <f t="shared" si="2280"/>
        <v>0</v>
      </c>
      <c r="CG906" s="236">
        <v>0</v>
      </c>
      <c r="CH906" s="236">
        <v>0</v>
      </c>
      <c r="CI906" s="236">
        <v>0</v>
      </c>
      <c r="CJ906" s="236">
        <v>0</v>
      </c>
      <c r="CK906" s="236">
        <v>0</v>
      </c>
      <c r="CL906" s="236">
        <v>0</v>
      </c>
      <c r="CM906" s="236">
        <v>0</v>
      </c>
      <c r="CN906" s="236">
        <v>0</v>
      </c>
      <c r="CO906" s="236">
        <v>0</v>
      </c>
      <c r="CP906" s="236">
        <v>0</v>
      </c>
      <c r="CQ906" s="236">
        <v>0</v>
      </c>
      <c r="CR906" s="236">
        <v>0</v>
      </c>
      <c r="CS906" s="236">
        <v>0</v>
      </c>
      <c r="CT906" s="235">
        <f t="shared" si="2281"/>
        <v>0</v>
      </c>
      <c r="CU906" s="236">
        <v>0</v>
      </c>
      <c r="CV906" s="236">
        <v>0</v>
      </c>
      <c r="CW906" s="236">
        <v>0</v>
      </c>
      <c r="CX906" s="236">
        <v>0</v>
      </c>
      <c r="CY906" s="236">
        <v>0</v>
      </c>
      <c r="CZ906" s="235">
        <f t="shared" si="2282"/>
        <v>0</v>
      </c>
      <c r="DA906" s="236">
        <v>0</v>
      </c>
      <c r="DB906" s="236">
        <v>0</v>
      </c>
      <c r="DC906" s="236">
        <v>0</v>
      </c>
      <c r="DD906" s="236">
        <v>0</v>
      </c>
      <c r="DE906" s="236">
        <v>0</v>
      </c>
      <c r="DF906" s="236">
        <v>0</v>
      </c>
      <c r="DG906" s="235">
        <f t="shared" si="2283"/>
        <v>0</v>
      </c>
      <c r="DH906" s="238">
        <f t="shared" si="2284"/>
        <v>0</v>
      </c>
      <c r="DI906" s="239">
        <v>0</v>
      </c>
      <c r="DJ906" s="240">
        <v>0</v>
      </c>
      <c r="DK906" s="240">
        <v>0</v>
      </c>
      <c r="DL906" s="238">
        <f t="shared" si="2285"/>
        <v>0</v>
      </c>
      <c r="DM906" s="239">
        <v>0</v>
      </c>
      <c r="DN906" s="241">
        <v>0</v>
      </c>
      <c r="DO906" s="235">
        <f t="shared" si="2286"/>
        <v>0</v>
      </c>
    </row>
    <row r="907" spans="1:119" s="48" customFormat="1" ht="16.5" customHeight="1" x14ac:dyDescent="0.15">
      <c r="A907" s="198" t="s">
        <v>336</v>
      </c>
      <c r="B907" s="235">
        <f t="shared" si="2270"/>
        <v>10663</v>
      </c>
      <c r="C907" s="236">
        <v>498</v>
      </c>
      <c r="D907" s="236">
        <v>134</v>
      </c>
      <c r="E907" s="236">
        <v>222</v>
      </c>
      <c r="F907" s="236">
        <v>45</v>
      </c>
      <c r="G907" s="236">
        <v>570</v>
      </c>
      <c r="H907" s="236">
        <v>720</v>
      </c>
      <c r="I907" s="236">
        <v>716</v>
      </c>
      <c r="J907" s="236">
        <v>339</v>
      </c>
      <c r="K907" s="236">
        <v>1147</v>
      </c>
      <c r="L907" s="236">
        <v>5163</v>
      </c>
      <c r="M907" s="236">
        <v>314</v>
      </c>
      <c r="N907" s="236">
        <v>795</v>
      </c>
      <c r="O907" s="235">
        <f t="shared" si="2271"/>
        <v>2375</v>
      </c>
      <c r="P907" s="236">
        <v>701</v>
      </c>
      <c r="Q907" s="236">
        <v>556</v>
      </c>
      <c r="R907" s="236">
        <v>138</v>
      </c>
      <c r="S907" s="236">
        <v>64</v>
      </c>
      <c r="T907" s="236">
        <v>66</v>
      </c>
      <c r="U907" s="236">
        <v>449</v>
      </c>
      <c r="V907" s="236">
        <v>237</v>
      </c>
      <c r="W907" s="236">
        <v>164</v>
      </c>
      <c r="X907" s="235">
        <f t="shared" si="2272"/>
        <v>3976</v>
      </c>
      <c r="Y907" s="236">
        <v>522</v>
      </c>
      <c r="Z907" s="236">
        <v>665</v>
      </c>
      <c r="AA907" s="236">
        <v>1832</v>
      </c>
      <c r="AB907" s="236">
        <v>957</v>
      </c>
      <c r="AC907" s="235">
        <f t="shared" si="2273"/>
        <v>2313</v>
      </c>
      <c r="AD907" s="236">
        <v>141</v>
      </c>
      <c r="AE907" s="236">
        <v>433</v>
      </c>
      <c r="AF907" s="236">
        <v>176</v>
      </c>
      <c r="AG907" s="236">
        <v>610</v>
      </c>
      <c r="AH907" s="236">
        <v>244</v>
      </c>
      <c r="AI907" s="236">
        <v>709</v>
      </c>
      <c r="AJ907" s="235">
        <f t="shared" si="2274"/>
        <v>62</v>
      </c>
      <c r="AK907" s="236">
        <v>0</v>
      </c>
      <c r="AL907" s="236">
        <v>62</v>
      </c>
      <c r="AM907" s="235">
        <f t="shared" si="2275"/>
        <v>5158</v>
      </c>
      <c r="AN907" s="236">
        <v>75</v>
      </c>
      <c r="AO907" s="236">
        <v>279</v>
      </c>
      <c r="AP907" s="236">
        <v>509</v>
      </c>
      <c r="AQ907" s="236">
        <v>120</v>
      </c>
      <c r="AR907" s="236">
        <v>562</v>
      </c>
      <c r="AS907" s="236">
        <v>0</v>
      </c>
      <c r="AT907" s="236">
        <v>962</v>
      </c>
      <c r="AU907" s="236">
        <v>1439</v>
      </c>
      <c r="AV907" s="236">
        <v>848</v>
      </c>
      <c r="AW907" s="236">
        <v>364</v>
      </c>
      <c r="AX907" s="235">
        <f t="shared" si="2276"/>
        <v>6450</v>
      </c>
      <c r="AY907" s="236">
        <v>455</v>
      </c>
      <c r="AZ907" s="236">
        <v>3520</v>
      </c>
      <c r="BA907" s="236">
        <v>1094</v>
      </c>
      <c r="BB907" s="236">
        <v>861</v>
      </c>
      <c r="BC907" s="236">
        <v>520</v>
      </c>
      <c r="BD907" s="235">
        <f t="shared" si="2277"/>
        <v>25709</v>
      </c>
      <c r="BE907" s="236">
        <v>5987</v>
      </c>
      <c r="BF907" s="236">
        <v>1607</v>
      </c>
      <c r="BG907" s="236">
        <v>6540</v>
      </c>
      <c r="BH907" s="236">
        <v>1724</v>
      </c>
      <c r="BI907" s="236">
        <v>6162</v>
      </c>
      <c r="BJ907" s="236">
        <v>520</v>
      </c>
      <c r="BK907" s="236">
        <v>1944</v>
      </c>
      <c r="BL907" s="236">
        <v>1225</v>
      </c>
      <c r="BM907" s="235">
        <f t="shared" si="2278"/>
        <v>2340</v>
      </c>
      <c r="BN907" s="236">
        <v>401</v>
      </c>
      <c r="BO907" s="236">
        <v>326</v>
      </c>
      <c r="BP907" s="236">
        <v>288</v>
      </c>
      <c r="BQ907" s="236">
        <v>232</v>
      </c>
      <c r="BR907" s="236">
        <v>1093</v>
      </c>
      <c r="BS907" s="235">
        <f t="shared" si="2279"/>
        <v>5194</v>
      </c>
      <c r="BT907" s="237">
        <v>328</v>
      </c>
      <c r="BU907" s="236">
        <v>370</v>
      </c>
      <c r="BV907" s="236">
        <v>170</v>
      </c>
      <c r="BW907" s="236">
        <v>47</v>
      </c>
      <c r="BX907" s="236">
        <v>245</v>
      </c>
      <c r="BY907" s="236">
        <v>2115</v>
      </c>
      <c r="BZ907" s="236">
        <v>99</v>
      </c>
      <c r="CA907" s="236">
        <v>194</v>
      </c>
      <c r="CB907" s="236">
        <v>527</v>
      </c>
      <c r="CC907" s="236">
        <v>209</v>
      </c>
      <c r="CD907" s="236">
        <v>421</v>
      </c>
      <c r="CE907" s="236">
        <v>469</v>
      </c>
      <c r="CF907" s="235">
        <f t="shared" si="2280"/>
        <v>6115</v>
      </c>
      <c r="CG907" s="236">
        <v>45</v>
      </c>
      <c r="CH907" s="236">
        <v>135</v>
      </c>
      <c r="CI907" s="236">
        <v>469</v>
      </c>
      <c r="CJ907" s="236">
        <v>525</v>
      </c>
      <c r="CK907" s="236">
        <v>2190</v>
      </c>
      <c r="CL907" s="236">
        <v>187</v>
      </c>
      <c r="CM907" s="236">
        <v>1068</v>
      </c>
      <c r="CN907" s="236">
        <v>102</v>
      </c>
      <c r="CO907" s="236">
        <v>44</v>
      </c>
      <c r="CP907" s="236">
        <v>151</v>
      </c>
      <c r="CQ907" s="236">
        <v>311</v>
      </c>
      <c r="CR907" s="236">
        <v>691</v>
      </c>
      <c r="CS907" s="236">
        <v>197</v>
      </c>
      <c r="CT907" s="235">
        <f t="shared" si="2281"/>
        <v>4646</v>
      </c>
      <c r="CU907" s="236">
        <v>1880</v>
      </c>
      <c r="CV907" s="236">
        <v>1235</v>
      </c>
      <c r="CW907" s="236">
        <v>344</v>
      </c>
      <c r="CX907" s="236">
        <v>822</v>
      </c>
      <c r="CY907" s="236">
        <v>365</v>
      </c>
      <c r="CZ907" s="235">
        <f t="shared" si="2282"/>
        <v>5350</v>
      </c>
      <c r="DA907" s="236">
        <v>132</v>
      </c>
      <c r="DB907" s="236">
        <v>211</v>
      </c>
      <c r="DC907" s="236">
        <v>890</v>
      </c>
      <c r="DD907" s="236">
        <v>2752</v>
      </c>
      <c r="DE907" s="236">
        <v>822</v>
      </c>
      <c r="DF907" s="236">
        <v>543</v>
      </c>
      <c r="DG907" s="235">
        <f t="shared" si="2283"/>
        <v>80351</v>
      </c>
      <c r="DH907" s="238">
        <f t="shared" si="2284"/>
        <v>921</v>
      </c>
      <c r="DI907" s="239">
        <v>313</v>
      </c>
      <c r="DJ907" s="240">
        <v>409</v>
      </c>
      <c r="DK907" s="240">
        <v>199</v>
      </c>
      <c r="DL907" s="238">
        <f t="shared" si="2285"/>
        <v>206</v>
      </c>
      <c r="DM907" s="239">
        <v>161</v>
      </c>
      <c r="DN907" s="241">
        <v>45</v>
      </c>
      <c r="DO907" s="235">
        <f t="shared" si="2286"/>
        <v>81478</v>
      </c>
    </row>
    <row r="908" spans="1:119" s="48" customFormat="1" ht="16.5" customHeight="1" x14ac:dyDescent="0.15">
      <c r="A908" s="198" t="s">
        <v>335</v>
      </c>
      <c r="B908" s="235">
        <f t="shared" si="2270"/>
        <v>6021</v>
      </c>
      <c r="C908" s="236">
        <v>235</v>
      </c>
      <c r="D908" s="236">
        <v>119</v>
      </c>
      <c r="E908" s="236">
        <v>168</v>
      </c>
      <c r="F908" s="236">
        <v>22</v>
      </c>
      <c r="G908" s="236">
        <v>419</v>
      </c>
      <c r="H908" s="236">
        <v>438</v>
      </c>
      <c r="I908" s="236">
        <v>459</v>
      </c>
      <c r="J908" s="236">
        <v>225</v>
      </c>
      <c r="K908" s="236">
        <v>567</v>
      </c>
      <c r="L908" s="236">
        <v>2709</v>
      </c>
      <c r="M908" s="236">
        <v>235</v>
      </c>
      <c r="N908" s="236">
        <v>425</v>
      </c>
      <c r="O908" s="235">
        <f t="shared" si="2271"/>
        <v>1410</v>
      </c>
      <c r="P908" s="236">
        <v>233</v>
      </c>
      <c r="Q908" s="236">
        <v>276</v>
      </c>
      <c r="R908" s="236">
        <v>109</v>
      </c>
      <c r="S908" s="236">
        <v>49</v>
      </c>
      <c r="T908" s="236">
        <v>50</v>
      </c>
      <c r="U908" s="236">
        <v>438</v>
      </c>
      <c r="V908" s="236">
        <v>131</v>
      </c>
      <c r="W908" s="236">
        <v>124</v>
      </c>
      <c r="X908" s="235">
        <f t="shared" si="2272"/>
        <v>2473</v>
      </c>
      <c r="Y908" s="236">
        <v>324</v>
      </c>
      <c r="Z908" s="236">
        <v>448</v>
      </c>
      <c r="AA908" s="236">
        <v>1070</v>
      </c>
      <c r="AB908" s="236">
        <v>631</v>
      </c>
      <c r="AC908" s="235">
        <f t="shared" si="2273"/>
        <v>1760</v>
      </c>
      <c r="AD908" s="236">
        <v>88</v>
      </c>
      <c r="AE908" s="236">
        <v>308</v>
      </c>
      <c r="AF908" s="236">
        <v>158</v>
      </c>
      <c r="AG908" s="236">
        <v>509</v>
      </c>
      <c r="AH908" s="236">
        <v>208</v>
      </c>
      <c r="AI908" s="236">
        <v>489</v>
      </c>
      <c r="AJ908" s="235">
        <f t="shared" si="2274"/>
        <v>35</v>
      </c>
      <c r="AK908" s="236">
        <v>0</v>
      </c>
      <c r="AL908" s="236">
        <v>35</v>
      </c>
      <c r="AM908" s="235">
        <f t="shared" si="2275"/>
        <v>2987</v>
      </c>
      <c r="AN908" s="236">
        <v>35</v>
      </c>
      <c r="AO908" s="236">
        <v>187</v>
      </c>
      <c r="AP908" s="236">
        <v>279</v>
      </c>
      <c r="AQ908" s="236">
        <v>60</v>
      </c>
      <c r="AR908" s="236">
        <v>361</v>
      </c>
      <c r="AS908" s="236">
        <v>0</v>
      </c>
      <c r="AT908" s="236">
        <v>421</v>
      </c>
      <c r="AU908" s="236">
        <v>912</v>
      </c>
      <c r="AV908" s="236">
        <v>575</v>
      </c>
      <c r="AW908" s="236">
        <v>157</v>
      </c>
      <c r="AX908" s="235">
        <f t="shared" si="2276"/>
        <v>4263</v>
      </c>
      <c r="AY908" s="236">
        <v>276</v>
      </c>
      <c r="AZ908" s="236">
        <v>2341</v>
      </c>
      <c r="BA908" s="236">
        <v>721</v>
      </c>
      <c r="BB908" s="236">
        <v>586</v>
      </c>
      <c r="BC908" s="236">
        <v>339</v>
      </c>
      <c r="BD908" s="235">
        <f t="shared" si="2277"/>
        <v>16611</v>
      </c>
      <c r="BE908" s="236">
        <v>3573</v>
      </c>
      <c r="BF908" s="236">
        <v>1165</v>
      </c>
      <c r="BG908" s="236">
        <v>4666</v>
      </c>
      <c r="BH908" s="236">
        <v>994</v>
      </c>
      <c r="BI908" s="236">
        <v>4080</v>
      </c>
      <c r="BJ908" s="236">
        <v>340</v>
      </c>
      <c r="BK908" s="236">
        <v>1145</v>
      </c>
      <c r="BL908" s="236">
        <v>648</v>
      </c>
      <c r="BM908" s="235">
        <f t="shared" si="2278"/>
        <v>1458</v>
      </c>
      <c r="BN908" s="236">
        <v>250</v>
      </c>
      <c r="BO908" s="236">
        <v>189</v>
      </c>
      <c r="BP908" s="236">
        <v>158</v>
      </c>
      <c r="BQ908" s="236">
        <v>105</v>
      </c>
      <c r="BR908" s="236">
        <v>756</v>
      </c>
      <c r="BS908" s="235">
        <f t="shared" si="2279"/>
        <v>3644</v>
      </c>
      <c r="BT908" s="237">
        <v>221</v>
      </c>
      <c r="BU908" s="236">
        <v>180</v>
      </c>
      <c r="BV908" s="236">
        <v>156</v>
      </c>
      <c r="BW908" s="236">
        <v>51</v>
      </c>
      <c r="BX908" s="236">
        <v>344</v>
      </c>
      <c r="BY908" s="236">
        <v>1233</v>
      </c>
      <c r="BZ908" s="236">
        <v>48</v>
      </c>
      <c r="CA908" s="236">
        <v>178</v>
      </c>
      <c r="CB908" s="236">
        <v>341</v>
      </c>
      <c r="CC908" s="236">
        <v>154</v>
      </c>
      <c r="CD908" s="236">
        <v>403</v>
      </c>
      <c r="CE908" s="236">
        <v>335</v>
      </c>
      <c r="CF908" s="235">
        <f t="shared" si="2280"/>
        <v>3559</v>
      </c>
      <c r="CG908" s="236">
        <v>11</v>
      </c>
      <c r="CH908" s="236">
        <v>99</v>
      </c>
      <c r="CI908" s="236">
        <v>196</v>
      </c>
      <c r="CJ908" s="236">
        <v>334</v>
      </c>
      <c r="CK908" s="236">
        <v>1388</v>
      </c>
      <c r="CL908" s="236">
        <v>154</v>
      </c>
      <c r="CM908" s="236">
        <v>566</v>
      </c>
      <c r="CN908" s="236">
        <v>49</v>
      </c>
      <c r="CO908" s="236">
        <v>41</v>
      </c>
      <c r="CP908" s="236">
        <v>120</v>
      </c>
      <c r="CQ908" s="236">
        <v>196</v>
      </c>
      <c r="CR908" s="236">
        <v>285</v>
      </c>
      <c r="CS908" s="236">
        <v>120</v>
      </c>
      <c r="CT908" s="235">
        <f t="shared" si="2281"/>
        <v>2945</v>
      </c>
      <c r="CU908" s="236">
        <v>1205</v>
      </c>
      <c r="CV908" s="236">
        <v>723</v>
      </c>
      <c r="CW908" s="236">
        <v>212</v>
      </c>
      <c r="CX908" s="236">
        <v>581</v>
      </c>
      <c r="CY908" s="236">
        <v>224</v>
      </c>
      <c r="CZ908" s="235">
        <f t="shared" si="2282"/>
        <v>2700</v>
      </c>
      <c r="DA908" s="236">
        <v>43</v>
      </c>
      <c r="DB908" s="236">
        <v>172</v>
      </c>
      <c r="DC908" s="236">
        <v>583</v>
      </c>
      <c r="DD908" s="236">
        <v>1277</v>
      </c>
      <c r="DE908" s="236">
        <v>443</v>
      </c>
      <c r="DF908" s="236">
        <v>182</v>
      </c>
      <c r="DG908" s="235">
        <f t="shared" si="2283"/>
        <v>49866</v>
      </c>
      <c r="DH908" s="238">
        <f t="shared" si="2284"/>
        <v>669</v>
      </c>
      <c r="DI908" s="239">
        <v>236</v>
      </c>
      <c r="DJ908" s="240">
        <v>367</v>
      </c>
      <c r="DK908" s="240">
        <v>66</v>
      </c>
      <c r="DL908" s="238">
        <f t="shared" si="2285"/>
        <v>153</v>
      </c>
      <c r="DM908" s="239">
        <v>142</v>
      </c>
      <c r="DN908" s="241">
        <v>11</v>
      </c>
      <c r="DO908" s="235">
        <f t="shared" si="2286"/>
        <v>50688</v>
      </c>
    </row>
    <row r="909" spans="1:119" s="48" customFormat="1" ht="16.5" customHeight="1" x14ac:dyDescent="0.15">
      <c r="A909" s="199" t="s">
        <v>431</v>
      </c>
      <c r="B909" s="242">
        <f t="shared" si="2270"/>
        <v>11</v>
      </c>
      <c r="C909" s="243">
        <v>0</v>
      </c>
      <c r="D909" s="243">
        <v>0</v>
      </c>
      <c r="E909" s="243">
        <v>0</v>
      </c>
      <c r="F909" s="243">
        <v>0</v>
      </c>
      <c r="G909" s="243">
        <v>4</v>
      </c>
      <c r="H909" s="243">
        <v>1</v>
      </c>
      <c r="I909" s="243">
        <v>0</v>
      </c>
      <c r="J909" s="243">
        <v>0</v>
      </c>
      <c r="K909" s="243">
        <v>0</v>
      </c>
      <c r="L909" s="243">
        <v>5</v>
      </c>
      <c r="M909" s="243">
        <v>1</v>
      </c>
      <c r="N909" s="243">
        <v>0</v>
      </c>
      <c r="O909" s="242">
        <f t="shared" si="2271"/>
        <v>0</v>
      </c>
      <c r="P909" s="243">
        <v>0</v>
      </c>
      <c r="Q909" s="243">
        <v>0</v>
      </c>
      <c r="R909" s="243">
        <v>0</v>
      </c>
      <c r="S909" s="243">
        <v>0</v>
      </c>
      <c r="T909" s="243">
        <v>0</v>
      </c>
      <c r="U909" s="243">
        <v>0</v>
      </c>
      <c r="V909" s="243">
        <v>0</v>
      </c>
      <c r="W909" s="243">
        <v>0</v>
      </c>
      <c r="X909" s="242">
        <f t="shared" si="2272"/>
        <v>0</v>
      </c>
      <c r="Y909" s="243">
        <v>0</v>
      </c>
      <c r="Z909" s="243">
        <v>0</v>
      </c>
      <c r="AA909" s="243">
        <v>0</v>
      </c>
      <c r="AB909" s="243">
        <v>0</v>
      </c>
      <c r="AC909" s="242">
        <f t="shared" si="2273"/>
        <v>4</v>
      </c>
      <c r="AD909" s="243">
        <v>0</v>
      </c>
      <c r="AE909" s="243">
        <v>0</v>
      </c>
      <c r="AF909" s="243">
        <v>0</v>
      </c>
      <c r="AG909" s="243">
        <v>1</v>
      </c>
      <c r="AH909" s="243">
        <v>2</v>
      </c>
      <c r="AI909" s="243">
        <v>1</v>
      </c>
      <c r="AJ909" s="242">
        <f t="shared" si="2274"/>
        <v>0</v>
      </c>
      <c r="AK909" s="243">
        <v>0</v>
      </c>
      <c r="AL909" s="243">
        <v>0</v>
      </c>
      <c r="AM909" s="242">
        <f t="shared" si="2275"/>
        <v>1</v>
      </c>
      <c r="AN909" s="243">
        <v>0</v>
      </c>
      <c r="AO909" s="243">
        <v>0</v>
      </c>
      <c r="AP909" s="243">
        <v>0</v>
      </c>
      <c r="AQ909" s="243">
        <v>0</v>
      </c>
      <c r="AR909" s="243">
        <v>0</v>
      </c>
      <c r="AS909" s="243">
        <v>0</v>
      </c>
      <c r="AT909" s="243">
        <v>1</v>
      </c>
      <c r="AU909" s="243">
        <v>0</v>
      </c>
      <c r="AV909" s="243">
        <v>0</v>
      </c>
      <c r="AW909" s="243">
        <v>0</v>
      </c>
      <c r="AX909" s="242">
        <f t="shared" si="2276"/>
        <v>5</v>
      </c>
      <c r="AY909" s="243">
        <v>0</v>
      </c>
      <c r="AZ909" s="243">
        <v>5</v>
      </c>
      <c r="BA909" s="243">
        <v>0</v>
      </c>
      <c r="BB909" s="243">
        <v>0</v>
      </c>
      <c r="BC909" s="243">
        <v>0</v>
      </c>
      <c r="BD909" s="242">
        <f t="shared" si="2277"/>
        <v>16</v>
      </c>
      <c r="BE909" s="243">
        <v>8</v>
      </c>
      <c r="BF909" s="243">
        <v>0</v>
      </c>
      <c r="BG909" s="243">
        <v>2</v>
      </c>
      <c r="BH909" s="243">
        <v>1</v>
      </c>
      <c r="BI909" s="243">
        <v>1</v>
      </c>
      <c r="BJ909" s="243">
        <v>2</v>
      </c>
      <c r="BK909" s="243">
        <v>0</v>
      </c>
      <c r="BL909" s="243">
        <v>2</v>
      </c>
      <c r="BM909" s="242">
        <f t="shared" si="2278"/>
        <v>1</v>
      </c>
      <c r="BN909" s="243">
        <v>1</v>
      </c>
      <c r="BO909" s="243">
        <v>0</v>
      </c>
      <c r="BP909" s="243">
        <v>0</v>
      </c>
      <c r="BQ909" s="243">
        <v>0</v>
      </c>
      <c r="BR909" s="243">
        <v>0</v>
      </c>
      <c r="BS909" s="242">
        <f t="shared" si="2279"/>
        <v>6</v>
      </c>
      <c r="BT909" s="244">
        <v>0</v>
      </c>
      <c r="BU909" s="243">
        <v>0</v>
      </c>
      <c r="BV909" s="243">
        <v>0</v>
      </c>
      <c r="BW909" s="243">
        <v>0</v>
      </c>
      <c r="BX909" s="243">
        <v>1</v>
      </c>
      <c r="BY909" s="243">
        <v>0</v>
      </c>
      <c r="BZ909" s="243">
        <v>0</v>
      </c>
      <c r="CA909" s="243">
        <v>0</v>
      </c>
      <c r="CB909" s="243">
        <v>0</v>
      </c>
      <c r="CC909" s="243">
        <v>0</v>
      </c>
      <c r="CD909" s="243">
        <v>3</v>
      </c>
      <c r="CE909" s="243">
        <v>2</v>
      </c>
      <c r="CF909" s="242">
        <f t="shared" si="2280"/>
        <v>15</v>
      </c>
      <c r="CG909" s="243">
        <v>0</v>
      </c>
      <c r="CH909" s="243">
        <v>0</v>
      </c>
      <c r="CI909" s="243">
        <v>0</v>
      </c>
      <c r="CJ909" s="243">
        <v>0</v>
      </c>
      <c r="CK909" s="243">
        <v>15</v>
      </c>
      <c r="CL909" s="243">
        <v>0</v>
      </c>
      <c r="CM909" s="243">
        <v>0</v>
      </c>
      <c r="CN909" s="243">
        <v>0</v>
      </c>
      <c r="CO909" s="243">
        <v>0</v>
      </c>
      <c r="CP909" s="243">
        <v>0</v>
      </c>
      <c r="CQ909" s="243">
        <v>0</v>
      </c>
      <c r="CR909" s="243">
        <v>0</v>
      </c>
      <c r="CS909" s="243">
        <v>0</v>
      </c>
      <c r="CT909" s="242">
        <f t="shared" si="2281"/>
        <v>2</v>
      </c>
      <c r="CU909" s="243">
        <v>0</v>
      </c>
      <c r="CV909" s="243">
        <v>2</v>
      </c>
      <c r="CW909" s="243">
        <v>0</v>
      </c>
      <c r="CX909" s="243">
        <v>0</v>
      </c>
      <c r="CY909" s="243">
        <v>0</v>
      </c>
      <c r="CZ909" s="242">
        <f t="shared" si="2282"/>
        <v>0</v>
      </c>
      <c r="DA909" s="243">
        <v>0</v>
      </c>
      <c r="DB909" s="243">
        <v>0</v>
      </c>
      <c r="DC909" s="243">
        <v>0</v>
      </c>
      <c r="DD909" s="243">
        <v>0</v>
      </c>
      <c r="DE909" s="243">
        <v>0</v>
      </c>
      <c r="DF909" s="243">
        <v>0</v>
      </c>
      <c r="DG909" s="242">
        <f t="shared" si="2283"/>
        <v>61</v>
      </c>
      <c r="DH909" s="245">
        <f t="shared" si="2284"/>
        <v>0</v>
      </c>
      <c r="DI909" s="246">
        <v>0</v>
      </c>
      <c r="DJ909" s="247">
        <v>0</v>
      </c>
      <c r="DK909" s="247">
        <v>0</v>
      </c>
      <c r="DL909" s="245">
        <f t="shared" si="2285"/>
        <v>0</v>
      </c>
      <c r="DM909" s="246">
        <v>0</v>
      </c>
      <c r="DN909" s="248">
        <v>0</v>
      </c>
      <c r="DO909" s="242">
        <f t="shared" si="2286"/>
        <v>61</v>
      </c>
    </row>
    <row r="910" spans="1:119" s="4" customFormat="1" ht="16.5" customHeight="1" x14ac:dyDescent="0.15">
      <c r="A910" s="196" t="s">
        <v>432</v>
      </c>
    </row>
    <row r="911" spans="1:119" s="4" customFormat="1" ht="16.5" customHeight="1" x14ac:dyDescent="0.15">
      <c r="A911" s="55"/>
    </row>
    <row r="912" spans="1:119" s="15" customFormat="1" ht="15.75" x14ac:dyDescent="0.2">
      <c r="A912" s="30" t="s">
        <v>451</v>
      </c>
    </row>
    <row r="913" spans="1:139" s="15" customFormat="1" ht="12.75" x14ac:dyDescent="0.2">
      <c r="A913" s="37" t="s">
        <v>793</v>
      </c>
      <c r="F913" s="441"/>
      <c r="G913" s="441"/>
    </row>
    <row r="914" spans="1:139" s="15" customFormat="1" ht="35.25" customHeight="1" x14ac:dyDescent="0.2">
      <c r="A914" s="470" t="s">
        <v>817</v>
      </c>
      <c r="F914" s="441"/>
      <c r="G914" s="441"/>
    </row>
    <row r="915" spans="1:139" ht="32.25" customHeight="1" x14ac:dyDescent="0.2">
      <c r="A915" s="50"/>
      <c r="B915" s="228" t="s">
        <v>583</v>
      </c>
      <c r="C915" s="229" t="s">
        <v>584</v>
      </c>
      <c r="D915" s="229" t="s">
        <v>585</v>
      </c>
      <c r="E915" s="229" t="s">
        <v>586</v>
      </c>
      <c r="F915" s="229" t="s">
        <v>587</v>
      </c>
      <c r="G915" s="229" t="s">
        <v>588</v>
      </c>
      <c r="H915" s="229" t="s">
        <v>589</v>
      </c>
      <c r="I915" s="229" t="s">
        <v>590</v>
      </c>
      <c r="J915" s="229" t="s">
        <v>591</v>
      </c>
      <c r="K915" s="229" t="s">
        <v>592</v>
      </c>
      <c r="L915" s="229" t="s">
        <v>593</v>
      </c>
      <c r="M915" s="229" t="s">
        <v>594</v>
      </c>
      <c r="N915" s="229" t="s">
        <v>595</v>
      </c>
      <c r="O915" s="228" t="s">
        <v>596</v>
      </c>
      <c r="P915" s="229" t="s">
        <v>597</v>
      </c>
      <c r="Q915" s="229" t="s">
        <v>598</v>
      </c>
      <c r="R915" s="229" t="s">
        <v>599</v>
      </c>
      <c r="S915" s="229" t="s">
        <v>600</v>
      </c>
      <c r="T915" s="229" t="s">
        <v>601</v>
      </c>
      <c r="U915" s="229" t="s">
        <v>602</v>
      </c>
      <c r="V915" s="229" t="s">
        <v>603</v>
      </c>
      <c r="W915" s="229" t="s">
        <v>604</v>
      </c>
      <c r="X915" s="228" t="s">
        <v>579</v>
      </c>
      <c r="Y915" s="229" t="s">
        <v>605</v>
      </c>
      <c r="Z915" s="229" t="s">
        <v>606</v>
      </c>
      <c r="AA915" s="229" t="s">
        <v>607</v>
      </c>
      <c r="AB915" s="229" t="s">
        <v>608</v>
      </c>
      <c r="AC915" s="228" t="s">
        <v>609</v>
      </c>
      <c r="AD915" s="229" t="s">
        <v>610</v>
      </c>
      <c r="AE915" s="229" t="s">
        <v>611</v>
      </c>
      <c r="AF915" s="229" t="s">
        <v>612</v>
      </c>
      <c r="AG915" s="229" t="s">
        <v>613</v>
      </c>
      <c r="AH915" s="229" t="s">
        <v>614</v>
      </c>
      <c r="AI915" s="229" t="s">
        <v>615</v>
      </c>
      <c r="AJ915" s="228" t="s">
        <v>616</v>
      </c>
      <c r="AK915" s="229" t="s">
        <v>617</v>
      </c>
      <c r="AL915" s="229" t="s">
        <v>618</v>
      </c>
      <c r="AM915" s="228" t="s">
        <v>580</v>
      </c>
      <c r="AN915" s="229" t="s">
        <v>619</v>
      </c>
      <c r="AO915" s="229" t="s">
        <v>620</v>
      </c>
      <c r="AP915" s="229" t="s">
        <v>621</v>
      </c>
      <c r="AQ915" s="229" t="s">
        <v>622</v>
      </c>
      <c r="AR915" s="229" t="s">
        <v>623</v>
      </c>
      <c r="AS915" s="229" t="s">
        <v>624</v>
      </c>
      <c r="AT915" s="229" t="s">
        <v>625</v>
      </c>
      <c r="AU915" s="229" t="s">
        <v>626</v>
      </c>
      <c r="AV915" s="229" t="s">
        <v>627</v>
      </c>
      <c r="AW915" s="229" t="s">
        <v>628</v>
      </c>
      <c r="AX915" s="228" t="s">
        <v>629</v>
      </c>
      <c r="AY915" s="229" t="s">
        <v>630</v>
      </c>
      <c r="AZ915" s="229" t="s">
        <v>631</v>
      </c>
      <c r="BA915" s="229" t="s">
        <v>632</v>
      </c>
      <c r="BB915" s="229" t="s">
        <v>633</v>
      </c>
      <c r="BC915" s="229" t="s">
        <v>634</v>
      </c>
      <c r="BD915" s="230" t="s">
        <v>635</v>
      </c>
      <c r="BE915" s="229" t="s">
        <v>636</v>
      </c>
      <c r="BF915" s="229" t="s">
        <v>637</v>
      </c>
      <c r="BG915" s="229" t="s">
        <v>638</v>
      </c>
      <c r="BH915" s="229" t="s">
        <v>639</v>
      </c>
      <c r="BI915" s="229" t="s">
        <v>640</v>
      </c>
      <c r="BJ915" s="229" t="s">
        <v>641</v>
      </c>
      <c r="BK915" s="229" t="s">
        <v>642</v>
      </c>
      <c r="BL915" s="229" t="s">
        <v>643</v>
      </c>
      <c r="BM915" s="228" t="s">
        <v>581</v>
      </c>
      <c r="BN915" s="229" t="s">
        <v>644</v>
      </c>
      <c r="BO915" s="229" t="s">
        <v>645</v>
      </c>
      <c r="BP915" s="229" t="s">
        <v>646</v>
      </c>
      <c r="BQ915" s="229" t="s">
        <v>647</v>
      </c>
      <c r="BR915" s="229" t="s">
        <v>648</v>
      </c>
      <c r="BS915" s="228" t="s">
        <v>577</v>
      </c>
      <c r="BT915" s="229" t="s">
        <v>649</v>
      </c>
      <c r="BU915" s="229" t="s">
        <v>650</v>
      </c>
      <c r="BV915" s="229" t="s">
        <v>651</v>
      </c>
      <c r="BW915" s="229" t="s">
        <v>652</v>
      </c>
      <c r="BX915" s="229" t="s">
        <v>653</v>
      </c>
      <c r="BY915" s="229" t="s">
        <v>654</v>
      </c>
      <c r="BZ915" s="229" t="s">
        <v>655</v>
      </c>
      <c r="CA915" s="229" t="s">
        <v>656</v>
      </c>
      <c r="CB915" s="229" t="s">
        <v>657</v>
      </c>
      <c r="CC915" s="229" t="s">
        <v>658</v>
      </c>
      <c r="CD915" s="229" t="s">
        <v>659</v>
      </c>
      <c r="CE915" s="229" t="s">
        <v>660</v>
      </c>
      <c r="CF915" s="228" t="s">
        <v>582</v>
      </c>
      <c r="CG915" s="229" t="s">
        <v>661</v>
      </c>
      <c r="CH915" s="229" t="s">
        <v>662</v>
      </c>
      <c r="CI915" s="229" t="s">
        <v>663</v>
      </c>
      <c r="CJ915" s="229" t="s">
        <v>664</v>
      </c>
      <c r="CK915" s="229" t="s">
        <v>665</v>
      </c>
      <c r="CL915" s="229" t="s">
        <v>666</v>
      </c>
      <c r="CM915" s="229" t="s">
        <v>667</v>
      </c>
      <c r="CN915" s="229" t="s">
        <v>668</v>
      </c>
      <c r="CO915" s="229" t="s">
        <v>669</v>
      </c>
      <c r="CP915" s="229" t="s">
        <v>670</v>
      </c>
      <c r="CQ915" s="229" t="s">
        <v>671</v>
      </c>
      <c r="CR915" s="229" t="s">
        <v>672</v>
      </c>
      <c r="CS915" s="229" t="s">
        <v>673</v>
      </c>
      <c r="CT915" s="228" t="s">
        <v>578</v>
      </c>
      <c r="CU915" s="229" t="s">
        <v>674</v>
      </c>
      <c r="CV915" s="229" t="s">
        <v>675</v>
      </c>
      <c r="CW915" s="229" t="s">
        <v>676</v>
      </c>
      <c r="CX915" s="229" t="s">
        <v>677</v>
      </c>
      <c r="CY915" s="229" t="s">
        <v>678</v>
      </c>
      <c r="CZ915" s="228" t="s">
        <v>679</v>
      </c>
      <c r="DA915" s="229" t="s">
        <v>680</v>
      </c>
      <c r="DB915" s="229" t="s">
        <v>681</v>
      </c>
      <c r="DC915" s="229" t="s">
        <v>682</v>
      </c>
      <c r="DD915" s="229" t="s">
        <v>683</v>
      </c>
      <c r="DE915" s="229" t="s">
        <v>684</v>
      </c>
      <c r="DF915" s="229" t="s">
        <v>685</v>
      </c>
      <c r="DG915" s="228" t="s">
        <v>686</v>
      </c>
      <c r="DH915" s="228" t="s">
        <v>687</v>
      </c>
      <c r="DI915" s="229" t="s">
        <v>688</v>
      </c>
      <c r="DJ915" s="229" t="s">
        <v>689</v>
      </c>
      <c r="DK915" s="229" t="s">
        <v>690</v>
      </c>
      <c r="DL915" s="228" t="s">
        <v>691</v>
      </c>
      <c r="DM915" s="229" t="s">
        <v>692</v>
      </c>
      <c r="DN915" s="231" t="s">
        <v>693</v>
      </c>
      <c r="DO915" s="228" t="s">
        <v>694</v>
      </c>
      <c r="DP915" s="5"/>
      <c r="DQ915" s="5"/>
      <c r="DR915" s="5"/>
      <c r="DS915" s="5"/>
      <c r="DT915" s="5"/>
      <c r="DU915" s="5"/>
      <c r="DV915" s="5"/>
      <c r="DW915" s="5"/>
      <c r="DX915" s="5"/>
      <c r="DY915" s="5"/>
    </row>
    <row r="916" spans="1:139" s="163" customFormat="1" ht="16.5" customHeight="1" x14ac:dyDescent="0.2">
      <c r="A916" s="83" t="s">
        <v>110</v>
      </c>
      <c r="B916" s="232">
        <f t="shared" ref="B916:B921" si="2287">SUM(C916:N916)</f>
        <v>48196</v>
      </c>
      <c r="C916" s="249">
        <v>3017</v>
      </c>
      <c r="D916" s="249">
        <v>1034</v>
      </c>
      <c r="E916" s="249">
        <v>1358</v>
      </c>
      <c r="F916" s="249">
        <v>326</v>
      </c>
      <c r="G916" s="249">
        <v>2920</v>
      </c>
      <c r="H916" s="249">
        <v>8310</v>
      </c>
      <c r="I916" s="249">
        <v>4144</v>
      </c>
      <c r="J916" s="249">
        <v>937</v>
      </c>
      <c r="K916" s="249">
        <v>2834</v>
      </c>
      <c r="L916" s="249">
        <v>15410</v>
      </c>
      <c r="M916" s="249">
        <v>2601</v>
      </c>
      <c r="N916" s="249">
        <v>5305</v>
      </c>
      <c r="O916" s="232">
        <f t="shared" ref="O916:O921" si="2288">SUM(P916:W916)</f>
        <v>11727</v>
      </c>
      <c r="P916" s="249">
        <v>2881</v>
      </c>
      <c r="Q916" s="249">
        <v>2635</v>
      </c>
      <c r="R916" s="249">
        <v>813</v>
      </c>
      <c r="S916" s="249">
        <v>671</v>
      </c>
      <c r="T916" s="249">
        <v>696</v>
      </c>
      <c r="U916" s="249">
        <v>2098</v>
      </c>
      <c r="V916" s="249">
        <v>1293</v>
      </c>
      <c r="W916" s="249">
        <v>640</v>
      </c>
      <c r="X916" s="232">
        <f t="shared" ref="X916:X921" si="2289">SUM(Y916:AB916)</f>
        <v>11867</v>
      </c>
      <c r="Y916" s="249">
        <v>1505</v>
      </c>
      <c r="Z916" s="249">
        <v>3221</v>
      </c>
      <c r="AA916" s="249">
        <v>4799</v>
      </c>
      <c r="AB916" s="249">
        <v>2342</v>
      </c>
      <c r="AC916" s="232">
        <f t="shared" ref="AC916:AC921" si="2290">SUM(AD916:AI916)</f>
        <v>10037</v>
      </c>
      <c r="AD916" s="249">
        <v>884</v>
      </c>
      <c r="AE916" s="249">
        <v>1510</v>
      </c>
      <c r="AF916" s="249">
        <v>599</v>
      </c>
      <c r="AG916" s="249">
        <v>2739</v>
      </c>
      <c r="AH916" s="249">
        <v>1082</v>
      </c>
      <c r="AI916" s="249">
        <v>3223</v>
      </c>
      <c r="AJ916" s="232">
        <f t="shared" ref="AJ916:AJ921" si="2291">SUM(AK916:AL916)</f>
        <v>1878</v>
      </c>
      <c r="AK916" s="249">
        <v>940</v>
      </c>
      <c r="AL916" s="249">
        <v>938</v>
      </c>
      <c r="AM916" s="232">
        <f t="shared" ref="AM916:AM921" si="2292">SUM(AN916:AW916)</f>
        <v>28755</v>
      </c>
      <c r="AN916" s="249">
        <v>922</v>
      </c>
      <c r="AO916" s="249">
        <v>964</v>
      </c>
      <c r="AP916" s="249">
        <v>4060</v>
      </c>
      <c r="AQ916" s="249">
        <v>503</v>
      </c>
      <c r="AR916" s="249">
        <v>3533</v>
      </c>
      <c r="AS916" s="249">
        <v>676</v>
      </c>
      <c r="AT916" s="249">
        <v>3953</v>
      </c>
      <c r="AU916" s="249">
        <v>8241</v>
      </c>
      <c r="AV916" s="249">
        <v>4657</v>
      </c>
      <c r="AW916" s="249">
        <v>1246</v>
      </c>
      <c r="AX916" s="232">
        <f t="shared" ref="AX916:AX921" si="2293">SUM(AY916:BC916)</f>
        <v>22646</v>
      </c>
      <c r="AY916" s="249">
        <v>1111</v>
      </c>
      <c r="AZ916" s="249">
        <v>12103</v>
      </c>
      <c r="BA916" s="249">
        <v>2683</v>
      </c>
      <c r="BB916" s="249">
        <v>4804</v>
      </c>
      <c r="BC916" s="249">
        <v>1945</v>
      </c>
      <c r="BD916" s="232">
        <f t="shared" ref="BD916:BD921" si="2294">SUM(BE916:BL916)</f>
        <v>129734</v>
      </c>
      <c r="BE916" s="249">
        <v>39611</v>
      </c>
      <c r="BF916" s="249">
        <v>6453</v>
      </c>
      <c r="BG916" s="249">
        <v>13081</v>
      </c>
      <c r="BH916" s="249">
        <v>8057</v>
      </c>
      <c r="BI916" s="249">
        <v>25701</v>
      </c>
      <c r="BJ916" s="249">
        <v>13689</v>
      </c>
      <c r="BK916" s="249">
        <v>16267</v>
      </c>
      <c r="BL916" s="249">
        <v>6875</v>
      </c>
      <c r="BM916" s="232">
        <f t="shared" ref="BM916:BM921" si="2295">SUM(BN916:BR916)</f>
        <v>12114</v>
      </c>
      <c r="BN916" s="249">
        <v>2338</v>
      </c>
      <c r="BO916" s="249">
        <v>2078</v>
      </c>
      <c r="BP916" s="249">
        <v>1094</v>
      </c>
      <c r="BQ916" s="249">
        <v>760</v>
      </c>
      <c r="BR916" s="249">
        <v>5844</v>
      </c>
      <c r="BS916" s="232">
        <f t="shared" ref="BS916:BS921" si="2296">SUM(BT916:CE916)</f>
        <v>24526</v>
      </c>
      <c r="BT916" s="250">
        <v>1260</v>
      </c>
      <c r="BU916" s="249">
        <v>1873</v>
      </c>
      <c r="BV916" s="249">
        <v>658</v>
      </c>
      <c r="BW916" s="249">
        <v>254</v>
      </c>
      <c r="BX916" s="249">
        <v>1268</v>
      </c>
      <c r="BY916" s="249">
        <v>8561</v>
      </c>
      <c r="BZ916" s="249">
        <v>1225</v>
      </c>
      <c r="CA916" s="249">
        <v>1537</v>
      </c>
      <c r="CB916" s="249">
        <v>3473</v>
      </c>
      <c r="CC916" s="249">
        <v>1247</v>
      </c>
      <c r="CD916" s="249">
        <v>1513</v>
      </c>
      <c r="CE916" s="249">
        <v>1657</v>
      </c>
      <c r="CF916" s="232">
        <f t="shared" ref="CF916:CF921" si="2297">SUM(CG916:CS916)</f>
        <v>34064</v>
      </c>
      <c r="CG916" s="249">
        <v>673</v>
      </c>
      <c r="CH916" s="249">
        <v>1542</v>
      </c>
      <c r="CI916" s="249">
        <v>1193</v>
      </c>
      <c r="CJ916" s="249">
        <v>4382</v>
      </c>
      <c r="CK916" s="249">
        <v>11290</v>
      </c>
      <c r="CL916" s="249">
        <v>646</v>
      </c>
      <c r="CM916" s="249">
        <v>6665</v>
      </c>
      <c r="CN916" s="249">
        <v>708</v>
      </c>
      <c r="CO916" s="249">
        <v>360</v>
      </c>
      <c r="CP916" s="249">
        <v>909</v>
      </c>
      <c r="CQ916" s="249">
        <v>2252</v>
      </c>
      <c r="CR916" s="249">
        <v>2264</v>
      </c>
      <c r="CS916" s="249">
        <v>1180</v>
      </c>
      <c r="CT916" s="232">
        <f t="shared" ref="CT916:CT921" si="2298">SUM(CU916:CY916)</f>
        <v>16426</v>
      </c>
      <c r="CU916" s="249">
        <v>7888</v>
      </c>
      <c r="CV916" s="249">
        <v>4239</v>
      </c>
      <c r="CW916" s="249">
        <v>862</v>
      </c>
      <c r="CX916" s="249">
        <v>1247</v>
      </c>
      <c r="CY916" s="249">
        <v>2190</v>
      </c>
      <c r="CZ916" s="232">
        <f t="shared" ref="CZ916:CZ921" si="2299">SUM(DA916:DF916)</f>
        <v>39108</v>
      </c>
      <c r="DA916" s="249">
        <v>1021</v>
      </c>
      <c r="DB916" s="249">
        <v>968</v>
      </c>
      <c r="DC916" s="249">
        <v>8680</v>
      </c>
      <c r="DD916" s="249">
        <v>17620</v>
      </c>
      <c r="DE916" s="249">
        <v>6900</v>
      </c>
      <c r="DF916" s="249">
        <v>3919</v>
      </c>
      <c r="DG916" s="232">
        <f t="shared" ref="DG916:DG921" si="2300">AM916+BS916+B916+O916+X916+AC916+AJ916+BD916+CF916+AX916+BM916+CT916+CZ916</f>
        <v>391078</v>
      </c>
      <c r="DH916" s="233">
        <f t="shared" ref="DH916:DH921" si="2301">SUM(DI916:DK916)</f>
        <v>7145</v>
      </c>
      <c r="DI916" s="251">
        <v>2623</v>
      </c>
      <c r="DJ916" s="252">
        <v>3193</v>
      </c>
      <c r="DK916" s="252">
        <v>1329</v>
      </c>
      <c r="DL916" s="233" t="s">
        <v>695</v>
      </c>
      <c r="DM916" s="251">
        <v>6367</v>
      </c>
      <c r="DN916" s="234" t="s">
        <v>695</v>
      </c>
      <c r="DO916" s="232">
        <f t="shared" ref="DO916:DO921" si="2302">DG916+DH916+DM916</f>
        <v>404590</v>
      </c>
      <c r="DP916" s="48"/>
      <c r="DQ916" s="48"/>
      <c r="DR916" s="48"/>
      <c r="DS916" s="48"/>
      <c r="DT916" s="48"/>
      <c r="DU916" s="48"/>
      <c r="DV916" s="48"/>
      <c r="DW916" s="48"/>
      <c r="DX916" s="48"/>
      <c r="DY916" s="48"/>
      <c r="DZ916" s="48"/>
      <c r="EA916" s="48"/>
      <c r="EB916" s="48"/>
      <c r="EC916" s="48"/>
    </row>
    <row r="917" spans="1:139" s="163" customFormat="1" ht="16.5" customHeight="1" x14ac:dyDescent="0.2">
      <c r="A917" s="182" t="s">
        <v>111</v>
      </c>
      <c r="B917" s="235">
        <f t="shared" si="2287"/>
        <v>2387</v>
      </c>
      <c r="C917" s="418">
        <v>0</v>
      </c>
      <c r="D917" s="418">
        <v>212</v>
      </c>
      <c r="E917" s="418">
        <v>0</v>
      </c>
      <c r="F917" s="418">
        <v>0</v>
      </c>
      <c r="G917" s="418">
        <v>400</v>
      </c>
      <c r="H917" s="418">
        <v>0</v>
      </c>
      <c r="I917" s="418">
        <v>158</v>
      </c>
      <c r="J917" s="418">
        <v>0</v>
      </c>
      <c r="K917" s="418">
        <v>1192</v>
      </c>
      <c r="L917" s="418">
        <v>0</v>
      </c>
      <c r="M917" s="418">
        <v>425</v>
      </c>
      <c r="N917" s="418">
        <v>0</v>
      </c>
      <c r="O917" s="235">
        <f t="shared" si="2288"/>
        <v>1570</v>
      </c>
      <c r="P917" s="418">
        <v>0</v>
      </c>
      <c r="Q917" s="418">
        <v>1051</v>
      </c>
      <c r="R917" s="418">
        <v>110</v>
      </c>
      <c r="S917" s="418">
        <v>150</v>
      </c>
      <c r="T917" s="418">
        <v>0</v>
      </c>
      <c r="U917" s="418">
        <v>0</v>
      </c>
      <c r="V917" s="418">
        <v>138</v>
      </c>
      <c r="W917" s="418">
        <v>121</v>
      </c>
      <c r="X917" s="235">
        <f t="shared" si="2289"/>
        <v>960</v>
      </c>
      <c r="Y917" s="418">
        <v>0</v>
      </c>
      <c r="Z917" s="418">
        <v>266</v>
      </c>
      <c r="AA917" s="418">
        <v>694</v>
      </c>
      <c r="AB917" s="418">
        <v>0</v>
      </c>
      <c r="AC917" s="235">
        <f t="shared" si="2290"/>
        <v>1402</v>
      </c>
      <c r="AD917" s="418">
        <v>15</v>
      </c>
      <c r="AE917" s="418">
        <v>143</v>
      </c>
      <c r="AF917" s="418">
        <v>50</v>
      </c>
      <c r="AG917" s="418">
        <v>514</v>
      </c>
      <c r="AH917" s="418">
        <v>88</v>
      </c>
      <c r="AI917" s="418">
        <v>592</v>
      </c>
      <c r="AJ917" s="235">
        <f t="shared" si="2291"/>
        <v>120</v>
      </c>
      <c r="AK917" s="418">
        <v>0</v>
      </c>
      <c r="AL917" s="418">
        <v>120</v>
      </c>
      <c r="AM917" s="235">
        <f t="shared" si="2292"/>
        <v>3818</v>
      </c>
      <c r="AN917" s="418">
        <v>256</v>
      </c>
      <c r="AO917" s="418">
        <v>0</v>
      </c>
      <c r="AP917" s="418">
        <v>1205</v>
      </c>
      <c r="AQ917" s="418">
        <v>120</v>
      </c>
      <c r="AR917" s="418">
        <v>741</v>
      </c>
      <c r="AS917" s="418">
        <v>41</v>
      </c>
      <c r="AT917" s="418">
        <v>0</v>
      </c>
      <c r="AU917" s="418">
        <v>890</v>
      </c>
      <c r="AV917" s="418">
        <v>565</v>
      </c>
      <c r="AW917" s="418">
        <v>0</v>
      </c>
      <c r="AX917" s="235">
        <f t="shared" si="2293"/>
        <v>4472</v>
      </c>
      <c r="AY917" s="418">
        <v>40</v>
      </c>
      <c r="AZ917" s="418">
        <v>3842</v>
      </c>
      <c r="BA917" s="418">
        <v>88</v>
      </c>
      <c r="BB917" s="418">
        <v>502</v>
      </c>
      <c r="BC917" s="418">
        <v>0</v>
      </c>
      <c r="BD917" s="235">
        <f t="shared" si="2294"/>
        <v>52582</v>
      </c>
      <c r="BE917" s="418">
        <v>25780</v>
      </c>
      <c r="BF917" s="418">
        <v>1843</v>
      </c>
      <c r="BG917" s="418">
        <v>5775</v>
      </c>
      <c r="BH917" s="418">
        <v>2245</v>
      </c>
      <c r="BI917" s="418">
        <v>6132</v>
      </c>
      <c r="BJ917" s="418">
        <v>3314</v>
      </c>
      <c r="BK917" s="418">
        <v>5647</v>
      </c>
      <c r="BL917" s="418">
        <v>1846</v>
      </c>
      <c r="BM917" s="235">
        <f t="shared" si="2295"/>
        <v>1569</v>
      </c>
      <c r="BN917" s="418">
        <v>216</v>
      </c>
      <c r="BO917" s="418">
        <v>348</v>
      </c>
      <c r="BP917" s="418">
        <v>16</v>
      </c>
      <c r="BQ917" s="418">
        <v>98</v>
      </c>
      <c r="BR917" s="418">
        <v>891</v>
      </c>
      <c r="BS917" s="235">
        <f t="shared" si="2296"/>
        <v>419</v>
      </c>
      <c r="BT917" s="237">
        <v>0</v>
      </c>
      <c r="BU917" s="418">
        <v>0</v>
      </c>
      <c r="BV917" s="418">
        <v>0</v>
      </c>
      <c r="BW917" s="418">
        <v>0</v>
      </c>
      <c r="BX917" s="418">
        <v>0</v>
      </c>
      <c r="BY917" s="418">
        <v>191</v>
      </c>
      <c r="BZ917" s="418">
        <v>0</v>
      </c>
      <c r="CA917" s="418">
        <v>68</v>
      </c>
      <c r="CB917" s="418">
        <v>0</v>
      </c>
      <c r="CC917" s="418">
        <v>160</v>
      </c>
      <c r="CD917" s="418">
        <v>0</v>
      </c>
      <c r="CE917" s="418">
        <v>0</v>
      </c>
      <c r="CF917" s="235">
        <f t="shared" si="2297"/>
        <v>3602</v>
      </c>
      <c r="CG917" s="418">
        <v>0</v>
      </c>
      <c r="CH917" s="418">
        <v>0</v>
      </c>
      <c r="CI917" s="418">
        <v>45</v>
      </c>
      <c r="CJ917" s="418">
        <v>0</v>
      </c>
      <c r="CK917" s="418">
        <v>2412</v>
      </c>
      <c r="CL917" s="418">
        <v>10</v>
      </c>
      <c r="CM917" s="418">
        <v>911</v>
      </c>
      <c r="CN917" s="418">
        <v>0</v>
      </c>
      <c r="CO917" s="418">
        <v>0</v>
      </c>
      <c r="CP917" s="418">
        <v>194</v>
      </c>
      <c r="CQ917" s="418">
        <v>0</v>
      </c>
      <c r="CR917" s="418">
        <v>0</v>
      </c>
      <c r="CS917" s="418">
        <v>30</v>
      </c>
      <c r="CT917" s="235">
        <f t="shared" si="2298"/>
        <v>3326</v>
      </c>
      <c r="CU917" s="418">
        <v>1953</v>
      </c>
      <c r="CV917" s="418">
        <v>860</v>
      </c>
      <c r="CW917" s="418">
        <v>139</v>
      </c>
      <c r="CX917" s="418">
        <v>66</v>
      </c>
      <c r="CY917" s="418">
        <v>308</v>
      </c>
      <c r="CZ917" s="235">
        <f t="shared" si="2299"/>
        <v>633</v>
      </c>
      <c r="DA917" s="418">
        <v>0</v>
      </c>
      <c r="DB917" s="418">
        <v>0</v>
      </c>
      <c r="DC917" s="418">
        <v>275</v>
      </c>
      <c r="DD917" s="418">
        <v>358</v>
      </c>
      <c r="DE917" s="418">
        <v>0</v>
      </c>
      <c r="DF917" s="418">
        <v>0</v>
      </c>
      <c r="DG917" s="235">
        <f t="shared" si="2300"/>
        <v>76860</v>
      </c>
      <c r="DH917" s="238">
        <f t="shared" si="2301"/>
        <v>4505</v>
      </c>
      <c r="DI917" s="239">
        <v>2070</v>
      </c>
      <c r="DJ917" s="240">
        <v>1512</v>
      </c>
      <c r="DK917" s="240">
        <v>923</v>
      </c>
      <c r="DL917" s="238" t="s">
        <v>695</v>
      </c>
      <c r="DM917" s="239">
        <v>0</v>
      </c>
      <c r="DN917" s="241" t="s">
        <v>695</v>
      </c>
      <c r="DO917" s="235">
        <f t="shared" si="2302"/>
        <v>81365</v>
      </c>
      <c r="DP917" s="48"/>
      <c r="DQ917" s="48"/>
      <c r="DR917" s="48"/>
      <c r="DS917" s="48"/>
      <c r="DT917" s="48"/>
      <c r="DU917" s="48"/>
      <c r="DV917" s="48"/>
      <c r="DW917" s="48"/>
      <c r="DX917" s="46"/>
      <c r="DY917" s="48"/>
      <c r="DZ917" s="48"/>
    </row>
    <row r="918" spans="1:139" s="163" customFormat="1" ht="16.5" customHeight="1" x14ac:dyDescent="0.2">
      <c r="A918" s="182" t="s">
        <v>112</v>
      </c>
      <c r="B918" s="235">
        <f t="shared" si="2287"/>
        <v>744</v>
      </c>
      <c r="C918" s="418">
        <v>136</v>
      </c>
      <c r="D918" s="418">
        <v>104</v>
      </c>
      <c r="E918" s="418">
        <v>0</v>
      </c>
      <c r="F918" s="418">
        <v>0</v>
      </c>
      <c r="G918" s="418">
        <v>20</v>
      </c>
      <c r="H918" s="418">
        <v>0</v>
      </c>
      <c r="I918" s="418">
        <v>75</v>
      </c>
      <c r="J918" s="418">
        <v>30</v>
      </c>
      <c r="K918" s="418">
        <v>25</v>
      </c>
      <c r="L918" s="418">
        <v>0</v>
      </c>
      <c r="M918" s="418">
        <v>168</v>
      </c>
      <c r="N918" s="418">
        <v>186</v>
      </c>
      <c r="O918" s="235">
        <f t="shared" si="2288"/>
        <v>545</v>
      </c>
      <c r="P918" s="418">
        <v>40</v>
      </c>
      <c r="Q918" s="418">
        <v>133</v>
      </c>
      <c r="R918" s="418">
        <v>35</v>
      </c>
      <c r="S918" s="418">
        <v>0</v>
      </c>
      <c r="T918" s="418">
        <v>15</v>
      </c>
      <c r="U918" s="418">
        <v>132</v>
      </c>
      <c r="V918" s="418">
        <v>103</v>
      </c>
      <c r="W918" s="418">
        <v>87</v>
      </c>
      <c r="X918" s="235">
        <f t="shared" si="2289"/>
        <v>1107</v>
      </c>
      <c r="Y918" s="418">
        <v>62</v>
      </c>
      <c r="Z918" s="418">
        <v>328</v>
      </c>
      <c r="AA918" s="418">
        <v>687</v>
      </c>
      <c r="AB918" s="418">
        <v>30</v>
      </c>
      <c r="AC918" s="235">
        <f t="shared" si="2290"/>
        <v>1069</v>
      </c>
      <c r="AD918" s="418">
        <v>101</v>
      </c>
      <c r="AE918" s="418">
        <v>274</v>
      </c>
      <c r="AF918" s="418">
        <v>74</v>
      </c>
      <c r="AG918" s="418">
        <v>120</v>
      </c>
      <c r="AH918" s="418">
        <v>55</v>
      </c>
      <c r="AI918" s="418">
        <v>445</v>
      </c>
      <c r="AJ918" s="235">
        <f t="shared" si="2291"/>
        <v>0</v>
      </c>
      <c r="AK918" s="418">
        <v>0</v>
      </c>
      <c r="AL918" s="418">
        <v>0</v>
      </c>
      <c r="AM918" s="235">
        <f t="shared" si="2292"/>
        <v>1154</v>
      </c>
      <c r="AN918" s="418">
        <v>80</v>
      </c>
      <c r="AO918" s="418">
        <v>34</v>
      </c>
      <c r="AP918" s="418">
        <v>50</v>
      </c>
      <c r="AQ918" s="418">
        <v>20</v>
      </c>
      <c r="AR918" s="418">
        <v>152</v>
      </c>
      <c r="AS918" s="418">
        <v>12</v>
      </c>
      <c r="AT918" s="418">
        <v>137</v>
      </c>
      <c r="AU918" s="418">
        <v>431</v>
      </c>
      <c r="AV918" s="418">
        <v>87</v>
      </c>
      <c r="AW918" s="418">
        <v>151</v>
      </c>
      <c r="AX918" s="235">
        <f t="shared" si="2293"/>
        <v>2400</v>
      </c>
      <c r="AY918" s="418">
        <v>84</v>
      </c>
      <c r="AZ918" s="418">
        <v>1895</v>
      </c>
      <c r="BA918" s="418">
        <v>357</v>
      </c>
      <c r="BB918" s="418">
        <v>44</v>
      </c>
      <c r="BC918" s="418">
        <v>20</v>
      </c>
      <c r="BD918" s="235">
        <f t="shared" si="2294"/>
        <v>4603</v>
      </c>
      <c r="BE918" s="418">
        <v>2110</v>
      </c>
      <c r="BF918" s="418">
        <v>293</v>
      </c>
      <c r="BG918" s="418">
        <v>277</v>
      </c>
      <c r="BH918" s="418">
        <v>472</v>
      </c>
      <c r="BI918" s="418">
        <v>509</v>
      </c>
      <c r="BJ918" s="418">
        <v>344</v>
      </c>
      <c r="BK918" s="418">
        <v>293</v>
      </c>
      <c r="BL918" s="418">
        <v>305</v>
      </c>
      <c r="BM918" s="235">
        <f t="shared" si="2295"/>
        <v>661</v>
      </c>
      <c r="BN918" s="418">
        <v>100</v>
      </c>
      <c r="BO918" s="418">
        <v>61</v>
      </c>
      <c r="BP918" s="418">
        <v>55</v>
      </c>
      <c r="BQ918" s="418">
        <v>72</v>
      </c>
      <c r="BR918" s="418">
        <v>373</v>
      </c>
      <c r="BS918" s="235">
        <f t="shared" si="2296"/>
        <v>704</v>
      </c>
      <c r="BT918" s="237">
        <v>91</v>
      </c>
      <c r="BU918" s="418">
        <v>146</v>
      </c>
      <c r="BV918" s="418">
        <v>0</v>
      </c>
      <c r="BW918" s="418">
        <v>8</v>
      </c>
      <c r="BX918" s="418">
        <v>0</v>
      </c>
      <c r="BY918" s="418">
        <v>166</v>
      </c>
      <c r="BZ918" s="418">
        <v>69</v>
      </c>
      <c r="CA918" s="418">
        <v>105</v>
      </c>
      <c r="CB918" s="418">
        <v>0</v>
      </c>
      <c r="CC918" s="418">
        <v>89</v>
      </c>
      <c r="CD918" s="418">
        <v>30</v>
      </c>
      <c r="CE918" s="418">
        <v>0</v>
      </c>
      <c r="CF918" s="235">
        <f t="shared" si="2297"/>
        <v>857</v>
      </c>
      <c r="CG918" s="418">
        <v>0</v>
      </c>
      <c r="CH918" s="418">
        <v>15</v>
      </c>
      <c r="CI918" s="418">
        <v>88</v>
      </c>
      <c r="CJ918" s="418">
        <v>0</v>
      </c>
      <c r="CK918" s="418">
        <v>504</v>
      </c>
      <c r="CL918" s="418">
        <v>12</v>
      </c>
      <c r="CM918" s="418">
        <v>42</v>
      </c>
      <c r="CN918" s="418">
        <v>15</v>
      </c>
      <c r="CO918" s="418">
        <v>0</v>
      </c>
      <c r="CP918" s="418">
        <v>0</v>
      </c>
      <c r="CQ918" s="418">
        <v>72</v>
      </c>
      <c r="CR918" s="418">
        <v>109</v>
      </c>
      <c r="CS918" s="418">
        <v>0</v>
      </c>
      <c r="CT918" s="235">
        <f t="shared" si="2298"/>
        <v>1091</v>
      </c>
      <c r="CU918" s="418">
        <v>454</v>
      </c>
      <c r="CV918" s="418">
        <v>366</v>
      </c>
      <c r="CW918" s="418">
        <v>64</v>
      </c>
      <c r="CX918" s="418">
        <v>93</v>
      </c>
      <c r="CY918" s="418">
        <v>114</v>
      </c>
      <c r="CZ918" s="235">
        <f t="shared" si="2299"/>
        <v>662</v>
      </c>
      <c r="DA918" s="418">
        <v>40</v>
      </c>
      <c r="DB918" s="418">
        <v>0</v>
      </c>
      <c r="DC918" s="418">
        <v>151</v>
      </c>
      <c r="DD918" s="418">
        <v>205</v>
      </c>
      <c r="DE918" s="418">
        <v>231</v>
      </c>
      <c r="DF918" s="418">
        <v>35</v>
      </c>
      <c r="DG918" s="235">
        <f t="shared" si="2300"/>
        <v>15597</v>
      </c>
      <c r="DH918" s="238">
        <f t="shared" si="2301"/>
        <v>30</v>
      </c>
      <c r="DI918" s="239">
        <v>30</v>
      </c>
      <c r="DJ918" s="240">
        <v>0</v>
      </c>
      <c r="DK918" s="240">
        <v>0</v>
      </c>
      <c r="DL918" s="238" t="s">
        <v>695</v>
      </c>
      <c r="DM918" s="239">
        <v>0</v>
      </c>
      <c r="DN918" s="241" t="s">
        <v>695</v>
      </c>
      <c r="DO918" s="235">
        <f t="shared" si="2302"/>
        <v>15627</v>
      </c>
      <c r="DP918" s="48"/>
      <c r="DQ918" s="48"/>
      <c r="DR918" s="48"/>
      <c r="DS918" s="48"/>
      <c r="DT918" s="48"/>
      <c r="DU918" s="48"/>
      <c r="DV918" s="48"/>
      <c r="DW918" s="48"/>
      <c r="DX918" s="48"/>
      <c r="DY918" s="48"/>
      <c r="DZ918" s="48"/>
    </row>
    <row r="919" spans="1:139" s="163" customFormat="1" ht="16.5" customHeight="1" x14ac:dyDescent="0.2">
      <c r="A919" s="182" t="s">
        <v>146</v>
      </c>
      <c r="B919" s="235">
        <f t="shared" si="2287"/>
        <v>1002</v>
      </c>
      <c r="C919" s="418">
        <v>32</v>
      </c>
      <c r="D919" s="418">
        <v>21</v>
      </c>
      <c r="E919" s="418">
        <v>0</v>
      </c>
      <c r="F919" s="418">
        <v>0</v>
      </c>
      <c r="G919" s="418">
        <v>0</v>
      </c>
      <c r="H919" s="418">
        <v>90</v>
      </c>
      <c r="I919" s="418">
        <v>370</v>
      </c>
      <c r="J919" s="418">
        <v>0</v>
      </c>
      <c r="K919" s="418">
        <v>60</v>
      </c>
      <c r="L919" s="418">
        <v>385</v>
      </c>
      <c r="M919" s="418">
        <v>0</v>
      </c>
      <c r="N919" s="418">
        <v>44</v>
      </c>
      <c r="O919" s="235">
        <f t="shared" si="2288"/>
        <v>73</v>
      </c>
      <c r="P919" s="418">
        <v>73</v>
      </c>
      <c r="Q919" s="418">
        <v>0</v>
      </c>
      <c r="R919" s="418">
        <v>0</v>
      </c>
      <c r="S919" s="418">
        <v>0</v>
      </c>
      <c r="T919" s="418">
        <v>0</v>
      </c>
      <c r="U919" s="418">
        <v>0</v>
      </c>
      <c r="V919" s="418">
        <v>0</v>
      </c>
      <c r="W919" s="418">
        <v>0</v>
      </c>
      <c r="X919" s="235">
        <f t="shared" si="2289"/>
        <v>136</v>
      </c>
      <c r="Y919" s="418">
        <v>60</v>
      </c>
      <c r="Z919" s="418">
        <v>16</v>
      </c>
      <c r="AA919" s="418">
        <v>40</v>
      </c>
      <c r="AB919" s="418">
        <v>20</v>
      </c>
      <c r="AC919" s="235">
        <f t="shared" si="2290"/>
        <v>50</v>
      </c>
      <c r="AD919" s="418">
        <v>0</v>
      </c>
      <c r="AE919" s="418">
        <v>50</v>
      </c>
      <c r="AF919" s="418">
        <v>0</v>
      </c>
      <c r="AG919" s="418">
        <v>0</v>
      </c>
      <c r="AH919" s="418">
        <v>0</v>
      </c>
      <c r="AI919" s="418">
        <v>0</v>
      </c>
      <c r="AJ919" s="235">
        <f t="shared" si="2291"/>
        <v>22</v>
      </c>
      <c r="AK919" s="418">
        <v>22</v>
      </c>
      <c r="AL919" s="418">
        <v>0</v>
      </c>
      <c r="AM919" s="235">
        <f t="shared" si="2292"/>
        <v>1155</v>
      </c>
      <c r="AN919" s="418">
        <v>0</v>
      </c>
      <c r="AO919" s="418">
        <v>0</v>
      </c>
      <c r="AP919" s="418">
        <v>0</v>
      </c>
      <c r="AQ919" s="418">
        <v>0</v>
      </c>
      <c r="AR919" s="418">
        <v>0</v>
      </c>
      <c r="AS919" s="418">
        <v>15</v>
      </c>
      <c r="AT919" s="418">
        <v>0</v>
      </c>
      <c r="AU919" s="418">
        <v>780</v>
      </c>
      <c r="AV919" s="418">
        <v>360</v>
      </c>
      <c r="AW919" s="418">
        <v>0</v>
      </c>
      <c r="AX919" s="235">
        <f t="shared" si="2293"/>
        <v>536</v>
      </c>
      <c r="AY919" s="418">
        <v>11</v>
      </c>
      <c r="AZ919" s="418">
        <v>360</v>
      </c>
      <c r="BA919" s="418">
        <v>0</v>
      </c>
      <c r="BB919" s="418">
        <v>125</v>
      </c>
      <c r="BC919" s="418">
        <v>40</v>
      </c>
      <c r="BD919" s="235">
        <f t="shared" si="2294"/>
        <v>3385</v>
      </c>
      <c r="BE919" s="418">
        <v>2072</v>
      </c>
      <c r="BF919" s="418">
        <v>0</v>
      </c>
      <c r="BG919" s="418">
        <v>12</v>
      </c>
      <c r="BH919" s="418">
        <v>86</v>
      </c>
      <c r="BI919" s="418">
        <v>1069</v>
      </c>
      <c r="BJ919" s="418">
        <v>50</v>
      </c>
      <c r="BK919" s="418">
        <v>55</v>
      </c>
      <c r="BL919" s="418">
        <v>41</v>
      </c>
      <c r="BM919" s="235">
        <f t="shared" si="2295"/>
        <v>114</v>
      </c>
      <c r="BN919" s="418">
        <v>0</v>
      </c>
      <c r="BO919" s="418">
        <v>60</v>
      </c>
      <c r="BP919" s="418">
        <v>0</v>
      </c>
      <c r="BQ919" s="418">
        <v>0</v>
      </c>
      <c r="BR919" s="418">
        <v>54</v>
      </c>
      <c r="BS919" s="235">
        <f t="shared" si="2296"/>
        <v>97</v>
      </c>
      <c r="BT919" s="237">
        <v>0</v>
      </c>
      <c r="BU919" s="418">
        <v>0</v>
      </c>
      <c r="BV919" s="418">
        <v>0</v>
      </c>
      <c r="BW919" s="418">
        <v>0</v>
      </c>
      <c r="BX919" s="418">
        <v>0</v>
      </c>
      <c r="BY919" s="418">
        <v>0</v>
      </c>
      <c r="BZ919" s="418">
        <v>14</v>
      </c>
      <c r="CA919" s="418">
        <v>0</v>
      </c>
      <c r="CB919" s="418">
        <v>69</v>
      </c>
      <c r="CC919" s="418">
        <v>14</v>
      </c>
      <c r="CD919" s="418">
        <v>0</v>
      </c>
      <c r="CE919" s="418">
        <v>0</v>
      </c>
      <c r="CF919" s="235">
        <f t="shared" si="2297"/>
        <v>557</v>
      </c>
      <c r="CG919" s="418">
        <v>0</v>
      </c>
      <c r="CH919" s="418">
        <v>0</v>
      </c>
      <c r="CI919" s="418">
        <v>0</v>
      </c>
      <c r="CJ919" s="418">
        <v>83</v>
      </c>
      <c r="CK919" s="418">
        <v>60</v>
      </c>
      <c r="CL919" s="418">
        <v>90</v>
      </c>
      <c r="CM919" s="418">
        <v>153</v>
      </c>
      <c r="CN919" s="418">
        <v>67</v>
      </c>
      <c r="CO919" s="418">
        <v>0</v>
      </c>
      <c r="CP919" s="418">
        <v>0</v>
      </c>
      <c r="CQ919" s="418">
        <v>0</v>
      </c>
      <c r="CR919" s="418">
        <v>26</v>
      </c>
      <c r="CS919" s="418">
        <v>78</v>
      </c>
      <c r="CT919" s="235">
        <f t="shared" si="2298"/>
        <v>72</v>
      </c>
      <c r="CU919" s="418">
        <v>0</v>
      </c>
      <c r="CV919" s="418">
        <v>24</v>
      </c>
      <c r="CW919" s="418">
        <v>0</v>
      </c>
      <c r="CX919" s="418">
        <v>0</v>
      </c>
      <c r="CY919" s="418">
        <v>48</v>
      </c>
      <c r="CZ919" s="235">
        <f t="shared" si="2299"/>
        <v>1127</v>
      </c>
      <c r="DA919" s="418">
        <v>0</v>
      </c>
      <c r="DB919" s="418">
        <v>20</v>
      </c>
      <c r="DC919" s="418">
        <v>370</v>
      </c>
      <c r="DD919" s="418">
        <v>713</v>
      </c>
      <c r="DE919" s="418">
        <v>24</v>
      </c>
      <c r="DF919" s="418">
        <v>0</v>
      </c>
      <c r="DG919" s="235">
        <f t="shared" si="2300"/>
        <v>8326</v>
      </c>
      <c r="DH919" s="238">
        <f t="shared" si="2301"/>
        <v>830</v>
      </c>
      <c r="DI919" s="239">
        <v>205</v>
      </c>
      <c r="DJ919" s="240">
        <v>490</v>
      </c>
      <c r="DK919" s="240">
        <v>135</v>
      </c>
      <c r="DL919" s="238" t="s">
        <v>695</v>
      </c>
      <c r="DM919" s="239">
        <v>355</v>
      </c>
      <c r="DN919" s="241" t="s">
        <v>695</v>
      </c>
      <c r="DO919" s="235">
        <f t="shared" si="2302"/>
        <v>9511</v>
      </c>
      <c r="DP919" s="48"/>
      <c r="DQ919" s="48"/>
      <c r="DR919" s="48"/>
      <c r="DS919" s="48"/>
      <c r="DT919" s="48"/>
      <c r="DU919" s="48"/>
      <c r="DV919" s="48"/>
      <c r="DW919" s="48"/>
      <c r="DX919" s="48"/>
      <c r="DY919" s="48"/>
      <c r="DZ919" s="48"/>
    </row>
    <row r="920" spans="1:139" s="163" customFormat="1" ht="16.5" customHeight="1" x14ac:dyDescent="0.2">
      <c r="A920" s="182" t="s">
        <v>147</v>
      </c>
      <c r="B920" s="235">
        <f t="shared" si="2287"/>
        <v>0</v>
      </c>
      <c r="C920" s="418">
        <v>0</v>
      </c>
      <c r="D920" s="418">
        <v>0</v>
      </c>
      <c r="E920" s="418">
        <v>0</v>
      </c>
      <c r="F920" s="418">
        <v>0</v>
      </c>
      <c r="G920" s="418">
        <v>0</v>
      </c>
      <c r="H920" s="418">
        <v>0</v>
      </c>
      <c r="I920" s="418">
        <v>0</v>
      </c>
      <c r="J920" s="418">
        <v>0</v>
      </c>
      <c r="K920" s="418">
        <v>0</v>
      </c>
      <c r="L920" s="418">
        <v>0</v>
      </c>
      <c r="M920" s="418">
        <v>0</v>
      </c>
      <c r="N920" s="418">
        <v>0</v>
      </c>
      <c r="O920" s="235">
        <f t="shared" si="2288"/>
        <v>12</v>
      </c>
      <c r="P920" s="418">
        <v>0</v>
      </c>
      <c r="Q920" s="418">
        <v>0</v>
      </c>
      <c r="R920" s="418">
        <v>0</v>
      </c>
      <c r="S920" s="418">
        <v>0</v>
      </c>
      <c r="T920" s="418">
        <v>12</v>
      </c>
      <c r="U920" s="418">
        <v>0</v>
      </c>
      <c r="V920" s="418">
        <v>0</v>
      </c>
      <c r="W920" s="418">
        <v>0</v>
      </c>
      <c r="X920" s="235">
        <f t="shared" si="2289"/>
        <v>0</v>
      </c>
      <c r="Y920" s="418">
        <v>0</v>
      </c>
      <c r="Z920" s="418">
        <v>0</v>
      </c>
      <c r="AA920" s="418">
        <v>0</v>
      </c>
      <c r="AB920" s="418">
        <v>0</v>
      </c>
      <c r="AC920" s="235">
        <f t="shared" si="2290"/>
        <v>24</v>
      </c>
      <c r="AD920" s="418">
        <v>0</v>
      </c>
      <c r="AE920" s="418">
        <v>0</v>
      </c>
      <c r="AF920" s="418">
        <v>24</v>
      </c>
      <c r="AG920" s="418">
        <v>0</v>
      </c>
      <c r="AH920" s="418">
        <v>0</v>
      </c>
      <c r="AI920" s="418">
        <v>0</v>
      </c>
      <c r="AJ920" s="235">
        <f t="shared" si="2291"/>
        <v>0</v>
      </c>
      <c r="AK920" s="418">
        <v>0</v>
      </c>
      <c r="AL920" s="418">
        <v>0</v>
      </c>
      <c r="AM920" s="235">
        <f t="shared" si="2292"/>
        <v>20</v>
      </c>
      <c r="AN920" s="418">
        <v>0</v>
      </c>
      <c r="AO920" s="418">
        <v>0</v>
      </c>
      <c r="AP920" s="418">
        <v>20</v>
      </c>
      <c r="AQ920" s="418">
        <v>0</v>
      </c>
      <c r="AR920" s="418">
        <v>0</v>
      </c>
      <c r="AS920" s="418">
        <v>0</v>
      </c>
      <c r="AT920" s="418">
        <v>0</v>
      </c>
      <c r="AU920" s="418">
        <v>0</v>
      </c>
      <c r="AV920" s="418">
        <v>0</v>
      </c>
      <c r="AW920" s="418">
        <v>0</v>
      </c>
      <c r="AX920" s="235">
        <f t="shared" si="2293"/>
        <v>0</v>
      </c>
      <c r="AY920" s="418">
        <v>0</v>
      </c>
      <c r="AZ920" s="418">
        <v>0</v>
      </c>
      <c r="BA920" s="418">
        <v>0</v>
      </c>
      <c r="BB920" s="418">
        <v>0</v>
      </c>
      <c r="BC920" s="418">
        <v>0</v>
      </c>
      <c r="BD920" s="235">
        <f t="shared" si="2294"/>
        <v>0</v>
      </c>
      <c r="BE920" s="418">
        <v>0</v>
      </c>
      <c r="BF920" s="418">
        <v>0</v>
      </c>
      <c r="BG920" s="418">
        <v>0</v>
      </c>
      <c r="BH920" s="418">
        <v>0</v>
      </c>
      <c r="BI920" s="418">
        <v>0</v>
      </c>
      <c r="BJ920" s="418">
        <v>0</v>
      </c>
      <c r="BK920" s="418">
        <v>0</v>
      </c>
      <c r="BL920" s="418">
        <v>0</v>
      </c>
      <c r="BM920" s="235">
        <f t="shared" si="2295"/>
        <v>0</v>
      </c>
      <c r="BN920" s="418">
        <v>0</v>
      </c>
      <c r="BO920" s="418">
        <v>0</v>
      </c>
      <c r="BP920" s="418">
        <v>0</v>
      </c>
      <c r="BQ920" s="418">
        <v>0</v>
      </c>
      <c r="BR920" s="418">
        <v>0</v>
      </c>
      <c r="BS920" s="235">
        <f t="shared" si="2296"/>
        <v>0</v>
      </c>
      <c r="BT920" s="237">
        <v>0</v>
      </c>
      <c r="BU920" s="418">
        <v>0</v>
      </c>
      <c r="BV920" s="418">
        <v>0</v>
      </c>
      <c r="BW920" s="418">
        <v>0</v>
      </c>
      <c r="BX920" s="418">
        <v>0</v>
      </c>
      <c r="BY920" s="418">
        <v>0</v>
      </c>
      <c r="BZ920" s="418">
        <v>0</v>
      </c>
      <c r="CA920" s="418">
        <v>0</v>
      </c>
      <c r="CB920" s="418">
        <v>0</v>
      </c>
      <c r="CC920" s="418">
        <v>0</v>
      </c>
      <c r="CD920" s="418">
        <v>0</v>
      </c>
      <c r="CE920" s="418">
        <v>0</v>
      </c>
      <c r="CF920" s="235">
        <f t="shared" si="2297"/>
        <v>16</v>
      </c>
      <c r="CG920" s="418">
        <v>0</v>
      </c>
      <c r="CH920" s="418">
        <v>0</v>
      </c>
      <c r="CI920" s="418">
        <v>0</v>
      </c>
      <c r="CJ920" s="418">
        <v>0</v>
      </c>
      <c r="CK920" s="418">
        <v>0</v>
      </c>
      <c r="CL920" s="418">
        <v>0</v>
      </c>
      <c r="CM920" s="418">
        <v>0</v>
      </c>
      <c r="CN920" s="418">
        <v>0</v>
      </c>
      <c r="CO920" s="418">
        <v>0</v>
      </c>
      <c r="CP920" s="418">
        <v>16</v>
      </c>
      <c r="CQ920" s="418">
        <v>0</v>
      </c>
      <c r="CR920" s="418">
        <v>0</v>
      </c>
      <c r="CS920" s="418">
        <v>0</v>
      </c>
      <c r="CT920" s="235">
        <f t="shared" si="2298"/>
        <v>0</v>
      </c>
      <c r="CU920" s="418">
        <v>0</v>
      </c>
      <c r="CV920" s="418">
        <v>0</v>
      </c>
      <c r="CW920" s="418">
        <v>0</v>
      </c>
      <c r="CX920" s="418">
        <v>0</v>
      </c>
      <c r="CY920" s="418">
        <v>0</v>
      </c>
      <c r="CZ920" s="235">
        <f t="shared" si="2299"/>
        <v>0</v>
      </c>
      <c r="DA920" s="418">
        <v>0</v>
      </c>
      <c r="DB920" s="418">
        <v>0</v>
      </c>
      <c r="DC920" s="418">
        <v>0</v>
      </c>
      <c r="DD920" s="418">
        <v>0</v>
      </c>
      <c r="DE920" s="418">
        <v>0</v>
      </c>
      <c r="DF920" s="418">
        <v>0</v>
      </c>
      <c r="DG920" s="235">
        <f t="shared" si="2300"/>
        <v>72</v>
      </c>
      <c r="DH920" s="238">
        <f t="shared" si="2301"/>
        <v>0</v>
      </c>
      <c r="DI920" s="239">
        <v>0</v>
      </c>
      <c r="DJ920" s="240">
        <v>0</v>
      </c>
      <c r="DK920" s="240">
        <v>0</v>
      </c>
      <c r="DL920" s="238" t="s">
        <v>695</v>
      </c>
      <c r="DM920" s="239">
        <v>0</v>
      </c>
      <c r="DN920" s="241" t="s">
        <v>695</v>
      </c>
      <c r="DO920" s="235">
        <f t="shared" si="2302"/>
        <v>72</v>
      </c>
      <c r="DP920" s="48"/>
      <c r="DQ920" s="48"/>
      <c r="DR920" s="48"/>
      <c r="DS920" s="48"/>
      <c r="DT920" s="48"/>
      <c r="DU920" s="48"/>
      <c r="DV920" s="48"/>
      <c r="DW920" s="48"/>
      <c r="DX920" s="48"/>
      <c r="DY920" s="48"/>
      <c r="DZ920" s="48"/>
    </row>
    <row r="921" spans="1:139" s="163" customFormat="1" ht="16.5" customHeight="1" x14ac:dyDescent="0.2">
      <c r="A921" s="182" t="s">
        <v>113</v>
      </c>
      <c r="B921" s="235">
        <f t="shared" si="2287"/>
        <v>44063</v>
      </c>
      <c r="C921" s="418">
        <v>2849</v>
      </c>
      <c r="D921" s="418">
        <v>697</v>
      </c>
      <c r="E921" s="418">
        <v>1358</v>
      </c>
      <c r="F921" s="418">
        <v>326</v>
      </c>
      <c r="G921" s="418">
        <v>2500</v>
      </c>
      <c r="H921" s="418">
        <v>8220</v>
      </c>
      <c r="I921" s="418">
        <v>3541</v>
      </c>
      <c r="J921" s="418">
        <v>907</v>
      </c>
      <c r="K921" s="418">
        <v>1557</v>
      </c>
      <c r="L921" s="418">
        <v>15025</v>
      </c>
      <c r="M921" s="418">
        <v>2008</v>
      </c>
      <c r="N921" s="418">
        <v>5075</v>
      </c>
      <c r="O921" s="235">
        <f t="shared" si="2288"/>
        <v>9527</v>
      </c>
      <c r="P921" s="418">
        <v>2768</v>
      </c>
      <c r="Q921" s="418">
        <v>1451</v>
      </c>
      <c r="R921" s="418">
        <v>668</v>
      </c>
      <c r="S921" s="418">
        <v>521</v>
      </c>
      <c r="T921" s="418">
        <v>669</v>
      </c>
      <c r="U921" s="418">
        <v>1966</v>
      </c>
      <c r="V921" s="418">
        <v>1052</v>
      </c>
      <c r="W921" s="418">
        <v>432</v>
      </c>
      <c r="X921" s="235">
        <f t="shared" si="2289"/>
        <v>9664</v>
      </c>
      <c r="Y921" s="418">
        <v>1383</v>
      </c>
      <c r="Z921" s="418">
        <v>2611</v>
      </c>
      <c r="AA921" s="418">
        <v>3378</v>
      </c>
      <c r="AB921" s="418">
        <v>2292</v>
      </c>
      <c r="AC921" s="235">
        <f t="shared" si="2290"/>
        <v>7492</v>
      </c>
      <c r="AD921" s="418">
        <v>768</v>
      </c>
      <c r="AE921" s="418">
        <v>1043</v>
      </c>
      <c r="AF921" s="418">
        <v>451</v>
      </c>
      <c r="AG921" s="418">
        <v>2105</v>
      </c>
      <c r="AH921" s="418">
        <v>939</v>
      </c>
      <c r="AI921" s="418">
        <v>2186</v>
      </c>
      <c r="AJ921" s="235">
        <f t="shared" si="2291"/>
        <v>1736</v>
      </c>
      <c r="AK921" s="418">
        <v>918</v>
      </c>
      <c r="AL921" s="418">
        <v>818</v>
      </c>
      <c r="AM921" s="235">
        <f t="shared" si="2292"/>
        <v>22608</v>
      </c>
      <c r="AN921" s="418">
        <v>586</v>
      </c>
      <c r="AO921" s="418">
        <v>930</v>
      </c>
      <c r="AP921" s="418">
        <v>2785</v>
      </c>
      <c r="AQ921" s="418">
        <v>363</v>
      </c>
      <c r="AR921" s="418">
        <v>2640</v>
      </c>
      <c r="AS921" s="418">
        <v>608</v>
      </c>
      <c r="AT921" s="418">
        <v>3816</v>
      </c>
      <c r="AU921" s="418">
        <v>6140</v>
      </c>
      <c r="AV921" s="418">
        <v>3645</v>
      </c>
      <c r="AW921" s="418">
        <v>1095</v>
      </c>
      <c r="AX921" s="235">
        <f t="shared" si="2293"/>
        <v>15238</v>
      </c>
      <c r="AY921" s="418">
        <v>976</v>
      </c>
      <c r="AZ921" s="418">
        <v>6006</v>
      </c>
      <c r="BA921" s="418">
        <v>2238</v>
      </c>
      <c r="BB921" s="418">
        <v>4133</v>
      </c>
      <c r="BC921" s="418">
        <v>1885</v>
      </c>
      <c r="BD921" s="235">
        <f t="shared" si="2294"/>
        <v>69164</v>
      </c>
      <c r="BE921" s="418">
        <v>9649</v>
      </c>
      <c r="BF921" s="418">
        <v>4317</v>
      </c>
      <c r="BG921" s="418">
        <v>7017</v>
      </c>
      <c r="BH921" s="418">
        <v>5254</v>
      </c>
      <c r="BI921" s="418">
        <v>17991</v>
      </c>
      <c r="BJ921" s="418">
        <v>9981</v>
      </c>
      <c r="BK921" s="418">
        <v>10272</v>
      </c>
      <c r="BL921" s="418">
        <v>4683</v>
      </c>
      <c r="BM921" s="235">
        <f t="shared" si="2295"/>
        <v>9770</v>
      </c>
      <c r="BN921" s="418">
        <v>2022</v>
      </c>
      <c r="BO921" s="418">
        <v>1609</v>
      </c>
      <c r="BP921" s="418">
        <v>1023</v>
      </c>
      <c r="BQ921" s="418">
        <v>590</v>
      </c>
      <c r="BR921" s="418">
        <v>4526</v>
      </c>
      <c r="BS921" s="235">
        <f t="shared" si="2296"/>
        <v>23306</v>
      </c>
      <c r="BT921" s="237">
        <v>1169</v>
      </c>
      <c r="BU921" s="418">
        <v>1727</v>
      </c>
      <c r="BV921" s="418">
        <v>658</v>
      </c>
      <c r="BW921" s="418">
        <v>246</v>
      </c>
      <c r="BX921" s="418">
        <v>1268</v>
      </c>
      <c r="BY921" s="418">
        <v>8204</v>
      </c>
      <c r="BZ921" s="418">
        <v>1142</v>
      </c>
      <c r="CA921" s="418">
        <v>1364</v>
      </c>
      <c r="CB921" s="418">
        <v>3404</v>
      </c>
      <c r="CC921" s="418">
        <v>984</v>
      </c>
      <c r="CD921" s="418">
        <v>1483</v>
      </c>
      <c r="CE921" s="418">
        <v>1657</v>
      </c>
      <c r="CF921" s="235">
        <f t="shared" si="2297"/>
        <v>29032</v>
      </c>
      <c r="CG921" s="418">
        <v>673</v>
      </c>
      <c r="CH921" s="418">
        <v>1527</v>
      </c>
      <c r="CI921" s="418">
        <v>1060</v>
      </c>
      <c r="CJ921" s="418">
        <v>4299</v>
      </c>
      <c r="CK921" s="418">
        <v>8314</v>
      </c>
      <c r="CL921" s="418">
        <v>534</v>
      </c>
      <c r="CM921" s="418">
        <v>5559</v>
      </c>
      <c r="CN921" s="418">
        <v>626</v>
      </c>
      <c r="CO921" s="418">
        <v>360</v>
      </c>
      <c r="CP921" s="418">
        <v>699</v>
      </c>
      <c r="CQ921" s="418">
        <v>2180</v>
      </c>
      <c r="CR921" s="418">
        <v>2129</v>
      </c>
      <c r="CS921" s="418">
        <v>1072</v>
      </c>
      <c r="CT921" s="235">
        <f t="shared" si="2298"/>
        <v>11937</v>
      </c>
      <c r="CU921" s="418">
        <v>5481</v>
      </c>
      <c r="CV921" s="418">
        <v>2989</v>
      </c>
      <c r="CW921" s="418">
        <v>659</v>
      </c>
      <c r="CX921" s="418">
        <v>1088</v>
      </c>
      <c r="CY921" s="418">
        <v>1720</v>
      </c>
      <c r="CZ921" s="235">
        <f t="shared" si="2299"/>
        <v>36686</v>
      </c>
      <c r="DA921" s="418">
        <v>981</v>
      </c>
      <c r="DB921" s="418">
        <v>948</v>
      </c>
      <c r="DC921" s="418">
        <v>7884</v>
      </c>
      <c r="DD921" s="418">
        <v>16344</v>
      </c>
      <c r="DE921" s="418">
        <v>6645</v>
      </c>
      <c r="DF921" s="418">
        <v>3884</v>
      </c>
      <c r="DG921" s="235">
        <f t="shared" si="2300"/>
        <v>290223</v>
      </c>
      <c r="DH921" s="238">
        <f t="shared" si="2301"/>
        <v>1780</v>
      </c>
      <c r="DI921" s="239">
        <v>318</v>
      </c>
      <c r="DJ921" s="240">
        <v>1191</v>
      </c>
      <c r="DK921" s="240">
        <v>271</v>
      </c>
      <c r="DL921" s="238" t="s">
        <v>695</v>
      </c>
      <c r="DM921" s="239">
        <v>6012</v>
      </c>
      <c r="DN921" s="241" t="s">
        <v>695</v>
      </c>
      <c r="DO921" s="235">
        <f t="shared" si="2302"/>
        <v>298015</v>
      </c>
      <c r="DP921" s="48"/>
      <c r="DQ921" s="48"/>
      <c r="DR921" s="48"/>
      <c r="DS921" s="48"/>
      <c r="DT921" s="48"/>
      <c r="DU921" s="48"/>
      <c r="DV921" s="48"/>
      <c r="DW921" s="48"/>
      <c r="DX921" s="48"/>
      <c r="DY921" s="48"/>
      <c r="DZ921" s="48"/>
    </row>
    <row r="922" spans="1:139" s="163" customFormat="1" ht="16.5" customHeight="1" x14ac:dyDescent="0.2">
      <c r="A922" s="59" t="s">
        <v>205</v>
      </c>
      <c r="B922" s="439"/>
      <c r="C922" s="433"/>
      <c r="D922" s="433"/>
      <c r="E922" s="433"/>
      <c r="F922" s="433"/>
      <c r="G922" s="433"/>
      <c r="H922" s="433"/>
      <c r="I922" s="433"/>
      <c r="J922" s="433"/>
      <c r="K922" s="433"/>
      <c r="L922" s="433"/>
      <c r="M922" s="433"/>
      <c r="N922" s="433"/>
      <c r="O922" s="439"/>
      <c r="P922" s="433"/>
      <c r="Q922" s="433"/>
      <c r="R922" s="433"/>
      <c r="S922" s="433"/>
      <c r="T922" s="433"/>
      <c r="U922" s="433"/>
      <c r="V922" s="433"/>
      <c r="W922" s="433"/>
      <c r="X922" s="439"/>
      <c r="Y922" s="433"/>
      <c r="Z922" s="433"/>
      <c r="AA922" s="433"/>
      <c r="AB922" s="433"/>
      <c r="AC922" s="439"/>
      <c r="AD922" s="433"/>
      <c r="AE922" s="433"/>
      <c r="AF922" s="433"/>
      <c r="AG922" s="433"/>
      <c r="AH922" s="433"/>
      <c r="AI922" s="433"/>
      <c r="AJ922" s="439"/>
      <c r="AK922" s="433"/>
      <c r="AL922" s="433"/>
      <c r="AM922" s="439"/>
      <c r="AN922" s="433"/>
      <c r="AO922" s="433"/>
      <c r="AP922" s="433"/>
      <c r="AQ922" s="433"/>
      <c r="AR922" s="433"/>
      <c r="AS922" s="433"/>
      <c r="AT922" s="433"/>
      <c r="AU922" s="433"/>
      <c r="AV922" s="433"/>
      <c r="AW922" s="433"/>
      <c r="AX922" s="439"/>
      <c r="AY922" s="433"/>
      <c r="AZ922" s="433"/>
      <c r="BA922" s="433"/>
      <c r="BB922" s="433"/>
      <c r="BC922" s="433"/>
      <c r="BD922" s="439"/>
      <c r="BE922" s="433"/>
      <c r="BF922" s="433"/>
      <c r="BG922" s="433"/>
      <c r="BH922" s="433"/>
      <c r="BI922" s="433"/>
      <c r="BJ922" s="433"/>
      <c r="BK922" s="433"/>
      <c r="BL922" s="433"/>
      <c r="BM922" s="439"/>
      <c r="BN922" s="433"/>
      <c r="BO922" s="433"/>
      <c r="BP922" s="433"/>
      <c r="BQ922" s="433"/>
      <c r="BR922" s="433"/>
      <c r="BS922" s="439"/>
      <c r="BT922" s="440"/>
      <c r="BU922" s="433"/>
      <c r="BV922" s="433"/>
      <c r="BW922" s="433"/>
      <c r="BX922" s="433"/>
      <c r="BY922" s="433"/>
      <c r="BZ922" s="433"/>
      <c r="CA922" s="433"/>
      <c r="CB922" s="433"/>
      <c r="CC922" s="433"/>
      <c r="CD922" s="433"/>
      <c r="CE922" s="433"/>
      <c r="CF922" s="439"/>
      <c r="CG922" s="433"/>
      <c r="CH922" s="433"/>
      <c r="CI922" s="433"/>
      <c r="CJ922" s="433"/>
      <c r="CK922" s="433"/>
      <c r="CL922" s="433"/>
      <c r="CM922" s="433"/>
      <c r="CN922" s="433"/>
      <c r="CO922" s="433"/>
      <c r="CP922" s="433"/>
      <c r="CQ922" s="433"/>
      <c r="CR922" s="433"/>
      <c r="CS922" s="433"/>
      <c r="CT922" s="439"/>
      <c r="CU922" s="433"/>
      <c r="CV922" s="433"/>
      <c r="CW922" s="433"/>
      <c r="CX922" s="433"/>
      <c r="CY922" s="433"/>
      <c r="CZ922" s="439"/>
      <c r="DA922" s="433"/>
      <c r="DB922" s="433"/>
      <c r="DC922" s="433"/>
      <c r="DD922" s="433"/>
      <c r="DE922" s="433"/>
      <c r="DF922" s="433"/>
      <c r="DG922" s="439"/>
      <c r="DH922" s="439"/>
      <c r="DI922" s="433"/>
      <c r="DJ922" s="433"/>
      <c r="DK922" s="433"/>
      <c r="DL922" s="439"/>
      <c r="DM922" s="433"/>
      <c r="DN922" s="427"/>
      <c r="DO922" s="439"/>
      <c r="DP922" s="46"/>
      <c r="DQ922" s="48"/>
      <c r="DR922" s="48"/>
      <c r="DS922" s="48"/>
      <c r="DT922" s="48"/>
      <c r="DU922" s="48"/>
      <c r="DV922" s="48"/>
      <c r="DW922" s="48"/>
      <c r="DX922" s="48"/>
      <c r="DY922" s="48"/>
      <c r="DZ922" s="48"/>
    </row>
    <row r="923" spans="1:139" s="189" customFormat="1" ht="16.5" customHeight="1" x14ac:dyDescent="0.2">
      <c r="A923" s="182" t="s">
        <v>145</v>
      </c>
      <c r="B923" s="303">
        <v>179.6528163475266</v>
      </c>
      <c r="C923" s="304">
        <v>136.03571106501937</v>
      </c>
      <c r="D923" s="304">
        <v>119.33064050778997</v>
      </c>
      <c r="E923" s="304">
        <v>150.65453738628801</v>
      </c>
      <c r="F923" s="304">
        <v>101.3681592039801</v>
      </c>
      <c r="G923" s="304">
        <v>175.77654707440405</v>
      </c>
      <c r="H923" s="304">
        <v>192.21872686898595</v>
      </c>
      <c r="I923" s="304">
        <v>165.80642579922377</v>
      </c>
      <c r="J923" s="304">
        <v>150.47374337562226</v>
      </c>
      <c r="K923" s="304">
        <v>147.78119622464411</v>
      </c>
      <c r="L923" s="304">
        <v>212.96884933248569</v>
      </c>
      <c r="M923" s="304">
        <v>197.94520547945206</v>
      </c>
      <c r="N923" s="304">
        <v>180.06856522181869</v>
      </c>
      <c r="O923" s="303">
        <v>141.71772468549469</v>
      </c>
      <c r="P923" s="304">
        <v>184.18360823424115</v>
      </c>
      <c r="Q923" s="304">
        <v>145.13908014321123</v>
      </c>
      <c r="R923" s="304">
        <v>108.98123324396784</v>
      </c>
      <c r="S923" s="304">
        <v>136.29900467194801</v>
      </c>
      <c r="T923" s="304">
        <v>103.11111111111111</v>
      </c>
      <c r="U923" s="304">
        <v>137.86305690629518</v>
      </c>
      <c r="V923" s="304">
        <v>129.61106655974339</v>
      </c>
      <c r="W923" s="304">
        <v>138.37837837837839</v>
      </c>
      <c r="X923" s="303">
        <v>122.88113654955318</v>
      </c>
      <c r="Y923" s="304">
        <v>93.281269369034334</v>
      </c>
      <c r="Z923" s="304">
        <v>128.28580532101321</v>
      </c>
      <c r="AA923" s="304">
        <v>137.77165331725664</v>
      </c>
      <c r="AB923" s="304">
        <v>114.25504927309981</v>
      </c>
      <c r="AC923" s="303">
        <v>127.14397912391375</v>
      </c>
      <c r="AD923" s="304">
        <v>106.16068211840999</v>
      </c>
      <c r="AE923" s="304">
        <v>103.20552252067527</v>
      </c>
      <c r="AF923" s="304">
        <v>115.25880315566674</v>
      </c>
      <c r="AG923" s="304">
        <v>147.28181964833038</v>
      </c>
      <c r="AH923" s="304">
        <v>116.04461604461605</v>
      </c>
      <c r="AI923" s="304">
        <v>140.95163124289337</v>
      </c>
      <c r="AJ923" s="303">
        <v>210.18466703973141</v>
      </c>
      <c r="AK923" s="304">
        <v>225.25760843517853</v>
      </c>
      <c r="AL923" s="304">
        <v>196.97606047879043</v>
      </c>
      <c r="AM923" s="303">
        <v>169.33033400857397</v>
      </c>
      <c r="AN923" s="304">
        <v>115.88738059326295</v>
      </c>
      <c r="AO923" s="304">
        <v>98.067141403865719</v>
      </c>
      <c r="AP923" s="304">
        <v>219.48318737160773</v>
      </c>
      <c r="AQ923" s="304">
        <v>105.91703516529796</v>
      </c>
      <c r="AR923" s="304">
        <v>157.94179444767312</v>
      </c>
      <c r="AS923" s="304">
        <v>127.8607906184982</v>
      </c>
      <c r="AT923" s="304">
        <v>125.13849757827091</v>
      </c>
      <c r="AU923" s="304">
        <v>233.89339842197876</v>
      </c>
      <c r="AV923" s="304">
        <v>189.21664228831463</v>
      </c>
      <c r="AW923" s="304">
        <v>128.55963681386712</v>
      </c>
      <c r="AX923" s="303">
        <v>108.52542291656684</v>
      </c>
      <c r="AY923" s="304">
        <v>63.729708025010034</v>
      </c>
      <c r="AZ923" s="304">
        <v>128.17715834957212</v>
      </c>
      <c r="BA923" s="304">
        <v>90.054710838116335</v>
      </c>
      <c r="BB923" s="304">
        <v>97.28438063222697</v>
      </c>
      <c r="BC923" s="304">
        <v>110.26702194001928</v>
      </c>
      <c r="BD923" s="303">
        <v>268.02441130655029</v>
      </c>
      <c r="BE923" s="304">
        <v>584.09519877315086</v>
      </c>
      <c r="BF923" s="304">
        <v>118.08732569629981</v>
      </c>
      <c r="BG923" s="304">
        <v>243.37649773014812</v>
      </c>
      <c r="BH923" s="304">
        <v>150.95930450423441</v>
      </c>
      <c r="BI923" s="304">
        <v>401.87953465098826</v>
      </c>
      <c r="BJ923" s="304">
        <v>171.70057446755135</v>
      </c>
      <c r="BK923" s="304">
        <v>289.67003223106644</v>
      </c>
      <c r="BL923" s="304">
        <v>125.86734040021238</v>
      </c>
      <c r="BM923" s="303">
        <v>117.94487338013222</v>
      </c>
      <c r="BN923" s="304">
        <v>117.14013728142693</v>
      </c>
      <c r="BO923" s="304">
        <v>103.32653771567799</v>
      </c>
      <c r="BP923" s="304">
        <v>79.959070311357991</v>
      </c>
      <c r="BQ923" s="304">
        <v>99.921114909282139</v>
      </c>
      <c r="BR923" s="304">
        <v>141.32669101110011</v>
      </c>
      <c r="BS923" s="303">
        <v>149.81461007030768</v>
      </c>
      <c r="BT923" s="305">
        <v>135.22215067611077</v>
      </c>
      <c r="BU923" s="304">
        <v>118.03629947063273</v>
      </c>
      <c r="BV923" s="304">
        <v>113.95912712157948</v>
      </c>
      <c r="BW923" s="304">
        <v>100.07880220646179</v>
      </c>
      <c r="BX923" s="304">
        <v>133.58617783396545</v>
      </c>
      <c r="BY923" s="304">
        <v>172.90408579564962</v>
      </c>
      <c r="BZ923" s="304">
        <v>115.71887398450784</v>
      </c>
      <c r="CA923" s="304">
        <v>170.89170558149877</v>
      </c>
      <c r="CB923" s="304">
        <v>190.80320843863311</v>
      </c>
      <c r="CC923" s="304">
        <v>116.85877612220035</v>
      </c>
      <c r="CD923" s="304">
        <v>120.78875938048859</v>
      </c>
      <c r="CE923" s="304">
        <v>162.02209836706757</v>
      </c>
      <c r="CF923" s="303">
        <v>196.07211106762139</v>
      </c>
      <c r="CG923" s="304">
        <v>169.01054746358614</v>
      </c>
      <c r="CH923" s="304">
        <v>153.98442180946677</v>
      </c>
      <c r="CI923" s="304">
        <v>171.16212338593976</v>
      </c>
      <c r="CJ923" s="304">
        <v>195.17192232317834</v>
      </c>
      <c r="CK923" s="304">
        <v>241.62653825575174</v>
      </c>
      <c r="CL923" s="304">
        <v>142.92035398230087</v>
      </c>
      <c r="CM923" s="304">
        <v>186.15758455995308</v>
      </c>
      <c r="CN923" s="304">
        <v>187.79840848806367</v>
      </c>
      <c r="CO923" s="304">
        <v>187.11018711018713</v>
      </c>
      <c r="CP923" s="304">
        <v>164.10904495396281</v>
      </c>
      <c r="CQ923" s="304">
        <v>168.43679880329097</v>
      </c>
      <c r="CR923" s="304">
        <v>213.56475804169418</v>
      </c>
      <c r="CS923" s="304">
        <v>146.36566608781939</v>
      </c>
      <c r="CT923" s="303">
        <v>136.54878880077146</v>
      </c>
      <c r="CU923" s="304">
        <v>164.12475811988929</v>
      </c>
      <c r="CV923" s="304">
        <v>162.25837320574163</v>
      </c>
      <c r="CW923" s="304">
        <v>91.313559322033896</v>
      </c>
      <c r="CX923" s="304">
        <v>70.567596627242381</v>
      </c>
      <c r="CY923" s="304">
        <v>115.28136021477076</v>
      </c>
      <c r="CZ923" s="303">
        <v>246.48624119196782</v>
      </c>
      <c r="DA923" s="304">
        <v>234.06694176983038</v>
      </c>
      <c r="DB923" s="304">
        <v>254.06824146981626</v>
      </c>
      <c r="DC923" s="304">
        <v>264.49705945089437</v>
      </c>
      <c r="DD923" s="304">
        <v>252.62373114641278</v>
      </c>
      <c r="DE923" s="304">
        <v>232.1825156470826</v>
      </c>
      <c r="DF923" s="304">
        <v>215.24688306695228</v>
      </c>
      <c r="DG923" s="303">
        <v>189.44260212475572</v>
      </c>
      <c r="DH923" s="280">
        <v>173.25832343170299</v>
      </c>
      <c r="DI923" s="305">
        <v>226.60907127429806</v>
      </c>
      <c r="DJ923" s="304">
        <v>322.1672888709515</v>
      </c>
      <c r="DK923" s="304">
        <v>67.280919354022174</v>
      </c>
      <c r="DL923" s="280" t="s">
        <v>695</v>
      </c>
      <c r="DM923" s="304">
        <v>176.32234837995014</v>
      </c>
      <c r="DN923" s="306" t="s">
        <v>695</v>
      </c>
      <c r="DO923" s="303">
        <v>188.13963373692306</v>
      </c>
      <c r="DP923" s="46"/>
      <c r="DQ923" s="48"/>
      <c r="DR923" s="48"/>
      <c r="DS923" s="48"/>
      <c r="DT923" s="48"/>
      <c r="DU923" s="48"/>
      <c r="DV923" s="48"/>
      <c r="DW923" s="48"/>
      <c r="DX923" s="48"/>
      <c r="DY923" s="48"/>
      <c r="DZ923" s="48"/>
      <c r="EA923" s="163"/>
    </row>
    <row r="924" spans="1:139" s="163" customFormat="1" ht="16.5" customHeight="1" x14ac:dyDescent="0.2">
      <c r="A924" s="83" t="s">
        <v>114</v>
      </c>
      <c r="B924" s="412"/>
      <c r="C924" s="414"/>
      <c r="D924" s="414"/>
      <c r="E924" s="414"/>
      <c r="F924" s="414"/>
      <c r="G924" s="414"/>
      <c r="H924" s="414"/>
      <c r="I924" s="414"/>
      <c r="J924" s="414"/>
      <c r="K924" s="414"/>
      <c r="L924" s="414"/>
      <c r="M924" s="414"/>
      <c r="N924" s="414"/>
      <c r="O924" s="412"/>
      <c r="P924" s="414"/>
      <c r="Q924" s="414"/>
      <c r="R924" s="414"/>
      <c r="S924" s="414"/>
      <c r="T924" s="414"/>
      <c r="U924" s="414"/>
      <c r="V924" s="414"/>
      <c r="W924" s="414"/>
      <c r="X924" s="412"/>
      <c r="Y924" s="414"/>
      <c r="Z924" s="414"/>
      <c r="AA924" s="414"/>
      <c r="AB924" s="414"/>
      <c r="AC924" s="412"/>
      <c r="AD924" s="414"/>
      <c r="AE924" s="414"/>
      <c r="AF924" s="414"/>
      <c r="AG924" s="414"/>
      <c r="AH924" s="414"/>
      <c r="AI924" s="414"/>
      <c r="AJ924" s="412"/>
      <c r="AK924" s="414"/>
      <c r="AL924" s="414"/>
      <c r="AM924" s="412"/>
      <c r="AN924" s="414"/>
      <c r="AO924" s="414"/>
      <c r="AP924" s="414"/>
      <c r="AQ924" s="414"/>
      <c r="AR924" s="414"/>
      <c r="AS924" s="414"/>
      <c r="AT924" s="414"/>
      <c r="AU924" s="414"/>
      <c r="AV924" s="414"/>
      <c r="AW924" s="414"/>
      <c r="AX924" s="412"/>
      <c r="AY924" s="414"/>
      <c r="AZ924" s="414"/>
      <c r="BA924" s="414"/>
      <c r="BB924" s="414"/>
      <c r="BC924" s="414"/>
      <c r="BD924" s="412"/>
      <c r="BE924" s="414"/>
      <c r="BF924" s="414"/>
      <c r="BG924" s="414"/>
      <c r="BH924" s="414"/>
      <c r="BI924" s="414"/>
      <c r="BJ924" s="414"/>
      <c r="BK924" s="414"/>
      <c r="BL924" s="414"/>
      <c r="BM924" s="412"/>
      <c r="BN924" s="414"/>
      <c r="BO924" s="414"/>
      <c r="BP924" s="414"/>
      <c r="BQ924" s="414"/>
      <c r="BR924" s="414"/>
      <c r="BS924" s="412"/>
      <c r="BT924" s="415"/>
      <c r="BU924" s="414"/>
      <c r="BV924" s="414"/>
      <c r="BW924" s="414"/>
      <c r="BX924" s="414"/>
      <c r="BY924" s="414"/>
      <c r="BZ924" s="414"/>
      <c r="CA924" s="414"/>
      <c r="CB924" s="414"/>
      <c r="CC924" s="414"/>
      <c r="CD924" s="414"/>
      <c r="CE924" s="414"/>
      <c r="CF924" s="412"/>
      <c r="CG924" s="414"/>
      <c r="CH924" s="414"/>
      <c r="CI924" s="414"/>
      <c r="CJ924" s="414"/>
      <c r="CK924" s="414"/>
      <c r="CL924" s="414"/>
      <c r="CM924" s="414"/>
      <c r="CN924" s="414"/>
      <c r="CO924" s="414"/>
      <c r="CP924" s="414"/>
      <c r="CQ924" s="414"/>
      <c r="CR924" s="414"/>
      <c r="CS924" s="414"/>
      <c r="CT924" s="412"/>
      <c r="CU924" s="414"/>
      <c r="CV924" s="414"/>
      <c r="CW924" s="414"/>
      <c r="CX924" s="414"/>
      <c r="CY924" s="414"/>
      <c r="CZ924" s="412"/>
      <c r="DA924" s="414"/>
      <c r="DB924" s="414"/>
      <c r="DC924" s="414"/>
      <c r="DD924" s="414"/>
      <c r="DE924" s="414"/>
      <c r="DF924" s="414"/>
      <c r="DG924" s="412"/>
      <c r="DH924" s="412"/>
      <c r="DI924" s="414"/>
      <c r="DJ924" s="414"/>
      <c r="DK924" s="414"/>
      <c r="DL924" s="412"/>
      <c r="DM924" s="414"/>
      <c r="DN924" s="413"/>
      <c r="DO924" s="412"/>
      <c r="DP924" s="46"/>
      <c r="DQ924" s="48"/>
      <c r="DR924" s="48"/>
      <c r="DS924" s="48"/>
      <c r="DT924" s="48"/>
      <c r="DU924" s="48"/>
      <c r="DV924" s="48"/>
      <c r="DW924" s="48"/>
      <c r="DX924" s="48"/>
      <c r="DY924" s="48"/>
      <c r="DZ924" s="48"/>
    </row>
    <row r="925" spans="1:139" s="163" customFormat="1" ht="16.5" customHeight="1" x14ac:dyDescent="0.2">
      <c r="A925" s="182" t="s">
        <v>115</v>
      </c>
      <c r="B925" s="235">
        <f t="shared" ref="B925" si="2303">SUM(C925:N925)</f>
        <v>2632</v>
      </c>
      <c r="C925" s="418">
        <v>162</v>
      </c>
      <c r="D925" s="418">
        <v>99</v>
      </c>
      <c r="E925" s="418">
        <v>60</v>
      </c>
      <c r="F925" s="418">
        <v>31</v>
      </c>
      <c r="G925" s="418">
        <v>314</v>
      </c>
      <c r="H925" s="418">
        <v>666</v>
      </c>
      <c r="I925" s="418">
        <v>42</v>
      </c>
      <c r="J925" s="418">
        <v>35</v>
      </c>
      <c r="K925" s="418">
        <v>322</v>
      </c>
      <c r="L925" s="418">
        <v>157</v>
      </c>
      <c r="M925" s="418">
        <v>204</v>
      </c>
      <c r="N925" s="418">
        <v>540</v>
      </c>
      <c r="O925" s="235">
        <f t="shared" ref="O925" si="2304">SUM(P925:W925)</f>
        <v>864</v>
      </c>
      <c r="P925" s="418">
        <v>191</v>
      </c>
      <c r="Q925" s="418">
        <v>199</v>
      </c>
      <c r="R925" s="418">
        <v>75</v>
      </c>
      <c r="S925" s="418">
        <v>30</v>
      </c>
      <c r="T925" s="418">
        <v>19</v>
      </c>
      <c r="U925" s="418">
        <v>233</v>
      </c>
      <c r="V925" s="418">
        <v>80</v>
      </c>
      <c r="W925" s="418">
        <v>37</v>
      </c>
      <c r="X925" s="235">
        <f t="shared" ref="X925" si="2305">SUM(Y925:AB925)</f>
        <v>1208</v>
      </c>
      <c r="Y925" s="418">
        <v>307</v>
      </c>
      <c r="Z925" s="418">
        <v>374</v>
      </c>
      <c r="AA925" s="418">
        <v>392</v>
      </c>
      <c r="AB925" s="418">
        <v>135</v>
      </c>
      <c r="AC925" s="235">
        <f t="shared" ref="AC925" si="2306">SUM(AD925:AI925)</f>
        <v>1735</v>
      </c>
      <c r="AD925" s="418">
        <v>0</v>
      </c>
      <c r="AE925" s="418">
        <v>312</v>
      </c>
      <c r="AF925" s="418">
        <v>125</v>
      </c>
      <c r="AG925" s="418">
        <v>474</v>
      </c>
      <c r="AH925" s="418">
        <v>0</v>
      </c>
      <c r="AI925" s="418">
        <v>824</v>
      </c>
      <c r="AJ925" s="235">
        <f t="shared" ref="AJ925" si="2307">SUM(AK925:AL925)</f>
        <v>25</v>
      </c>
      <c r="AK925" s="418">
        <v>3</v>
      </c>
      <c r="AL925" s="418">
        <v>22</v>
      </c>
      <c r="AM925" s="235">
        <f t="shared" ref="AM925" si="2308">SUM(AN925:AW925)</f>
        <v>2871</v>
      </c>
      <c r="AN925" s="418">
        <v>120</v>
      </c>
      <c r="AO925" s="418">
        <v>192</v>
      </c>
      <c r="AP925" s="418">
        <v>128</v>
      </c>
      <c r="AQ925" s="418">
        <v>22</v>
      </c>
      <c r="AR925" s="418">
        <v>428</v>
      </c>
      <c r="AS925" s="418">
        <v>0</v>
      </c>
      <c r="AT925" s="418">
        <v>240</v>
      </c>
      <c r="AU925" s="418">
        <v>1600</v>
      </c>
      <c r="AV925" s="418">
        <v>63</v>
      </c>
      <c r="AW925" s="418">
        <v>78</v>
      </c>
      <c r="AX925" s="235">
        <f t="shared" ref="AX925" si="2309">SUM(AY925:BC925)</f>
        <v>2827</v>
      </c>
      <c r="AY925" s="418">
        <v>278</v>
      </c>
      <c r="AZ925" s="418">
        <v>1275</v>
      </c>
      <c r="BA925" s="418">
        <v>882</v>
      </c>
      <c r="BB925" s="418">
        <v>241</v>
      </c>
      <c r="BC925" s="418">
        <v>151</v>
      </c>
      <c r="BD925" s="235">
        <f t="shared" ref="BD925" si="2310">SUM(BE925:BL925)</f>
        <v>17544</v>
      </c>
      <c r="BE925" s="418">
        <v>2161</v>
      </c>
      <c r="BF925" s="418">
        <v>2738</v>
      </c>
      <c r="BG925" s="418">
        <v>2469</v>
      </c>
      <c r="BH925" s="418">
        <v>3926</v>
      </c>
      <c r="BI925" s="418">
        <v>1519</v>
      </c>
      <c r="BJ925" s="418">
        <v>1120</v>
      </c>
      <c r="BK925" s="418">
        <v>1049</v>
      </c>
      <c r="BL925" s="418">
        <v>2562</v>
      </c>
      <c r="BM925" s="235">
        <f t="shared" ref="BM925" si="2311">SUM(BN925:BR925)</f>
        <v>1060</v>
      </c>
      <c r="BN925" s="418">
        <v>210</v>
      </c>
      <c r="BO925" s="418">
        <v>340</v>
      </c>
      <c r="BP925" s="418">
        <v>250</v>
      </c>
      <c r="BQ925" s="418">
        <v>63</v>
      </c>
      <c r="BR925" s="418">
        <v>197</v>
      </c>
      <c r="BS925" s="235">
        <f t="shared" ref="BS925" si="2312">SUM(BT925:CE925)</f>
        <v>4308</v>
      </c>
      <c r="BT925" s="237">
        <v>363</v>
      </c>
      <c r="BU925" s="418">
        <v>173</v>
      </c>
      <c r="BV925" s="418">
        <v>316</v>
      </c>
      <c r="BW925" s="418">
        <v>31</v>
      </c>
      <c r="BX925" s="418">
        <v>147</v>
      </c>
      <c r="BY925" s="418">
        <v>2011</v>
      </c>
      <c r="BZ925" s="418">
        <v>207</v>
      </c>
      <c r="CA925" s="418">
        <v>150</v>
      </c>
      <c r="CB925" s="418">
        <v>616</v>
      </c>
      <c r="CC925" s="418">
        <v>30</v>
      </c>
      <c r="CD925" s="418">
        <v>148</v>
      </c>
      <c r="CE925" s="418">
        <v>116</v>
      </c>
      <c r="CF925" s="235">
        <f t="shared" ref="CF925" si="2313">SUM(CG925:CS925)</f>
        <v>3371</v>
      </c>
      <c r="CG925" s="418">
        <v>256</v>
      </c>
      <c r="CH925" s="418">
        <v>73</v>
      </c>
      <c r="CI925" s="418">
        <v>107</v>
      </c>
      <c r="CJ925" s="418">
        <v>74</v>
      </c>
      <c r="CK925" s="418">
        <v>1449</v>
      </c>
      <c r="CL925" s="418">
        <v>96</v>
      </c>
      <c r="CM925" s="418">
        <v>746</v>
      </c>
      <c r="CN925" s="418">
        <v>20</v>
      </c>
      <c r="CO925" s="418">
        <v>30</v>
      </c>
      <c r="CP925" s="418">
        <v>0</v>
      </c>
      <c r="CQ925" s="418">
        <v>240</v>
      </c>
      <c r="CR925" s="418">
        <v>145</v>
      </c>
      <c r="CS925" s="418">
        <v>135</v>
      </c>
      <c r="CT925" s="235">
        <f t="shared" ref="CT925" si="2314">SUM(CU925:CY925)</f>
        <v>1475</v>
      </c>
      <c r="CU925" s="418">
        <v>580</v>
      </c>
      <c r="CV925" s="418">
        <v>314</v>
      </c>
      <c r="CW925" s="418">
        <v>0</v>
      </c>
      <c r="CX925" s="418">
        <v>274</v>
      </c>
      <c r="CY925" s="418">
        <v>307</v>
      </c>
      <c r="CZ925" s="235">
        <f t="shared" ref="CZ925" si="2315">SUM(DA925:DF925)</f>
        <v>2537</v>
      </c>
      <c r="DA925" s="418">
        <v>24</v>
      </c>
      <c r="DB925" s="418">
        <v>60</v>
      </c>
      <c r="DC925" s="418">
        <v>854</v>
      </c>
      <c r="DD925" s="418">
        <v>883</v>
      </c>
      <c r="DE925" s="418">
        <v>598</v>
      </c>
      <c r="DF925" s="418">
        <v>118</v>
      </c>
      <c r="DG925" s="235">
        <f t="shared" ref="DG925" si="2316">AM925+BS925+B925+O925+X925+AC925+AJ925+BD925+CF925+AX925+BM925+CT925+CZ925</f>
        <v>42457</v>
      </c>
      <c r="DH925" s="238">
        <f t="shared" ref="DH925" si="2317">SUM(DI925:DK925)</f>
        <v>87</v>
      </c>
      <c r="DI925" s="239">
        <v>0</v>
      </c>
      <c r="DJ925" s="240">
        <v>18</v>
      </c>
      <c r="DK925" s="240">
        <v>69</v>
      </c>
      <c r="DL925" s="238" t="s">
        <v>695</v>
      </c>
      <c r="DM925" s="239">
        <v>90</v>
      </c>
      <c r="DN925" s="241" t="s">
        <v>695</v>
      </c>
      <c r="DO925" s="235">
        <f>DG925+DH925+DM925</f>
        <v>42634</v>
      </c>
      <c r="DP925" s="48"/>
      <c r="DQ925" s="48"/>
      <c r="DR925" s="48"/>
      <c r="DS925" s="48"/>
      <c r="DT925" s="48"/>
      <c r="DU925" s="48"/>
      <c r="DV925" s="48"/>
      <c r="DW925" s="48"/>
      <c r="DX925" s="48"/>
      <c r="DY925" s="48"/>
      <c r="DZ925" s="48"/>
    </row>
    <row r="926" spans="1:139" s="163" customFormat="1" ht="16.5" customHeight="1" x14ac:dyDescent="0.2">
      <c r="A926" s="59" t="s">
        <v>795</v>
      </c>
      <c r="B926" s="303">
        <v>11.1</v>
      </c>
      <c r="C926" s="304">
        <v>6.8</v>
      </c>
      <c r="D926" s="304">
        <v>15.7</v>
      </c>
      <c r="E926" s="304">
        <v>23.4</v>
      </c>
      <c r="F926" s="304">
        <v>14.8</v>
      </c>
      <c r="G926" s="304">
        <v>10.199999999999999</v>
      </c>
      <c r="H926" s="304">
        <v>6.3</v>
      </c>
      <c r="I926" s="304">
        <v>19.5</v>
      </c>
      <c r="J926" s="304">
        <v>54.9</v>
      </c>
      <c r="K926" s="304">
        <v>5.7</v>
      </c>
      <c r="L926" s="304">
        <v>12.6</v>
      </c>
      <c r="M926" s="304">
        <v>4.7</v>
      </c>
      <c r="N926" s="304">
        <v>2.4</v>
      </c>
      <c r="O926" s="303">
        <v>12.9</v>
      </c>
      <c r="P926" s="304">
        <v>13.1</v>
      </c>
      <c r="Q926" s="304">
        <v>10.1</v>
      </c>
      <c r="R926" s="304">
        <v>14.7</v>
      </c>
      <c r="S926" s="304">
        <v>16.399999999999999</v>
      </c>
      <c r="T926" s="304">
        <v>10.8</v>
      </c>
      <c r="U926" s="304">
        <v>16.399999999999999</v>
      </c>
      <c r="V926" s="304">
        <v>10.7</v>
      </c>
      <c r="W926" s="304">
        <v>13.7</v>
      </c>
      <c r="X926" s="303">
        <v>31.7</v>
      </c>
      <c r="Y926" s="304">
        <v>25.3</v>
      </c>
      <c r="Z926" s="304">
        <v>34.9</v>
      </c>
      <c r="AA926" s="304">
        <v>25.6</v>
      </c>
      <c r="AB926" s="304">
        <v>42.9</v>
      </c>
      <c r="AC926" s="303">
        <v>7.7</v>
      </c>
      <c r="AD926" s="304">
        <v>9.5</v>
      </c>
      <c r="AE926" s="304">
        <v>6.7</v>
      </c>
      <c r="AF926" s="304">
        <v>13.2</v>
      </c>
      <c r="AG926" s="304">
        <v>7.1</v>
      </c>
      <c r="AH926" s="304">
        <v>9.6</v>
      </c>
      <c r="AI926" s="304">
        <v>6</v>
      </c>
      <c r="AJ926" s="303">
        <v>7.4</v>
      </c>
      <c r="AK926" s="304">
        <v>6.7</v>
      </c>
      <c r="AL926" s="304">
        <v>8.1</v>
      </c>
      <c r="AM926" s="303">
        <v>10</v>
      </c>
      <c r="AN926" s="304">
        <v>21</v>
      </c>
      <c r="AO926" s="304">
        <v>12.7</v>
      </c>
      <c r="AP926" s="304">
        <v>9.9</v>
      </c>
      <c r="AQ926" s="304">
        <v>15.6</v>
      </c>
      <c r="AR926" s="304">
        <v>12</v>
      </c>
      <c r="AS926" s="304">
        <v>23.6</v>
      </c>
      <c r="AT926" s="304">
        <v>7.2</v>
      </c>
      <c r="AU926" s="304">
        <v>6.2</v>
      </c>
      <c r="AV926" s="304">
        <v>5.5</v>
      </c>
      <c r="AW926" s="304">
        <v>17.899999999999999</v>
      </c>
      <c r="AX926" s="303">
        <v>26</v>
      </c>
      <c r="AY926" s="304">
        <v>18</v>
      </c>
      <c r="AZ926" s="304">
        <v>32.200000000000003</v>
      </c>
      <c r="BA926" s="304">
        <v>9.1999999999999993</v>
      </c>
      <c r="BB926" s="304">
        <v>29.5</v>
      </c>
      <c r="BC926" s="304">
        <v>19.399999999999999</v>
      </c>
      <c r="BD926" s="303">
        <v>4.8</v>
      </c>
      <c r="BE926" s="304">
        <v>4.9000000000000004</v>
      </c>
      <c r="BF926" s="304">
        <v>3.6</v>
      </c>
      <c r="BG926" s="304">
        <v>6</v>
      </c>
      <c r="BH926" s="304">
        <v>4.0999999999999996</v>
      </c>
      <c r="BI926" s="304">
        <v>4.8</v>
      </c>
      <c r="BJ926" s="304">
        <v>4.8</v>
      </c>
      <c r="BK926" s="304">
        <v>5.8</v>
      </c>
      <c r="BL926" s="304">
        <v>4.3</v>
      </c>
      <c r="BM926" s="303">
        <v>11.1</v>
      </c>
      <c r="BN926" s="304">
        <v>14.4</v>
      </c>
      <c r="BO926" s="304">
        <v>5</v>
      </c>
      <c r="BP926" s="304">
        <v>23.3</v>
      </c>
      <c r="BQ926" s="304">
        <v>17.5</v>
      </c>
      <c r="BR926" s="304">
        <v>7.3</v>
      </c>
      <c r="BS926" s="303">
        <v>9.8000000000000007</v>
      </c>
      <c r="BT926" s="305">
        <v>15.2</v>
      </c>
      <c r="BU926" s="304">
        <v>7.3</v>
      </c>
      <c r="BV926" s="304">
        <v>18.5</v>
      </c>
      <c r="BW926" s="304">
        <v>20.6</v>
      </c>
      <c r="BX926" s="304">
        <v>16.100000000000001</v>
      </c>
      <c r="BY926" s="304">
        <v>5.6</v>
      </c>
      <c r="BZ926" s="304">
        <v>8.6999999999999993</v>
      </c>
      <c r="CA926" s="304">
        <v>12.9</v>
      </c>
      <c r="CB926" s="304">
        <v>13.8</v>
      </c>
      <c r="CC926" s="304">
        <v>12.4</v>
      </c>
      <c r="CD926" s="304">
        <v>7.1</v>
      </c>
      <c r="CE926" s="304">
        <v>8.6</v>
      </c>
      <c r="CF926" s="303">
        <v>10.7</v>
      </c>
      <c r="CG926" s="304">
        <v>12</v>
      </c>
      <c r="CH926" s="304">
        <v>16.100000000000001</v>
      </c>
      <c r="CI926" s="304">
        <v>29.8</v>
      </c>
      <c r="CJ926" s="304">
        <v>9.9</v>
      </c>
      <c r="CK926" s="304">
        <v>5</v>
      </c>
      <c r="CL926" s="304">
        <v>14.5</v>
      </c>
      <c r="CM926" s="304">
        <v>6.3</v>
      </c>
      <c r="CN926" s="304">
        <v>14.9</v>
      </c>
      <c r="CO926" s="304">
        <v>45.3</v>
      </c>
      <c r="CP926" s="304">
        <v>23.3</v>
      </c>
      <c r="CQ926" s="304">
        <v>13.3</v>
      </c>
      <c r="CR926" s="304">
        <v>12.4</v>
      </c>
      <c r="CS926" s="304">
        <v>13.9</v>
      </c>
      <c r="CT926" s="303">
        <v>15.2</v>
      </c>
      <c r="CU926" s="304">
        <v>11.3</v>
      </c>
      <c r="CV926" s="304">
        <v>18</v>
      </c>
      <c r="CW926" s="304">
        <v>20.9</v>
      </c>
      <c r="CX926" s="304">
        <v>15.6</v>
      </c>
      <c r="CY926" s="304">
        <v>17.399999999999999</v>
      </c>
      <c r="CZ926" s="303">
        <v>6.9</v>
      </c>
      <c r="DA926" s="304">
        <v>12.2</v>
      </c>
      <c r="DB926" s="304">
        <v>8.1999999999999993</v>
      </c>
      <c r="DC926" s="304">
        <v>5.4</v>
      </c>
      <c r="DD926" s="304">
        <v>7.7</v>
      </c>
      <c r="DE926" s="304">
        <v>7.1</v>
      </c>
      <c r="DF926" s="304">
        <v>4.0999999999999996</v>
      </c>
      <c r="DG926" s="303">
        <v>11.7</v>
      </c>
      <c r="DH926" s="280" t="s">
        <v>695</v>
      </c>
      <c r="DI926" s="305">
        <v>21.6</v>
      </c>
      <c r="DJ926" s="304">
        <v>34.4</v>
      </c>
      <c r="DK926" s="304">
        <v>2.2000000000000002</v>
      </c>
      <c r="DL926" s="280" t="s">
        <v>695</v>
      </c>
      <c r="DM926" s="304">
        <v>12</v>
      </c>
      <c r="DN926" s="306">
        <v>3.5</v>
      </c>
      <c r="DO926" s="303">
        <v>11.7</v>
      </c>
      <c r="DP926" s="46"/>
      <c r="DQ926" s="46"/>
      <c r="DR926" s="46"/>
      <c r="DS926" s="46"/>
      <c r="DT926" s="46"/>
      <c r="DU926" s="46"/>
      <c r="DV926" s="46"/>
      <c r="DW926" s="46"/>
      <c r="DX926" s="46"/>
      <c r="DY926" s="46"/>
      <c r="DZ926" s="46"/>
      <c r="EA926" s="46"/>
      <c r="EB926" s="46"/>
      <c r="EC926" s="46"/>
      <c r="ED926" s="46"/>
      <c r="EE926" s="46"/>
      <c r="EF926" s="46"/>
      <c r="EG926" s="46"/>
      <c r="EH926" s="46"/>
      <c r="EI926" s="46"/>
    </row>
    <row r="927" spans="1:139" s="137" customFormat="1" ht="16.5" customHeight="1" x14ac:dyDescent="0.2">
      <c r="A927" s="83" t="s">
        <v>794</v>
      </c>
      <c r="B927" s="412"/>
      <c r="C927" s="414"/>
      <c r="D927" s="414"/>
      <c r="E927" s="414"/>
      <c r="F927" s="414"/>
      <c r="G927" s="414"/>
      <c r="H927" s="414"/>
      <c r="I927" s="414"/>
      <c r="J927" s="414"/>
      <c r="K927" s="414"/>
      <c r="L927" s="414"/>
      <c r="M927" s="414"/>
      <c r="N927" s="414"/>
      <c r="O927" s="412"/>
      <c r="P927" s="414"/>
      <c r="Q927" s="414"/>
      <c r="R927" s="414"/>
      <c r="S927" s="414"/>
      <c r="T927" s="414"/>
      <c r="U927" s="414"/>
      <c r="V927" s="414"/>
      <c r="W927" s="414"/>
      <c r="X927" s="412"/>
      <c r="Y927" s="414"/>
      <c r="Z927" s="414"/>
      <c r="AA927" s="414"/>
      <c r="AB927" s="414"/>
      <c r="AC927" s="412"/>
      <c r="AD927" s="414"/>
      <c r="AE927" s="414"/>
      <c r="AF927" s="414"/>
      <c r="AG927" s="414"/>
      <c r="AH927" s="414"/>
      <c r="AI927" s="414"/>
      <c r="AJ927" s="412"/>
      <c r="AK927" s="414"/>
      <c r="AL927" s="414"/>
      <c r="AM927" s="412"/>
      <c r="AN927" s="414"/>
      <c r="AO927" s="414"/>
      <c r="AP927" s="414"/>
      <c r="AQ927" s="414"/>
      <c r="AR927" s="414"/>
      <c r="AS927" s="414"/>
      <c r="AT927" s="414"/>
      <c r="AU927" s="414"/>
      <c r="AV927" s="414"/>
      <c r="AW927" s="414"/>
      <c r="AX927" s="412"/>
      <c r="AY927" s="414"/>
      <c r="AZ927" s="414"/>
      <c r="BA927" s="414"/>
      <c r="BB927" s="414"/>
      <c r="BC927" s="414"/>
      <c r="BD927" s="412"/>
      <c r="BE927" s="414"/>
      <c r="BF927" s="414"/>
      <c r="BG927" s="414"/>
      <c r="BH927" s="414"/>
      <c r="BI927" s="414"/>
      <c r="BJ927" s="414"/>
      <c r="BK927" s="414"/>
      <c r="BL927" s="414"/>
      <c r="BM927" s="412"/>
      <c r="BN927" s="414"/>
      <c r="BO927" s="414"/>
      <c r="BP927" s="414"/>
      <c r="BQ927" s="414"/>
      <c r="BR927" s="414"/>
      <c r="BS927" s="412"/>
      <c r="BT927" s="415"/>
      <c r="BU927" s="414"/>
      <c r="BV927" s="414"/>
      <c r="BW927" s="414"/>
      <c r="BX927" s="414"/>
      <c r="BY927" s="414"/>
      <c r="BZ927" s="414"/>
      <c r="CA927" s="414"/>
      <c r="CB927" s="414"/>
      <c r="CC927" s="414"/>
      <c r="CD927" s="414"/>
      <c r="CE927" s="414"/>
      <c r="CF927" s="412"/>
      <c r="CG927" s="414"/>
      <c r="CH927" s="414"/>
      <c r="CI927" s="414"/>
      <c r="CJ927" s="414"/>
      <c r="CK927" s="414"/>
      <c r="CL927" s="414"/>
      <c r="CM927" s="414"/>
      <c r="CN927" s="414"/>
      <c r="CO927" s="414"/>
      <c r="CP927" s="414"/>
      <c r="CQ927" s="414"/>
      <c r="CR927" s="414"/>
      <c r="CS927" s="414"/>
      <c r="CT927" s="412"/>
      <c r="CU927" s="414"/>
      <c r="CV927" s="414"/>
      <c r="CW927" s="414"/>
      <c r="CX927" s="414"/>
      <c r="CY927" s="414"/>
      <c r="CZ927" s="412"/>
      <c r="DA927" s="414"/>
      <c r="DB927" s="414"/>
      <c r="DC927" s="414"/>
      <c r="DD927" s="414"/>
      <c r="DE927" s="414"/>
      <c r="DF927" s="414"/>
      <c r="DG927" s="412"/>
      <c r="DH927" s="412"/>
      <c r="DI927" s="414"/>
      <c r="DJ927" s="414"/>
      <c r="DK927" s="414"/>
      <c r="DL927" s="412"/>
      <c r="DM927" s="414"/>
      <c r="DN927" s="413"/>
      <c r="DO927" s="412"/>
      <c r="DP927" s="48"/>
      <c r="DQ927" s="48"/>
      <c r="DR927" s="48"/>
      <c r="DS927" s="48"/>
      <c r="DT927" s="48"/>
      <c r="DU927" s="48"/>
      <c r="DV927" s="48"/>
      <c r="DW927" s="48"/>
      <c r="DX927" s="48"/>
      <c r="DY927" s="48"/>
      <c r="DZ927" s="48"/>
      <c r="EA927" s="163"/>
    </row>
    <row r="928" spans="1:139" s="163" customFormat="1" ht="16.5" customHeight="1" x14ac:dyDescent="0.2">
      <c r="A928" s="182" t="s">
        <v>116</v>
      </c>
      <c r="B928" s="235">
        <f t="shared" ref="B928:B929" si="2318">SUM(C928:N928)</f>
        <v>42239</v>
      </c>
      <c r="C928" s="418">
        <v>4022</v>
      </c>
      <c r="D928" s="418">
        <v>1626</v>
      </c>
      <c r="E928" s="418">
        <v>1318</v>
      </c>
      <c r="F928" s="418">
        <v>757</v>
      </c>
      <c r="G928" s="418">
        <v>2540</v>
      </c>
      <c r="H928" s="418">
        <v>7365</v>
      </c>
      <c r="I928" s="418">
        <v>4172</v>
      </c>
      <c r="J928" s="418">
        <v>1083</v>
      </c>
      <c r="K928" s="418">
        <v>3365</v>
      </c>
      <c r="L928" s="418">
        <v>10001</v>
      </c>
      <c r="M928" s="418">
        <v>2230</v>
      </c>
      <c r="N928" s="418">
        <v>3760</v>
      </c>
      <c r="O928" s="235">
        <f t="shared" ref="O928:O929" si="2319">SUM(P928:W928)</f>
        <v>16763</v>
      </c>
      <c r="P928" s="418">
        <v>3100</v>
      </c>
      <c r="Q928" s="418">
        <v>3837</v>
      </c>
      <c r="R928" s="418">
        <v>1562</v>
      </c>
      <c r="S928" s="418">
        <v>909</v>
      </c>
      <c r="T928" s="418">
        <v>1711</v>
      </c>
      <c r="U928" s="418">
        <v>3098</v>
      </c>
      <c r="V928" s="418">
        <v>1761</v>
      </c>
      <c r="W928" s="418">
        <v>785</v>
      </c>
      <c r="X928" s="235">
        <f t="shared" ref="X928:X929" si="2320">SUM(Y928:AB928)</f>
        <v>17830</v>
      </c>
      <c r="Y928" s="418">
        <v>3041</v>
      </c>
      <c r="Z928" s="418">
        <v>4440</v>
      </c>
      <c r="AA928" s="418">
        <v>6678</v>
      </c>
      <c r="AB928" s="418">
        <v>3671</v>
      </c>
      <c r="AC928" s="235">
        <f t="shared" ref="AC928:AC929" si="2321">SUM(AD928:AI928)</f>
        <v>14206</v>
      </c>
      <c r="AD928" s="418">
        <v>1782</v>
      </c>
      <c r="AE928" s="418">
        <v>2386</v>
      </c>
      <c r="AF928" s="418">
        <v>1094</v>
      </c>
      <c r="AG928" s="418">
        <v>3521</v>
      </c>
      <c r="AH928" s="418">
        <v>1747</v>
      </c>
      <c r="AI928" s="418">
        <v>3676</v>
      </c>
      <c r="AJ928" s="235">
        <f t="shared" ref="AJ928:AJ929" si="2322">SUM(AK928:AL928)</f>
        <v>401</v>
      </c>
      <c r="AK928" s="418">
        <v>131</v>
      </c>
      <c r="AL928" s="418">
        <v>270</v>
      </c>
      <c r="AM928" s="235">
        <f t="shared" ref="AM928:AM929" si="2323">SUM(AN928:AW928)</f>
        <v>28200</v>
      </c>
      <c r="AN928" s="418">
        <v>1292</v>
      </c>
      <c r="AO928" s="418">
        <v>1396</v>
      </c>
      <c r="AP928" s="418">
        <v>2604</v>
      </c>
      <c r="AQ928" s="418">
        <v>1194</v>
      </c>
      <c r="AR928" s="418">
        <v>3753</v>
      </c>
      <c r="AS928" s="418">
        <v>1139</v>
      </c>
      <c r="AT928" s="418">
        <v>5448</v>
      </c>
      <c r="AU928" s="418">
        <v>6064</v>
      </c>
      <c r="AV928" s="418">
        <v>3187</v>
      </c>
      <c r="AW928" s="418">
        <v>2123</v>
      </c>
      <c r="AX928" s="235">
        <f t="shared" ref="AX928:AX929" si="2324">SUM(AY928:BC928)</f>
        <v>31485</v>
      </c>
      <c r="AY928" s="418">
        <v>3463</v>
      </c>
      <c r="AZ928" s="418">
        <v>12784</v>
      </c>
      <c r="BA928" s="418">
        <v>4724</v>
      </c>
      <c r="BB928" s="418">
        <v>7302</v>
      </c>
      <c r="BC928" s="418">
        <v>3212</v>
      </c>
      <c r="BD928" s="235">
        <f t="shared" ref="BD928:BD929" si="2325">SUM(BE928:BL928)</f>
        <v>36075</v>
      </c>
      <c r="BE928" s="418">
        <v>1798</v>
      </c>
      <c r="BF928" s="418">
        <v>6803</v>
      </c>
      <c r="BG928" s="418">
        <v>5153</v>
      </c>
      <c r="BH928" s="418">
        <v>5724</v>
      </c>
      <c r="BI928" s="418">
        <v>4085</v>
      </c>
      <c r="BJ928" s="418">
        <v>3622</v>
      </c>
      <c r="BK928" s="418">
        <v>3973</v>
      </c>
      <c r="BL928" s="418">
        <v>4917</v>
      </c>
      <c r="BM928" s="235">
        <f t="shared" ref="BM928:BM929" si="2326">SUM(BN928:BR928)</f>
        <v>20365</v>
      </c>
      <c r="BN928" s="418">
        <v>4295</v>
      </c>
      <c r="BO928" s="418">
        <v>3533</v>
      </c>
      <c r="BP928" s="418">
        <v>3382</v>
      </c>
      <c r="BQ928" s="418">
        <v>1395</v>
      </c>
      <c r="BR928" s="418">
        <v>7760</v>
      </c>
      <c r="BS928" s="235">
        <f t="shared" ref="BS928:BS929" si="2327">SUM(BT928:CE928)</f>
        <v>25767</v>
      </c>
      <c r="BT928" s="237">
        <v>1503</v>
      </c>
      <c r="BU928" s="418">
        <v>3056</v>
      </c>
      <c r="BV928" s="418">
        <v>740</v>
      </c>
      <c r="BW928" s="418">
        <v>409</v>
      </c>
      <c r="BX928" s="418">
        <v>1313</v>
      </c>
      <c r="BY928" s="418">
        <v>7423</v>
      </c>
      <c r="BZ928" s="418">
        <v>1731</v>
      </c>
      <c r="CA928" s="418">
        <v>1137</v>
      </c>
      <c r="CB928" s="418">
        <v>2417</v>
      </c>
      <c r="CC928" s="418">
        <v>2089</v>
      </c>
      <c r="CD928" s="418">
        <v>2396</v>
      </c>
      <c r="CE928" s="418">
        <v>1553</v>
      </c>
      <c r="CF928" s="235">
        <f t="shared" ref="CF928:CF929" si="2328">SUM(CG928:CS928)</f>
        <v>19973</v>
      </c>
      <c r="CG928" s="418">
        <v>457</v>
      </c>
      <c r="CH928" s="418">
        <v>1065</v>
      </c>
      <c r="CI928" s="418">
        <v>1121</v>
      </c>
      <c r="CJ928" s="418">
        <v>2149</v>
      </c>
      <c r="CK928" s="418">
        <v>5840</v>
      </c>
      <c r="CL928" s="418">
        <v>773</v>
      </c>
      <c r="CM928" s="418">
        <v>3707</v>
      </c>
      <c r="CN928" s="418">
        <v>581</v>
      </c>
      <c r="CO928" s="418">
        <v>232</v>
      </c>
      <c r="CP928" s="418">
        <v>661</v>
      </c>
      <c r="CQ928" s="418">
        <v>1275</v>
      </c>
      <c r="CR928" s="418">
        <v>1105</v>
      </c>
      <c r="CS928" s="418">
        <v>1007</v>
      </c>
      <c r="CT928" s="235">
        <f t="shared" ref="CT928:CT929" si="2329">SUM(CU928:CY928)</f>
        <v>26625</v>
      </c>
      <c r="CU928" s="418">
        <v>9768</v>
      </c>
      <c r="CV928" s="418">
        <v>5708</v>
      </c>
      <c r="CW928" s="418">
        <v>2110</v>
      </c>
      <c r="CX928" s="418">
        <v>4264</v>
      </c>
      <c r="CY928" s="418">
        <v>4775</v>
      </c>
      <c r="CZ928" s="235">
        <f t="shared" ref="CZ928:CZ929" si="2330">SUM(DA928:DF928)</f>
        <v>12770</v>
      </c>
      <c r="DA928" s="418">
        <v>396</v>
      </c>
      <c r="DB928" s="418">
        <v>439</v>
      </c>
      <c r="DC928" s="418">
        <v>2533</v>
      </c>
      <c r="DD928" s="418">
        <v>5228</v>
      </c>
      <c r="DE928" s="418">
        <v>2565</v>
      </c>
      <c r="DF928" s="418">
        <v>1609</v>
      </c>
      <c r="DG928" s="235">
        <f t="shared" ref="DG928:DG929" si="2331">AM928+BS928+B928+O928+X928+AC928+AJ928+BD928+CF928+AX928+BM928+CT928+CZ928</f>
        <v>292699</v>
      </c>
      <c r="DH928" s="238">
        <f t="shared" ref="DH928:DH929" si="2332">SUM(DI928:DK928)</f>
        <v>1108</v>
      </c>
      <c r="DI928" s="239">
        <v>552</v>
      </c>
      <c r="DJ928" s="240">
        <v>386</v>
      </c>
      <c r="DK928" s="240">
        <v>170</v>
      </c>
      <c r="DL928" s="238" t="s">
        <v>695</v>
      </c>
      <c r="DM928" s="239">
        <v>1141</v>
      </c>
      <c r="DN928" s="241" t="s">
        <v>695</v>
      </c>
      <c r="DO928" s="235">
        <f>DG928+DH928+DM928</f>
        <v>294948</v>
      </c>
      <c r="DP928" s="48"/>
      <c r="DQ928" s="48"/>
      <c r="DR928" s="48"/>
      <c r="DS928" s="48"/>
      <c r="DT928" s="48"/>
      <c r="DU928" s="48"/>
      <c r="DV928" s="48"/>
      <c r="DW928" s="48"/>
      <c r="DX928" s="48"/>
      <c r="DY928" s="48"/>
      <c r="DZ928" s="48"/>
      <c r="EA928" s="48"/>
    </row>
    <row r="929" spans="1:132" s="163" customFormat="1" ht="16.5" customHeight="1" x14ac:dyDescent="0.2">
      <c r="A929" s="191" t="s">
        <v>117</v>
      </c>
      <c r="B929" s="242">
        <f t="shared" si="2318"/>
        <v>9245</v>
      </c>
      <c r="C929" s="243">
        <v>668</v>
      </c>
      <c r="D929" s="243">
        <v>177</v>
      </c>
      <c r="E929" s="243">
        <v>174</v>
      </c>
      <c r="F929" s="243">
        <v>64</v>
      </c>
      <c r="G929" s="243">
        <v>295</v>
      </c>
      <c r="H929" s="243">
        <v>1271</v>
      </c>
      <c r="I929" s="243">
        <v>514</v>
      </c>
      <c r="J929" s="243">
        <v>101</v>
      </c>
      <c r="K929" s="243">
        <v>546</v>
      </c>
      <c r="L929" s="243">
        <v>4146</v>
      </c>
      <c r="M929" s="243">
        <v>407</v>
      </c>
      <c r="N929" s="243">
        <v>882</v>
      </c>
      <c r="O929" s="242">
        <f t="shared" si="2319"/>
        <v>1300</v>
      </c>
      <c r="P929" s="243">
        <v>305</v>
      </c>
      <c r="Q929" s="243">
        <v>320</v>
      </c>
      <c r="R929" s="243">
        <v>111</v>
      </c>
      <c r="S929" s="243">
        <v>70</v>
      </c>
      <c r="T929" s="243">
        <v>83</v>
      </c>
      <c r="U929" s="243">
        <v>248</v>
      </c>
      <c r="V929" s="243">
        <v>110</v>
      </c>
      <c r="W929" s="243">
        <v>53</v>
      </c>
      <c r="X929" s="242">
        <f t="shared" si="2320"/>
        <v>3076</v>
      </c>
      <c r="Y929" s="243">
        <v>332</v>
      </c>
      <c r="Z929" s="243">
        <v>653</v>
      </c>
      <c r="AA929" s="243">
        <v>1626</v>
      </c>
      <c r="AB929" s="243">
        <v>465</v>
      </c>
      <c r="AC929" s="242">
        <f t="shared" si="2321"/>
        <v>1712</v>
      </c>
      <c r="AD929" s="243">
        <v>151</v>
      </c>
      <c r="AE929" s="243">
        <v>282</v>
      </c>
      <c r="AF929" s="243">
        <v>80</v>
      </c>
      <c r="AG929" s="243">
        <v>537</v>
      </c>
      <c r="AH929" s="243">
        <v>173</v>
      </c>
      <c r="AI929" s="243">
        <v>489</v>
      </c>
      <c r="AJ929" s="242">
        <f t="shared" si="2322"/>
        <v>87</v>
      </c>
      <c r="AK929" s="243">
        <v>87</v>
      </c>
      <c r="AL929" s="243"/>
      <c r="AM929" s="242">
        <f t="shared" si="2323"/>
        <v>2707</v>
      </c>
      <c r="AN929" s="243">
        <v>107</v>
      </c>
      <c r="AO929" s="243">
        <v>130</v>
      </c>
      <c r="AP929" s="243">
        <v>442</v>
      </c>
      <c r="AQ929" s="243">
        <v>58</v>
      </c>
      <c r="AR929" s="243">
        <v>393</v>
      </c>
      <c r="AS929" s="243">
        <v>60</v>
      </c>
      <c r="AT929" s="243">
        <v>493</v>
      </c>
      <c r="AU929" s="243">
        <v>589</v>
      </c>
      <c r="AV929" s="243">
        <v>302</v>
      </c>
      <c r="AW929" s="243">
        <v>133</v>
      </c>
      <c r="AX929" s="242">
        <f t="shared" si="2324"/>
        <v>4344</v>
      </c>
      <c r="AY929" s="243">
        <v>266</v>
      </c>
      <c r="AZ929" s="243">
        <v>2521</v>
      </c>
      <c r="BA929" s="243">
        <v>592</v>
      </c>
      <c r="BB929" s="243">
        <v>705</v>
      </c>
      <c r="BC929" s="243">
        <v>260</v>
      </c>
      <c r="BD929" s="242">
        <f t="shared" si="2325"/>
        <v>38211</v>
      </c>
      <c r="BE929" s="243">
        <v>10681</v>
      </c>
      <c r="BF929" s="243">
        <v>1377</v>
      </c>
      <c r="BG929" s="243">
        <v>3743</v>
      </c>
      <c r="BH929" s="243">
        <v>1841</v>
      </c>
      <c r="BI929" s="243">
        <v>9062</v>
      </c>
      <c r="BJ929" s="243">
        <v>4807</v>
      </c>
      <c r="BK929" s="243">
        <v>4266</v>
      </c>
      <c r="BL929" s="243">
        <v>2434</v>
      </c>
      <c r="BM929" s="242">
        <f t="shared" si="2326"/>
        <v>2352</v>
      </c>
      <c r="BN929" s="243">
        <v>517</v>
      </c>
      <c r="BO929" s="243">
        <v>362</v>
      </c>
      <c r="BP929" s="243">
        <v>336</v>
      </c>
      <c r="BQ929" s="243">
        <v>127</v>
      </c>
      <c r="BR929" s="243">
        <v>1010</v>
      </c>
      <c r="BS929" s="242">
        <f t="shared" si="2327"/>
        <v>4177</v>
      </c>
      <c r="BT929" s="244">
        <v>173</v>
      </c>
      <c r="BU929" s="243">
        <v>392</v>
      </c>
      <c r="BV929" s="243">
        <v>109</v>
      </c>
      <c r="BW929" s="243">
        <v>43</v>
      </c>
      <c r="BX929" s="243">
        <v>190</v>
      </c>
      <c r="BY929" s="243">
        <v>1790</v>
      </c>
      <c r="BZ929" s="243">
        <v>231</v>
      </c>
      <c r="CA929" s="243">
        <v>128</v>
      </c>
      <c r="CB929" s="243">
        <v>420</v>
      </c>
      <c r="CC929" s="243">
        <v>213</v>
      </c>
      <c r="CD929" s="243">
        <v>274</v>
      </c>
      <c r="CE929" s="243">
        <v>214</v>
      </c>
      <c r="CF929" s="242">
        <f t="shared" si="2328"/>
        <v>4087</v>
      </c>
      <c r="CG929" s="243">
        <v>50</v>
      </c>
      <c r="CH929" s="243">
        <v>177</v>
      </c>
      <c r="CI929" s="243">
        <v>106</v>
      </c>
      <c r="CJ929" s="243">
        <v>364</v>
      </c>
      <c r="CK929" s="243">
        <v>1830</v>
      </c>
      <c r="CL929" s="243">
        <v>85</v>
      </c>
      <c r="CM929" s="243">
        <v>753</v>
      </c>
      <c r="CN929" s="243">
        <v>47</v>
      </c>
      <c r="CO929" s="243">
        <v>32</v>
      </c>
      <c r="CP929" s="243">
        <v>78</v>
      </c>
      <c r="CQ929" s="243">
        <v>161</v>
      </c>
      <c r="CR929" s="243">
        <v>244</v>
      </c>
      <c r="CS929" s="243">
        <v>160</v>
      </c>
      <c r="CT929" s="242">
        <f t="shared" si="2329"/>
        <v>4077</v>
      </c>
      <c r="CU929" s="243">
        <v>2185</v>
      </c>
      <c r="CV929" s="243">
        <v>851</v>
      </c>
      <c r="CW929" s="243">
        <v>183</v>
      </c>
      <c r="CX929" s="243">
        <v>429</v>
      </c>
      <c r="CY929" s="243">
        <v>429</v>
      </c>
      <c r="CZ929" s="242">
        <f t="shared" si="2330"/>
        <v>3124</v>
      </c>
      <c r="DA929" s="243">
        <v>61</v>
      </c>
      <c r="DB929" s="243">
        <v>60</v>
      </c>
      <c r="DC929" s="243">
        <v>623</v>
      </c>
      <c r="DD929" s="243">
        <v>1590</v>
      </c>
      <c r="DE929" s="243">
        <v>516</v>
      </c>
      <c r="DF929" s="243">
        <v>274</v>
      </c>
      <c r="DG929" s="242">
        <f t="shared" si="2331"/>
        <v>78499</v>
      </c>
      <c r="DH929" s="245">
        <f t="shared" si="2332"/>
        <v>409</v>
      </c>
      <c r="DI929" s="246">
        <v>163</v>
      </c>
      <c r="DJ929" s="247">
        <v>91</v>
      </c>
      <c r="DK929" s="247">
        <v>155</v>
      </c>
      <c r="DL929" s="245" t="s">
        <v>695</v>
      </c>
      <c r="DM929" s="246">
        <v>1216</v>
      </c>
      <c r="DN929" s="248" t="s">
        <v>695</v>
      </c>
      <c r="DO929" s="242">
        <f>DG929+DH929+DM929</f>
        <v>80124</v>
      </c>
      <c r="DP929" s="48"/>
      <c r="DQ929" s="48"/>
      <c r="DR929" s="48"/>
      <c r="DS929" s="48"/>
      <c r="DT929" s="48"/>
      <c r="DU929" s="48"/>
      <c r="DV929" s="48"/>
      <c r="DW929" s="48"/>
      <c r="DX929" s="48"/>
      <c r="DY929" s="48"/>
      <c r="DZ929" s="48"/>
      <c r="EA929" s="48"/>
    </row>
    <row r="930" spans="1:132" s="16" customFormat="1" ht="16.5" customHeight="1" x14ac:dyDescent="0.2">
      <c r="A930" s="148" t="s">
        <v>200</v>
      </c>
      <c r="C930" s="393"/>
    </row>
    <row r="931" spans="1:132" s="16" customFormat="1" ht="16.5" customHeight="1" x14ac:dyDescent="0.2">
      <c r="A931" s="148"/>
      <c r="C931" s="393"/>
    </row>
    <row r="932" spans="1:132" ht="16.5" customHeight="1" x14ac:dyDescent="0.2">
      <c r="A932" s="30" t="s">
        <v>452</v>
      </c>
    </row>
    <row r="933" spans="1:132" ht="15.75" customHeight="1" x14ac:dyDescent="0.2">
      <c r="A933" s="37" t="s">
        <v>132</v>
      </c>
    </row>
    <row r="934" spans="1:132" ht="16.5" customHeight="1" x14ac:dyDescent="0.2">
      <c r="A934" s="110" t="s">
        <v>498</v>
      </c>
    </row>
    <row r="935" spans="1:132" ht="32.25" customHeight="1" x14ac:dyDescent="0.2">
      <c r="A935" s="50"/>
      <c r="B935" s="228" t="s">
        <v>583</v>
      </c>
      <c r="C935" s="229" t="s">
        <v>584</v>
      </c>
      <c r="D935" s="229" t="s">
        <v>585</v>
      </c>
      <c r="E935" s="229" t="s">
        <v>586</v>
      </c>
      <c r="F935" s="229" t="s">
        <v>587</v>
      </c>
      <c r="G935" s="229" t="s">
        <v>588</v>
      </c>
      <c r="H935" s="229" t="s">
        <v>589</v>
      </c>
      <c r="I935" s="229" t="s">
        <v>590</v>
      </c>
      <c r="J935" s="229" t="s">
        <v>591</v>
      </c>
      <c r="K935" s="229" t="s">
        <v>592</v>
      </c>
      <c r="L935" s="229" t="s">
        <v>593</v>
      </c>
      <c r="M935" s="229" t="s">
        <v>594</v>
      </c>
      <c r="N935" s="229" t="s">
        <v>595</v>
      </c>
      <c r="O935" s="228" t="s">
        <v>596</v>
      </c>
      <c r="P935" s="229" t="s">
        <v>597</v>
      </c>
      <c r="Q935" s="229" t="s">
        <v>598</v>
      </c>
      <c r="R935" s="229" t="s">
        <v>599</v>
      </c>
      <c r="S935" s="229" t="s">
        <v>600</v>
      </c>
      <c r="T935" s="229" t="s">
        <v>601</v>
      </c>
      <c r="U935" s="229" t="s">
        <v>602</v>
      </c>
      <c r="V935" s="229" t="s">
        <v>603</v>
      </c>
      <c r="W935" s="229" t="s">
        <v>604</v>
      </c>
      <c r="X935" s="228" t="s">
        <v>579</v>
      </c>
      <c r="Y935" s="229" t="s">
        <v>605</v>
      </c>
      <c r="Z935" s="229" t="s">
        <v>606</v>
      </c>
      <c r="AA935" s="229" t="s">
        <v>607</v>
      </c>
      <c r="AB935" s="229" t="s">
        <v>608</v>
      </c>
      <c r="AC935" s="228" t="s">
        <v>609</v>
      </c>
      <c r="AD935" s="229" t="s">
        <v>610</v>
      </c>
      <c r="AE935" s="229" t="s">
        <v>611</v>
      </c>
      <c r="AF935" s="229" t="s">
        <v>612</v>
      </c>
      <c r="AG935" s="229" t="s">
        <v>613</v>
      </c>
      <c r="AH935" s="229" t="s">
        <v>614</v>
      </c>
      <c r="AI935" s="229" t="s">
        <v>615</v>
      </c>
      <c r="AJ935" s="228" t="s">
        <v>616</v>
      </c>
      <c r="AK935" s="229" t="s">
        <v>617</v>
      </c>
      <c r="AL935" s="229" t="s">
        <v>618</v>
      </c>
      <c r="AM935" s="228" t="s">
        <v>580</v>
      </c>
      <c r="AN935" s="229" t="s">
        <v>619</v>
      </c>
      <c r="AO935" s="229" t="s">
        <v>620</v>
      </c>
      <c r="AP935" s="229" t="s">
        <v>621</v>
      </c>
      <c r="AQ935" s="229" t="s">
        <v>622</v>
      </c>
      <c r="AR935" s="229" t="s">
        <v>623</v>
      </c>
      <c r="AS935" s="229" t="s">
        <v>624</v>
      </c>
      <c r="AT935" s="229" t="s">
        <v>625</v>
      </c>
      <c r="AU935" s="229" t="s">
        <v>626</v>
      </c>
      <c r="AV935" s="229" t="s">
        <v>627</v>
      </c>
      <c r="AW935" s="229" t="s">
        <v>628</v>
      </c>
      <c r="AX935" s="228" t="s">
        <v>629</v>
      </c>
      <c r="AY935" s="229" t="s">
        <v>630</v>
      </c>
      <c r="AZ935" s="229" t="s">
        <v>631</v>
      </c>
      <c r="BA935" s="229" t="s">
        <v>632</v>
      </c>
      <c r="BB935" s="229" t="s">
        <v>633</v>
      </c>
      <c r="BC935" s="229" t="s">
        <v>634</v>
      </c>
      <c r="BD935" s="230" t="s">
        <v>635</v>
      </c>
      <c r="BE935" s="229" t="s">
        <v>636</v>
      </c>
      <c r="BF935" s="229" t="s">
        <v>637</v>
      </c>
      <c r="BG935" s="229" t="s">
        <v>638</v>
      </c>
      <c r="BH935" s="229" t="s">
        <v>639</v>
      </c>
      <c r="BI935" s="229" t="s">
        <v>640</v>
      </c>
      <c r="BJ935" s="229" t="s">
        <v>641</v>
      </c>
      <c r="BK935" s="229" t="s">
        <v>642</v>
      </c>
      <c r="BL935" s="229" t="s">
        <v>643</v>
      </c>
      <c r="BM935" s="228" t="s">
        <v>581</v>
      </c>
      <c r="BN935" s="229" t="s">
        <v>644</v>
      </c>
      <c r="BO935" s="229" t="s">
        <v>645</v>
      </c>
      <c r="BP935" s="229" t="s">
        <v>646</v>
      </c>
      <c r="BQ935" s="229" t="s">
        <v>647</v>
      </c>
      <c r="BR935" s="229" t="s">
        <v>648</v>
      </c>
      <c r="BS935" s="228" t="s">
        <v>577</v>
      </c>
      <c r="BT935" s="229" t="s">
        <v>649</v>
      </c>
      <c r="BU935" s="229" t="s">
        <v>650</v>
      </c>
      <c r="BV935" s="229" t="s">
        <v>651</v>
      </c>
      <c r="BW935" s="229" t="s">
        <v>652</v>
      </c>
      <c r="BX935" s="229" t="s">
        <v>653</v>
      </c>
      <c r="BY935" s="229" t="s">
        <v>654</v>
      </c>
      <c r="BZ935" s="229" t="s">
        <v>655</v>
      </c>
      <c r="CA935" s="229" t="s">
        <v>656</v>
      </c>
      <c r="CB935" s="229" t="s">
        <v>657</v>
      </c>
      <c r="CC935" s="229" t="s">
        <v>658</v>
      </c>
      <c r="CD935" s="229" t="s">
        <v>659</v>
      </c>
      <c r="CE935" s="229" t="s">
        <v>660</v>
      </c>
      <c r="CF935" s="228" t="s">
        <v>582</v>
      </c>
      <c r="CG935" s="229" t="s">
        <v>661</v>
      </c>
      <c r="CH935" s="229" t="s">
        <v>662</v>
      </c>
      <c r="CI935" s="229" t="s">
        <v>663</v>
      </c>
      <c r="CJ935" s="229" t="s">
        <v>664</v>
      </c>
      <c r="CK935" s="229" t="s">
        <v>665</v>
      </c>
      <c r="CL935" s="229" t="s">
        <v>666</v>
      </c>
      <c r="CM935" s="229" t="s">
        <v>667</v>
      </c>
      <c r="CN935" s="229" t="s">
        <v>668</v>
      </c>
      <c r="CO935" s="229" t="s">
        <v>669</v>
      </c>
      <c r="CP935" s="229" t="s">
        <v>670</v>
      </c>
      <c r="CQ935" s="229" t="s">
        <v>671</v>
      </c>
      <c r="CR935" s="229" t="s">
        <v>672</v>
      </c>
      <c r="CS935" s="229" t="s">
        <v>673</v>
      </c>
      <c r="CT935" s="228" t="s">
        <v>578</v>
      </c>
      <c r="CU935" s="229" t="s">
        <v>674</v>
      </c>
      <c r="CV935" s="229" t="s">
        <v>675</v>
      </c>
      <c r="CW935" s="229" t="s">
        <v>676</v>
      </c>
      <c r="CX935" s="229" t="s">
        <v>677</v>
      </c>
      <c r="CY935" s="229" t="s">
        <v>678</v>
      </c>
      <c r="CZ935" s="228" t="s">
        <v>679</v>
      </c>
      <c r="DA935" s="229" t="s">
        <v>680</v>
      </c>
      <c r="DB935" s="229" t="s">
        <v>681</v>
      </c>
      <c r="DC935" s="229" t="s">
        <v>682</v>
      </c>
      <c r="DD935" s="229" t="s">
        <v>683</v>
      </c>
      <c r="DE935" s="229" t="s">
        <v>684</v>
      </c>
      <c r="DF935" s="229" t="s">
        <v>685</v>
      </c>
      <c r="DG935" s="228" t="s">
        <v>686</v>
      </c>
      <c r="DH935" s="228" t="s">
        <v>687</v>
      </c>
      <c r="DI935" s="229" t="s">
        <v>688</v>
      </c>
      <c r="DJ935" s="229" t="s">
        <v>689</v>
      </c>
      <c r="DK935" s="229" t="s">
        <v>690</v>
      </c>
      <c r="DL935" s="228" t="s">
        <v>691</v>
      </c>
      <c r="DM935" s="229" t="s">
        <v>692</v>
      </c>
      <c r="DN935" s="231" t="s">
        <v>693</v>
      </c>
      <c r="DO935" s="228" t="s">
        <v>694</v>
      </c>
    </row>
    <row r="936" spans="1:132" s="48" customFormat="1" ht="16.5" customHeight="1" x14ac:dyDescent="0.15">
      <c r="A936" s="197" t="s">
        <v>569</v>
      </c>
      <c r="B936" s="232"/>
      <c r="C936" s="249"/>
      <c r="D936" s="249"/>
      <c r="E936" s="249"/>
      <c r="F936" s="249"/>
      <c r="G936" s="249"/>
      <c r="H936" s="249"/>
      <c r="I936" s="249"/>
      <c r="J936" s="249"/>
      <c r="K936" s="249"/>
      <c r="L936" s="249"/>
      <c r="M936" s="249"/>
      <c r="N936" s="249"/>
      <c r="O936" s="232"/>
      <c r="P936" s="249"/>
      <c r="Q936" s="249"/>
      <c r="R936" s="249"/>
      <c r="S936" s="249"/>
      <c r="T936" s="249"/>
      <c r="U936" s="249"/>
      <c r="V936" s="249"/>
      <c r="W936" s="249"/>
      <c r="X936" s="232"/>
      <c r="Y936" s="249"/>
      <c r="Z936" s="249"/>
      <c r="AA936" s="249"/>
      <c r="AB936" s="249"/>
      <c r="AC936" s="232"/>
      <c r="AD936" s="249"/>
      <c r="AE936" s="249"/>
      <c r="AF936" s="249"/>
      <c r="AG936" s="249"/>
      <c r="AH936" s="249"/>
      <c r="AI936" s="249"/>
      <c r="AJ936" s="232"/>
      <c r="AK936" s="249"/>
      <c r="AL936" s="249"/>
      <c r="AM936" s="232"/>
      <c r="AN936" s="249"/>
      <c r="AO936" s="249"/>
      <c r="AP936" s="249"/>
      <c r="AQ936" s="249"/>
      <c r="AR936" s="249"/>
      <c r="AS936" s="249"/>
      <c r="AT936" s="249"/>
      <c r="AU936" s="249"/>
      <c r="AV936" s="249"/>
      <c r="AW936" s="249"/>
      <c r="AX936" s="232"/>
      <c r="AY936" s="249"/>
      <c r="AZ936" s="249"/>
      <c r="BA936" s="249"/>
      <c r="BB936" s="249"/>
      <c r="BC936" s="249"/>
      <c r="BD936" s="232"/>
      <c r="BE936" s="249"/>
      <c r="BF936" s="249"/>
      <c r="BG936" s="249"/>
      <c r="BH936" s="249"/>
      <c r="BI936" s="249"/>
      <c r="BJ936" s="249"/>
      <c r="BK936" s="249"/>
      <c r="BL936" s="249"/>
      <c r="BM936" s="232"/>
      <c r="BN936" s="249"/>
      <c r="BO936" s="249"/>
      <c r="BP936" s="249"/>
      <c r="BQ936" s="249"/>
      <c r="BR936" s="249"/>
      <c r="BS936" s="232"/>
      <c r="BT936" s="249"/>
      <c r="BU936" s="249"/>
      <c r="BV936" s="249"/>
      <c r="BW936" s="249"/>
      <c r="BX936" s="249"/>
      <c r="BY936" s="249"/>
      <c r="BZ936" s="249"/>
      <c r="CA936" s="249"/>
      <c r="CB936" s="249"/>
      <c r="CC936" s="249"/>
      <c r="CD936" s="249"/>
      <c r="CE936" s="249"/>
      <c r="CF936" s="232"/>
      <c r="CG936" s="249"/>
      <c r="CH936" s="249"/>
      <c r="CI936" s="249"/>
      <c r="CJ936" s="249"/>
      <c r="CK936" s="252"/>
      <c r="CL936" s="249"/>
      <c r="CM936" s="249"/>
      <c r="CN936" s="249"/>
      <c r="CO936" s="249"/>
      <c r="CP936" s="249"/>
      <c r="CQ936" s="249"/>
      <c r="CR936" s="249"/>
      <c r="CS936" s="249"/>
      <c r="CT936" s="232"/>
      <c r="CU936" s="249"/>
      <c r="CV936" s="249"/>
      <c r="CW936" s="249"/>
      <c r="CX936" s="249"/>
      <c r="CY936" s="249"/>
      <c r="CZ936" s="232"/>
      <c r="DA936" s="249"/>
      <c r="DB936" s="249"/>
      <c r="DC936" s="249"/>
      <c r="DD936" s="249"/>
      <c r="DE936" s="249"/>
      <c r="DF936" s="249"/>
      <c r="DG936" s="232"/>
      <c r="DH936" s="232"/>
      <c r="DI936" s="249"/>
      <c r="DJ936" s="249"/>
      <c r="DK936" s="249"/>
      <c r="DL936" s="232"/>
      <c r="DM936" s="250"/>
      <c r="DN936" s="274"/>
      <c r="DO936" s="232"/>
    </row>
    <row r="937" spans="1:132" s="48" customFormat="1" ht="16.5" customHeight="1" x14ac:dyDescent="0.15">
      <c r="A937" s="100" t="s">
        <v>570</v>
      </c>
      <c r="B937" s="235"/>
      <c r="C937" s="236"/>
      <c r="D937" s="236"/>
      <c r="E937" s="236"/>
      <c r="F937" s="236"/>
      <c r="G937" s="236"/>
      <c r="H937" s="236"/>
      <c r="I937" s="236"/>
      <c r="J937" s="236"/>
      <c r="K937" s="236"/>
      <c r="L937" s="236"/>
      <c r="M937" s="236"/>
      <c r="N937" s="236"/>
      <c r="O937" s="235"/>
      <c r="P937" s="236"/>
      <c r="Q937" s="236"/>
      <c r="R937" s="236"/>
      <c r="S937" s="236"/>
      <c r="T937" s="236"/>
      <c r="U937" s="236"/>
      <c r="V937" s="236"/>
      <c r="W937" s="236"/>
      <c r="X937" s="235"/>
      <c r="Y937" s="236"/>
      <c r="Z937" s="236"/>
      <c r="AA937" s="236"/>
      <c r="AB937" s="236"/>
      <c r="AC937" s="235"/>
      <c r="AD937" s="236"/>
      <c r="AE937" s="236"/>
      <c r="AF937" s="236"/>
      <c r="AG937" s="236"/>
      <c r="AH937" s="236"/>
      <c r="AI937" s="236"/>
      <c r="AJ937" s="235"/>
      <c r="AK937" s="236"/>
      <c r="AL937" s="236"/>
      <c r="AM937" s="235"/>
      <c r="AN937" s="236"/>
      <c r="AO937" s="236"/>
      <c r="AP937" s="236"/>
      <c r="AQ937" s="236"/>
      <c r="AR937" s="236"/>
      <c r="AS937" s="236"/>
      <c r="AT937" s="236"/>
      <c r="AU937" s="236"/>
      <c r="AV937" s="236"/>
      <c r="AW937" s="236"/>
      <c r="AX937" s="235"/>
      <c r="AY937" s="236"/>
      <c r="AZ937" s="236"/>
      <c r="BA937" s="236"/>
      <c r="BB937" s="236"/>
      <c r="BC937" s="236"/>
      <c r="BD937" s="235"/>
      <c r="BE937" s="236"/>
      <c r="BF937" s="236"/>
      <c r="BG937" s="236"/>
      <c r="BH937" s="236"/>
      <c r="BI937" s="236"/>
      <c r="BJ937" s="236"/>
      <c r="BK937" s="236"/>
      <c r="BL937" s="236"/>
      <c r="BM937" s="235"/>
      <c r="BN937" s="236"/>
      <c r="BO937" s="236"/>
      <c r="BP937" s="236"/>
      <c r="BQ937" s="236"/>
      <c r="BR937" s="236"/>
      <c r="BS937" s="235"/>
      <c r="BT937" s="237"/>
      <c r="BU937" s="236"/>
      <c r="BV937" s="236"/>
      <c r="BW937" s="236"/>
      <c r="BX937" s="236"/>
      <c r="BY937" s="236"/>
      <c r="BZ937" s="236"/>
      <c r="CA937" s="236"/>
      <c r="CB937" s="236"/>
      <c r="CC937" s="236"/>
      <c r="CD937" s="236"/>
      <c r="CE937" s="236"/>
      <c r="CF937" s="235"/>
      <c r="CG937" s="236"/>
      <c r="CH937" s="236"/>
      <c r="CI937" s="236"/>
      <c r="CJ937" s="236"/>
      <c r="CK937" s="236"/>
      <c r="CL937" s="236"/>
      <c r="CM937" s="236"/>
      <c r="CN937" s="236"/>
      <c r="CO937" s="236"/>
      <c r="CP937" s="236"/>
      <c r="CQ937" s="236"/>
      <c r="CR937" s="236"/>
      <c r="CS937" s="236"/>
      <c r="CT937" s="235"/>
      <c r="CU937" s="236"/>
      <c r="CV937" s="236"/>
      <c r="CW937" s="236"/>
      <c r="CX937" s="236"/>
      <c r="CY937" s="236"/>
      <c r="CZ937" s="235"/>
      <c r="DA937" s="236"/>
      <c r="DB937" s="236"/>
      <c r="DC937" s="236"/>
      <c r="DD937" s="236"/>
      <c r="DE937" s="236"/>
      <c r="DF937" s="236"/>
      <c r="DG937" s="235"/>
      <c r="DH937" s="238"/>
      <c r="DI937" s="239"/>
      <c r="DJ937" s="240"/>
      <c r="DK937" s="240"/>
      <c r="DL937" s="238"/>
      <c r="DM937" s="239"/>
      <c r="DN937" s="241"/>
      <c r="DO937" s="235"/>
    </row>
    <row r="938" spans="1:132" s="48" customFormat="1" ht="16.5" customHeight="1" x14ac:dyDescent="0.15">
      <c r="A938" s="101" t="s">
        <v>2</v>
      </c>
      <c r="B938" s="235">
        <v>9463</v>
      </c>
      <c r="C938" s="236">
        <v>790</v>
      </c>
      <c r="D938" s="236">
        <v>537</v>
      </c>
      <c r="E938" s="236">
        <v>441</v>
      </c>
      <c r="F938" s="236">
        <v>251</v>
      </c>
      <c r="G938" s="236">
        <v>640</v>
      </c>
      <c r="H938" s="236">
        <v>1470</v>
      </c>
      <c r="I938" s="236">
        <v>917</v>
      </c>
      <c r="J938" s="236">
        <v>369</v>
      </c>
      <c r="K938" s="236">
        <v>956</v>
      </c>
      <c r="L938" s="236">
        <v>1598</v>
      </c>
      <c r="M938" s="236">
        <v>565</v>
      </c>
      <c r="N938" s="236">
        <v>929</v>
      </c>
      <c r="O938" s="235">
        <v>3789</v>
      </c>
      <c r="P938" s="236">
        <v>646</v>
      </c>
      <c r="Q938" s="236">
        <v>727</v>
      </c>
      <c r="R938" s="236">
        <v>382</v>
      </c>
      <c r="S938" s="236">
        <v>336</v>
      </c>
      <c r="T938" s="236">
        <v>331</v>
      </c>
      <c r="U938" s="236">
        <v>698</v>
      </c>
      <c r="V938" s="236">
        <v>501</v>
      </c>
      <c r="W938" s="236">
        <v>168</v>
      </c>
      <c r="X938" s="235">
        <v>4753</v>
      </c>
      <c r="Y938" s="236">
        <v>897</v>
      </c>
      <c r="Z938" s="236">
        <v>1236</v>
      </c>
      <c r="AA938" s="236">
        <v>1463</v>
      </c>
      <c r="AB938" s="236">
        <v>1157</v>
      </c>
      <c r="AC938" s="235">
        <v>3697</v>
      </c>
      <c r="AD938" s="236">
        <v>491</v>
      </c>
      <c r="AE938" s="236">
        <v>586</v>
      </c>
      <c r="AF938" s="236">
        <v>420</v>
      </c>
      <c r="AG938" s="236">
        <v>798</v>
      </c>
      <c r="AH938" s="236">
        <v>499</v>
      </c>
      <c r="AI938" s="236">
        <v>903</v>
      </c>
      <c r="AJ938" s="235">
        <v>547</v>
      </c>
      <c r="AK938" s="236">
        <v>242</v>
      </c>
      <c r="AL938" s="236">
        <v>305</v>
      </c>
      <c r="AM938" s="235">
        <v>7058</v>
      </c>
      <c r="AN938" s="236">
        <v>407</v>
      </c>
      <c r="AO938" s="236">
        <v>381</v>
      </c>
      <c r="AP938" s="236">
        <v>671</v>
      </c>
      <c r="AQ938" s="236">
        <v>286</v>
      </c>
      <c r="AR938" s="236">
        <v>888</v>
      </c>
      <c r="AS938" s="236">
        <v>244</v>
      </c>
      <c r="AT938" s="236">
        <v>1209</v>
      </c>
      <c r="AU938" s="236">
        <v>1443</v>
      </c>
      <c r="AV938" s="236">
        <v>1005</v>
      </c>
      <c r="AW938" s="236">
        <v>524</v>
      </c>
      <c r="AX938" s="235">
        <v>6442</v>
      </c>
      <c r="AY938" s="236">
        <v>657</v>
      </c>
      <c r="AZ938" s="236">
        <v>2489</v>
      </c>
      <c r="BA938" s="236">
        <v>1097</v>
      </c>
      <c r="BB938" s="236">
        <v>1474</v>
      </c>
      <c r="BC938" s="236">
        <v>725</v>
      </c>
      <c r="BD938" s="235">
        <v>9212</v>
      </c>
      <c r="BE938" s="236">
        <v>1233</v>
      </c>
      <c r="BF938" s="236">
        <v>1599</v>
      </c>
      <c r="BG938" s="236">
        <v>1502</v>
      </c>
      <c r="BH938" s="236">
        <v>1322</v>
      </c>
      <c r="BI938" s="236">
        <v>953</v>
      </c>
      <c r="BJ938" s="236">
        <v>776</v>
      </c>
      <c r="BK938" s="236">
        <v>852</v>
      </c>
      <c r="BL938" s="236">
        <v>975</v>
      </c>
      <c r="BM938" s="235">
        <v>4339</v>
      </c>
      <c r="BN938" s="236">
        <v>934</v>
      </c>
      <c r="BO938" s="236">
        <v>800</v>
      </c>
      <c r="BP938" s="236">
        <v>686</v>
      </c>
      <c r="BQ938" s="236">
        <v>448</v>
      </c>
      <c r="BR938" s="236">
        <v>1471</v>
      </c>
      <c r="BS938" s="235">
        <v>8180</v>
      </c>
      <c r="BT938" s="237">
        <v>517</v>
      </c>
      <c r="BU938" s="236">
        <v>871</v>
      </c>
      <c r="BV938" s="236">
        <v>416</v>
      </c>
      <c r="BW938" s="236">
        <v>235</v>
      </c>
      <c r="BX938" s="236">
        <v>592</v>
      </c>
      <c r="BY938" s="236">
        <v>1852</v>
      </c>
      <c r="BZ938" s="236">
        <v>644</v>
      </c>
      <c r="CA938" s="236">
        <v>503</v>
      </c>
      <c r="CB938" s="236">
        <v>840</v>
      </c>
      <c r="CC938" s="236">
        <v>524</v>
      </c>
      <c r="CD938" s="236">
        <v>615</v>
      </c>
      <c r="CE938" s="236">
        <v>571</v>
      </c>
      <c r="CF938" s="235">
        <v>7424</v>
      </c>
      <c r="CG938" s="236">
        <v>268</v>
      </c>
      <c r="CH938" s="236">
        <v>469</v>
      </c>
      <c r="CI938" s="236">
        <v>431</v>
      </c>
      <c r="CJ938" s="236">
        <v>870</v>
      </c>
      <c r="CK938" s="236">
        <v>1513</v>
      </c>
      <c r="CL938" s="236">
        <v>343</v>
      </c>
      <c r="CM938" s="236">
        <v>1257</v>
      </c>
      <c r="CN938" s="236">
        <v>292</v>
      </c>
      <c r="CO938" s="236">
        <v>161</v>
      </c>
      <c r="CP938" s="236">
        <v>373</v>
      </c>
      <c r="CQ938" s="236">
        <v>581</v>
      </c>
      <c r="CR938" s="236">
        <v>542</v>
      </c>
      <c r="CS938" s="236">
        <v>324</v>
      </c>
      <c r="CT938" s="235">
        <f t="shared" ref="CT938:CT940" si="2333">SUM(CU938:CY938)</f>
        <v>5007</v>
      </c>
      <c r="CU938" s="236">
        <v>1631</v>
      </c>
      <c r="CV938" s="236">
        <v>1058</v>
      </c>
      <c r="CW938" s="236">
        <v>594</v>
      </c>
      <c r="CX938" s="236">
        <v>769</v>
      </c>
      <c r="CY938" s="236">
        <v>955</v>
      </c>
      <c r="CZ938" s="235">
        <f t="shared" ref="CZ938:CZ940" si="2334">SUM(DA938:DF938)</f>
        <v>5311</v>
      </c>
      <c r="DA938" s="236">
        <v>276</v>
      </c>
      <c r="DB938" s="236">
        <v>265</v>
      </c>
      <c r="DC938" s="236">
        <v>1063</v>
      </c>
      <c r="DD938" s="236">
        <v>1840</v>
      </c>
      <c r="DE938" s="236">
        <v>1233</v>
      </c>
      <c r="DF938" s="236">
        <v>634</v>
      </c>
      <c r="DG938" s="235">
        <f t="shared" ref="DG938:DG940" si="2335">AM938+BS938+B938+O938+X938+AC938+AJ938+BD938+CF938+AX938+BM938+CT938+CZ938</f>
        <v>75222</v>
      </c>
      <c r="DH938" s="238">
        <f t="shared" ref="DH938:DH940" si="2336">SUM(DI938:DK938)</f>
        <v>1174</v>
      </c>
      <c r="DI938" s="239">
        <v>490</v>
      </c>
      <c r="DJ938" s="240">
        <v>433</v>
      </c>
      <c r="DK938" s="240">
        <v>251</v>
      </c>
      <c r="DL938" s="238">
        <f t="shared" ref="DL938:DL940" si="2337">SUM(DM938:DN938)</f>
        <v>1108</v>
      </c>
      <c r="DM938" s="239">
        <v>858</v>
      </c>
      <c r="DN938" s="241">
        <v>250</v>
      </c>
      <c r="DO938" s="235">
        <f t="shared" ref="DO938:DO940" si="2338">DG938+DH938+DL938</f>
        <v>77504</v>
      </c>
    </row>
    <row r="939" spans="1:132" s="48" customFormat="1" ht="16.5" customHeight="1" x14ac:dyDescent="0.15">
      <c r="A939" s="101" t="s">
        <v>3</v>
      </c>
      <c r="B939" s="235">
        <v>5178</v>
      </c>
      <c r="C939" s="236">
        <v>491</v>
      </c>
      <c r="D939" s="236">
        <v>293</v>
      </c>
      <c r="E939" s="236">
        <v>320</v>
      </c>
      <c r="F939" s="236">
        <v>112</v>
      </c>
      <c r="G939" s="236">
        <v>427</v>
      </c>
      <c r="H939" s="236">
        <v>798</v>
      </c>
      <c r="I939" s="236">
        <v>595</v>
      </c>
      <c r="J939" s="236">
        <v>223</v>
      </c>
      <c r="K939" s="236">
        <v>394</v>
      </c>
      <c r="L939" s="236">
        <v>841</v>
      </c>
      <c r="M939" s="236">
        <v>287</v>
      </c>
      <c r="N939" s="236">
        <v>397</v>
      </c>
      <c r="O939" s="235">
        <v>1687</v>
      </c>
      <c r="P939" s="236">
        <v>321</v>
      </c>
      <c r="Q939" s="236">
        <v>272</v>
      </c>
      <c r="R939" s="236">
        <v>186</v>
      </c>
      <c r="S939" s="236">
        <v>159</v>
      </c>
      <c r="T939" s="236">
        <v>125</v>
      </c>
      <c r="U939" s="236">
        <v>348</v>
      </c>
      <c r="V939" s="236">
        <v>207</v>
      </c>
      <c r="W939" s="236">
        <v>69</v>
      </c>
      <c r="X939" s="235">
        <v>1482</v>
      </c>
      <c r="Y939" s="236">
        <v>342</v>
      </c>
      <c r="Z939" s="236">
        <v>397</v>
      </c>
      <c r="AA939" s="236">
        <v>427</v>
      </c>
      <c r="AB939" s="236">
        <v>316</v>
      </c>
      <c r="AC939" s="235">
        <v>1390</v>
      </c>
      <c r="AD939" s="236">
        <v>197</v>
      </c>
      <c r="AE939" s="236">
        <v>196</v>
      </c>
      <c r="AF939" s="236">
        <v>141</v>
      </c>
      <c r="AG939" s="236">
        <v>293</v>
      </c>
      <c r="AH939" s="236">
        <v>210</v>
      </c>
      <c r="AI939" s="236">
        <v>353</v>
      </c>
      <c r="AJ939" s="235">
        <v>245</v>
      </c>
      <c r="AK939" s="236">
        <v>119</v>
      </c>
      <c r="AL939" s="236">
        <v>126</v>
      </c>
      <c r="AM939" s="235">
        <v>2423</v>
      </c>
      <c r="AN939" s="236">
        <v>116</v>
      </c>
      <c r="AO939" s="236">
        <v>142</v>
      </c>
      <c r="AP939" s="236">
        <v>212</v>
      </c>
      <c r="AQ939" s="236">
        <v>81</v>
      </c>
      <c r="AR939" s="236">
        <v>345</v>
      </c>
      <c r="AS939" s="236">
        <v>98</v>
      </c>
      <c r="AT939" s="236">
        <v>464</v>
      </c>
      <c r="AU939" s="236">
        <v>432</v>
      </c>
      <c r="AV939" s="236">
        <v>335</v>
      </c>
      <c r="AW939" s="236">
        <v>198</v>
      </c>
      <c r="AX939" s="235">
        <v>2008</v>
      </c>
      <c r="AY939" s="236">
        <v>215</v>
      </c>
      <c r="AZ939" s="236">
        <v>728</v>
      </c>
      <c r="BA939" s="236">
        <v>317</v>
      </c>
      <c r="BB939" s="236">
        <v>490</v>
      </c>
      <c r="BC939" s="236">
        <v>258</v>
      </c>
      <c r="BD939" s="235">
        <v>3460</v>
      </c>
      <c r="BE939" s="236">
        <v>478</v>
      </c>
      <c r="BF939" s="236">
        <v>552</v>
      </c>
      <c r="BG939" s="236">
        <v>483</v>
      </c>
      <c r="BH939" s="236">
        <v>548</v>
      </c>
      <c r="BI939" s="236">
        <v>380</v>
      </c>
      <c r="BJ939" s="236">
        <v>283</v>
      </c>
      <c r="BK939" s="236">
        <v>352</v>
      </c>
      <c r="BL939" s="236">
        <v>384</v>
      </c>
      <c r="BM939" s="235">
        <v>1294</v>
      </c>
      <c r="BN939" s="236">
        <v>293</v>
      </c>
      <c r="BO939" s="236">
        <v>257</v>
      </c>
      <c r="BP939" s="236">
        <v>187</v>
      </c>
      <c r="BQ939" s="236">
        <v>132</v>
      </c>
      <c r="BR939" s="236">
        <v>425</v>
      </c>
      <c r="BS939" s="235">
        <v>3767</v>
      </c>
      <c r="BT939" s="237">
        <v>249</v>
      </c>
      <c r="BU939" s="236">
        <v>359</v>
      </c>
      <c r="BV939" s="236">
        <v>179</v>
      </c>
      <c r="BW939" s="236">
        <v>82</v>
      </c>
      <c r="BX939" s="236">
        <v>252</v>
      </c>
      <c r="BY939" s="236">
        <v>764</v>
      </c>
      <c r="BZ939" s="236">
        <v>511</v>
      </c>
      <c r="CA939" s="236">
        <v>279</v>
      </c>
      <c r="CB939" s="236">
        <v>398</v>
      </c>
      <c r="CC939" s="236">
        <v>211</v>
      </c>
      <c r="CD939" s="236">
        <v>244</v>
      </c>
      <c r="CE939" s="236">
        <v>239</v>
      </c>
      <c r="CF939" s="235">
        <v>4727</v>
      </c>
      <c r="CG939" s="236">
        <v>148</v>
      </c>
      <c r="CH939" s="236">
        <v>378</v>
      </c>
      <c r="CI939" s="236">
        <v>417</v>
      </c>
      <c r="CJ939" s="236">
        <v>534</v>
      </c>
      <c r="CK939" s="236">
        <v>773</v>
      </c>
      <c r="CL939" s="236">
        <v>283</v>
      </c>
      <c r="CM939" s="236">
        <v>781</v>
      </c>
      <c r="CN939" s="236">
        <v>205</v>
      </c>
      <c r="CO939" s="236">
        <v>81</v>
      </c>
      <c r="CP939" s="236">
        <v>186</v>
      </c>
      <c r="CQ939" s="236">
        <v>386</v>
      </c>
      <c r="CR939" s="236">
        <v>316</v>
      </c>
      <c r="CS939" s="236">
        <v>239</v>
      </c>
      <c r="CT939" s="235">
        <f t="shared" si="2333"/>
        <v>1576</v>
      </c>
      <c r="CU939" s="236">
        <v>534</v>
      </c>
      <c r="CV939" s="236">
        <v>296</v>
      </c>
      <c r="CW939" s="236">
        <v>150</v>
      </c>
      <c r="CX939" s="236">
        <v>261</v>
      </c>
      <c r="CY939" s="236">
        <v>335</v>
      </c>
      <c r="CZ939" s="235">
        <f t="shared" si="2334"/>
        <v>2890</v>
      </c>
      <c r="DA939" s="236">
        <v>158</v>
      </c>
      <c r="DB939" s="236">
        <v>153</v>
      </c>
      <c r="DC939" s="236">
        <v>533</v>
      </c>
      <c r="DD939" s="236">
        <v>956</v>
      </c>
      <c r="DE939" s="236">
        <v>680</v>
      </c>
      <c r="DF939" s="236">
        <v>410</v>
      </c>
      <c r="DG939" s="235">
        <f t="shared" si="2335"/>
        <v>32127</v>
      </c>
      <c r="DH939" s="238">
        <f t="shared" si="2336"/>
        <v>424</v>
      </c>
      <c r="DI939" s="239">
        <v>170</v>
      </c>
      <c r="DJ939" s="240">
        <v>193</v>
      </c>
      <c r="DK939" s="240">
        <v>61</v>
      </c>
      <c r="DL939" s="238">
        <f t="shared" si="2337"/>
        <v>456</v>
      </c>
      <c r="DM939" s="239">
        <v>413</v>
      </c>
      <c r="DN939" s="241">
        <v>43</v>
      </c>
      <c r="DO939" s="235">
        <f t="shared" si="2338"/>
        <v>33007</v>
      </c>
    </row>
    <row r="940" spans="1:132" s="48" customFormat="1" ht="16.5" customHeight="1" x14ac:dyDescent="0.15">
      <c r="A940" s="101" t="s">
        <v>4</v>
      </c>
      <c r="B940" s="235">
        <v>6501</v>
      </c>
      <c r="C940" s="236">
        <v>392</v>
      </c>
      <c r="D940" s="236">
        <v>273</v>
      </c>
      <c r="E940" s="236">
        <v>379</v>
      </c>
      <c r="F940" s="236">
        <v>227</v>
      </c>
      <c r="G940" s="236">
        <v>360</v>
      </c>
      <c r="H940" s="236">
        <v>882</v>
      </c>
      <c r="I940" s="236">
        <v>681</v>
      </c>
      <c r="J940" s="236">
        <v>328</v>
      </c>
      <c r="K940" s="236">
        <v>597</v>
      </c>
      <c r="L940" s="236">
        <v>1175</v>
      </c>
      <c r="M940" s="236">
        <v>485</v>
      </c>
      <c r="N940" s="236">
        <v>722</v>
      </c>
      <c r="O940" s="235">
        <v>1996</v>
      </c>
      <c r="P940" s="236">
        <v>332</v>
      </c>
      <c r="Q940" s="236">
        <v>365</v>
      </c>
      <c r="R940" s="236">
        <v>245</v>
      </c>
      <c r="S940" s="236">
        <v>221</v>
      </c>
      <c r="T940" s="236">
        <v>192</v>
      </c>
      <c r="U940" s="236">
        <v>282</v>
      </c>
      <c r="V940" s="236">
        <v>250</v>
      </c>
      <c r="W940" s="236">
        <v>109</v>
      </c>
      <c r="X940" s="235">
        <v>3024</v>
      </c>
      <c r="Y940" s="236">
        <v>603</v>
      </c>
      <c r="Z940" s="236">
        <v>883</v>
      </c>
      <c r="AA940" s="236">
        <v>801</v>
      </c>
      <c r="AB940" s="236">
        <v>737</v>
      </c>
      <c r="AC940" s="235">
        <v>2207</v>
      </c>
      <c r="AD940" s="236">
        <v>205</v>
      </c>
      <c r="AE940" s="236">
        <v>384</v>
      </c>
      <c r="AF940" s="236">
        <v>306</v>
      </c>
      <c r="AG940" s="236">
        <v>503</v>
      </c>
      <c r="AH940" s="236">
        <v>280</v>
      </c>
      <c r="AI940" s="236">
        <v>529</v>
      </c>
      <c r="AJ940" s="235">
        <v>166</v>
      </c>
      <c r="AK940" s="236">
        <v>88</v>
      </c>
      <c r="AL940" s="236">
        <v>78</v>
      </c>
      <c r="AM940" s="235">
        <v>4269</v>
      </c>
      <c r="AN940" s="236">
        <v>287</v>
      </c>
      <c r="AO940" s="236">
        <v>225</v>
      </c>
      <c r="AP940" s="236">
        <v>418</v>
      </c>
      <c r="AQ940" s="236">
        <v>136</v>
      </c>
      <c r="AR940" s="236">
        <v>534</v>
      </c>
      <c r="AS940" s="236">
        <v>194</v>
      </c>
      <c r="AT940" s="236">
        <v>824</v>
      </c>
      <c r="AU940" s="236">
        <v>754</v>
      </c>
      <c r="AV940" s="236">
        <v>578</v>
      </c>
      <c r="AW940" s="236">
        <v>319</v>
      </c>
      <c r="AX940" s="235">
        <v>4359</v>
      </c>
      <c r="AY940" s="236">
        <v>301</v>
      </c>
      <c r="AZ940" s="236">
        <v>1770</v>
      </c>
      <c r="BA940" s="236">
        <v>447</v>
      </c>
      <c r="BB940" s="236">
        <v>1218</v>
      </c>
      <c r="BC940" s="236">
        <v>623</v>
      </c>
      <c r="BD940" s="235">
        <v>6279</v>
      </c>
      <c r="BE940" s="236">
        <v>1497</v>
      </c>
      <c r="BF940" s="236">
        <v>720</v>
      </c>
      <c r="BG940" s="236">
        <v>795</v>
      </c>
      <c r="BH940" s="236">
        <v>771</v>
      </c>
      <c r="BI940" s="236">
        <v>652</v>
      </c>
      <c r="BJ940" s="236">
        <v>631</v>
      </c>
      <c r="BK940" s="236">
        <v>668</v>
      </c>
      <c r="BL940" s="236">
        <v>545</v>
      </c>
      <c r="BM940" s="235">
        <v>1792</v>
      </c>
      <c r="BN940" s="236">
        <v>426</v>
      </c>
      <c r="BO940" s="236">
        <v>232</v>
      </c>
      <c r="BP940" s="236">
        <v>267</v>
      </c>
      <c r="BQ940" s="236">
        <v>266</v>
      </c>
      <c r="BR940" s="236">
        <v>601</v>
      </c>
      <c r="BS940" s="235">
        <v>4772</v>
      </c>
      <c r="BT940" s="237">
        <v>304</v>
      </c>
      <c r="BU940" s="236">
        <v>315</v>
      </c>
      <c r="BV940" s="236">
        <v>324</v>
      </c>
      <c r="BW940" s="236">
        <v>266</v>
      </c>
      <c r="BX940" s="236">
        <v>331</v>
      </c>
      <c r="BY940" s="236">
        <v>975</v>
      </c>
      <c r="BZ940" s="236">
        <v>320</v>
      </c>
      <c r="CA940" s="236">
        <v>293</v>
      </c>
      <c r="CB940" s="236">
        <v>539</v>
      </c>
      <c r="CC940" s="236">
        <v>390</v>
      </c>
      <c r="CD940" s="236">
        <v>305</v>
      </c>
      <c r="CE940" s="236">
        <v>410</v>
      </c>
      <c r="CF940" s="235">
        <v>4453</v>
      </c>
      <c r="CG940" s="236">
        <v>173</v>
      </c>
      <c r="CH940" s="236">
        <v>284</v>
      </c>
      <c r="CI940" s="236">
        <v>354</v>
      </c>
      <c r="CJ940" s="236">
        <v>513</v>
      </c>
      <c r="CK940" s="236">
        <v>855</v>
      </c>
      <c r="CL940" s="236">
        <v>177</v>
      </c>
      <c r="CM940" s="236">
        <v>575</v>
      </c>
      <c r="CN940" s="236">
        <v>154</v>
      </c>
      <c r="CO940" s="236">
        <v>185</v>
      </c>
      <c r="CP940" s="236">
        <v>181</v>
      </c>
      <c r="CQ940" s="236">
        <v>406</v>
      </c>
      <c r="CR940" s="236">
        <v>387</v>
      </c>
      <c r="CS940" s="236">
        <v>209</v>
      </c>
      <c r="CT940" s="235">
        <f t="shared" si="2333"/>
        <v>3411</v>
      </c>
      <c r="CU940" s="236">
        <v>1192</v>
      </c>
      <c r="CV940" s="236">
        <v>785</v>
      </c>
      <c r="CW940" s="236">
        <v>333</v>
      </c>
      <c r="CX940" s="236">
        <v>466</v>
      </c>
      <c r="CY940" s="236">
        <v>635</v>
      </c>
      <c r="CZ940" s="235">
        <f t="shared" si="2334"/>
        <v>3196</v>
      </c>
      <c r="DA940" s="236">
        <v>158</v>
      </c>
      <c r="DB940" s="236">
        <v>145</v>
      </c>
      <c r="DC940" s="236">
        <v>648</v>
      </c>
      <c r="DD940" s="236">
        <v>1537</v>
      </c>
      <c r="DE940" s="236">
        <v>390</v>
      </c>
      <c r="DF940" s="236">
        <v>318</v>
      </c>
      <c r="DG940" s="235">
        <f t="shared" si="2335"/>
        <v>46425</v>
      </c>
      <c r="DH940" s="238">
        <f t="shared" si="2336"/>
        <v>577</v>
      </c>
      <c r="DI940" s="239">
        <v>254</v>
      </c>
      <c r="DJ940" s="240">
        <v>209</v>
      </c>
      <c r="DK940" s="240">
        <v>114</v>
      </c>
      <c r="DL940" s="238">
        <f t="shared" si="2337"/>
        <v>510</v>
      </c>
      <c r="DM940" s="239">
        <v>445</v>
      </c>
      <c r="DN940" s="241">
        <v>65</v>
      </c>
      <c r="DO940" s="235">
        <f t="shared" si="2338"/>
        <v>47512</v>
      </c>
    </row>
    <row r="941" spans="1:132" s="48" customFormat="1" ht="16.5" customHeight="1" x14ac:dyDescent="0.15">
      <c r="A941" s="101" t="s">
        <v>5</v>
      </c>
      <c r="B941" s="235">
        <f>SUM(B938:B940)</f>
        <v>21142</v>
      </c>
      <c r="C941" s="236">
        <f t="shared" ref="C941:BN941" si="2339">SUM(C938:C940)</f>
        <v>1673</v>
      </c>
      <c r="D941" s="236">
        <f t="shared" si="2339"/>
        <v>1103</v>
      </c>
      <c r="E941" s="236">
        <f t="shared" si="2339"/>
        <v>1140</v>
      </c>
      <c r="F941" s="236">
        <f t="shared" si="2339"/>
        <v>590</v>
      </c>
      <c r="G941" s="236">
        <f t="shared" si="2339"/>
        <v>1427</v>
      </c>
      <c r="H941" s="236">
        <f t="shared" si="2339"/>
        <v>3150</v>
      </c>
      <c r="I941" s="236">
        <f t="shared" si="2339"/>
        <v>2193</v>
      </c>
      <c r="J941" s="236">
        <f t="shared" si="2339"/>
        <v>920</v>
      </c>
      <c r="K941" s="236">
        <f t="shared" si="2339"/>
        <v>1947</v>
      </c>
      <c r="L941" s="236">
        <f t="shared" si="2339"/>
        <v>3614</v>
      </c>
      <c r="M941" s="236">
        <f t="shared" si="2339"/>
        <v>1337</v>
      </c>
      <c r="N941" s="236">
        <f t="shared" si="2339"/>
        <v>2048</v>
      </c>
      <c r="O941" s="235">
        <f t="shared" si="2339"/>
        <v>7472</v>
      </c>
      <c r="P941" s="236">
        <f t="shared" si="2339"/>
        <v>1299</v>
      </c>
      <c r="Q941" s="236">
        <f t="shared" si="2339"/>
        <v>1364</v>
      </c>
      <c r="R941" s="236">
        <f t="shared" si="2339"/>
        <v>813</v>
      </c>
      <c r="S941" s="236">
        <f t="shared" si="2339"/>
        <v>716</v>
      </c>
      <c r="T941" s="236">
        <f t="shared" si="2339"/>
        <v>648</v>
      </c>
      <c r="U941" s="236">
        <f t="shared" si="2339"/>
        <v>1328</v>
      </c>
      <c r="V941" s="236">
        <f t="shared" si="2339"/>
        <v>958</v>
      </c>
      <c r="W941" s="236">
        <f t="shared" si="2339"/>
        <v>346</v>
      </c>
      <c r="X941" s="235">
        <f t="shared" si="2339"/>
        <v>9259</v>
      </c>
      <c r="Y941" s="236">
        <f t="shared" si="2339"/>
        <v>1842</v>
      </c>
      <c r="Z941" s="236">
        <f t="shared" si="2339"/>
        <v>2516</v>
      </c>
      <c r="AA941" s="236">
        <f t="shared" si="2339"/>
        <v>2691</v>
      </c>
      <c r="AB941" s="236">
        <f t="shared" si="2339"/>
        <v>2210</v>
      </c>
      <c r="AC941" s="235">
        <f t="shared" si="2339"/>
        <v>7294</v>
      </c>
      <c r="AD941" s="236">
        <f t="shared" si="2339"/>
        <v>893</v>
      </c>
      <c r="AE941" s="236">
        <f t="shared" si="2339"/>
        <v>1166</v>
      </c>
      <c r="AF941" s="236">
        <f t="shared" si="2339"/>
        <v>867</v>
      </c>
      <c r="AG941" s="236">
        <f t="shared" si="2339"/>
        <v>1594</v>
      </c>
      <c r="AH941" s="236">
        <f t="shared" si="2339"/>
        <v>989</v>
      </c>
      <c r="AI941" s="236">
        <f t="shared" si="2339"/>
        <v>1785</v>
      </c>
      <c r="AJ941" s="235">
        <f t="shared" si="2339"/>
        <v>958</v>
      </c>
      <c r="AK941" s="236">
        <f t="shared" si="2339"/>
        <v>449</v>
      </c>
      <c r="AL941" s="236">
        <f t="shared" si="2339"/>
        <v>509</v>
      </c>
      <c r="AM941" s="235">
        <f t="shared" si="2339"/>
        <v>13750</v>
      </c>
      <c r="AN941" s="236">
        <f t="shared" si="2339"/>
        <v>810</v>
      </c>
      <c r="AO941" s="236">
        <f t="shared" si="2339"/>
        <v>748</v>
      </c>
      <c r="AP941" s="236">
        <f t="shared" si="2339"/>
        <v>1301</v>
      </c>
      <c r="AQ941" s="236">
        <f t="shared" si="2339"/>
        <v>503</v>
      </c>
      <c r="AR941" s="236">
        <f t="shared" si="2339"/>
        <v>1767</v>
      </c>
      <c r="AS941" s="236">
        <f t="shared" si="2339"/>
        <v>536</v>
      </c>
      <c r="AT941" s="236">
        <f t="shared" si="2339"/>
        <v>2497</v>
      </c>
      <c r="AU941" s="236">
        <f t="shared" si="2339"/>
        <v>2629</v>
      </c>
      <c r="AV941" s="236">
        <f t="shared" si="2339"/>
        <v>1918</v>
      </c>
      <c r="AW941" s="236">
        <f t="shared" si="2339"/>
        <v>1041</v>
      </c>
      <c r="AX941" s="235">
        <f t="shared" si="2339"/>
        <v>12809</v>
      </c>
      <c r="AY941" s="236">
        <f t="shared" si="2339"/>
        <v>1173</v>
      </c>
      <c r="AZ941" s="236">
        <f t="shared" si="2339"/>
        <v>4987</v>
      </c>
      <c r="BA941" s="236">
        <f t="shared" si="2339"/>
        <v>1861</v>
      </c>
      <c r="BB941" s="236">
        <f t="shared" si="2339"/>
        <v>3182</v>
      </c>
      <c r="BC941" s="236">
        <f t="shared" si="2339"/>
        <v>1606</v>
      </c>
      <c r="BD941" s="235">
        <f t="shared" si="2339"/>
        <v>18951</v>
      </c>
      <c r="BE941" s="236">
        <f t="shared" si="2339"/>
        <v>3208</v>
      </c>
      <c r="BF941" s="236">
        <f t="shared" si="2339"/>
        <v>2871</v>
      </c>
      <c r="BG941" s="236">
        <f t="shared" si="2339"/>
        <v>2780</v>
      </c>
      <c r="BH941" s="236">
        <f t="shared" si="2339"/>
        <v>2641</v>
      </c>
      <c r="BI941" s="236">
        <f t="shared" si="2339"/>
        <v>1985</v>
      </c>
      <c r="BJ941" s="236">
        <f t="shared" si="2339"/>
        <v>1690</v>
      </c>
      <c r="BK941" s="236">
        <f t="shared" si="2339"/>
        <v>1872</v>
      </c>
      <c r="BL941" s="236">
        <f t="shared" si="2339"/>
        <v>1904</v>
      </c>
      <c r="BM941" s="235">
        <f t="shared" si="2339"/>
        <v>7425</v>
      </c>
      <c r="BN941" s="236">
        <f t="shared" si="2339"/>
        <v>1653</v>
      </c>
      <c r="BO941" s="236">
        <f t="shared" ref="BO941:DO941" si="2340">SUM(BO938:BO940)</f>
        <v>1289</v>
      </c>
      <c r="BP941" s="236">
        <f t="shared" si="2340"/>
        <v>1140</v>
      </c>
      <c r="BQ941" s="236">
        <f t="shared" si="2340"/>
        <v>846</v>
      </c>
      <c r="BR941" s="236">
        <f t="shared" si="2340"/>
        <v>2497</v>
      </c>
      <c r="BS941" s="235">
        <f t="shared" si="2340"/>
        <v>16719</v>
      </c>
      <c r="BT941" s="237">
        <f t="shared" si="2340"/>
        <v>1070</v>
      </c>
      <c r="BU941" s="236">
        <f t="shared" si="2340"/>
        <v>1545</v>
      </c>
      <c r="BV941" s="236">
        <f t="shared" si="2340"/>
        <v>919</v>
      </c>
      <c r="BW941" s="236">
        <f t="shared" si="2340"/>
        <v>583</v>
      </c>
      <c r="BX941" s="236">
        <f t="shared" si="2340"/>
        <v>1175</v>
      </c>
      <c r="BY941" s="236">
        <f t="shared" si="2340"/>
        <v>3591</v>
      </c>
      <c r="BZ941" s="236">
        <f t="shared" si="2340"/>
        <v>1475</v>
      </c>
      <c r="CA941" s="236">
        <f t="shared" si="2340"/>
        <v>1075</v>
      </c>
      <c r="CB941" s="236">
        <f t="shared" si="2340"/>
        <v>1777</v>
      </c>
      <c r="CC941" s="236">
        <f t="shared" si="2340"/>
        <v>1125</v>
      </c>
      <c r="CD941" s="236">
        <f t="shared" si="2340"/>
        <v>1164</v>
      </c>
      <c r="CE941" s="236">
        <f t="shared" si="2340"/>
        <v>1220</v>
      </c>
      <c r="CF941" s="235">
        <f t="shared" si="2340"/>
        <v>16604</v>
      </c>
      <c r="CG941" s="236">
        <f t="shared" si="2340"/>
        <v>589</v>
      </c>
      <c r="CH941" s="236">
        <f t="shared" si="2340"/>
        <v>1131</v>
      </c>
      <c r="CI941" s="236">
        <f t="shared" si="2340"/>
        <v>1202</v>
      </c>
      <c r="CJ941" s="236">
        <f t="shared" si="2340"/>
        <v>1917</v>
      </c>
      <c r="CK941" s="236">
        <f t="shared" si="2340"/>
        <v>3141</v>
      </c>
      <c r="CL941" s="236">
        <f t="shared" si="2340"/>
        <v>803</v>
      </c>
      <c r="CM941" s="236">
        <f t="shared" si="2340"/>
        <v>2613</v>
      </c>
      <c r="CN941" s="236">
        <f t="shared" si="2340"/>
        <v>651</v>
      </c>
      <c r="CO941" s="236">
        <f t="shared" si="2340"/>
        <v>427</v>
      </c>
      <c r="CP941" s="236">
        <f t="shared" si="2340"/>
        <v>740</v>
      </c>
      <c r="CQ941" s="236">
        <f t="shared" si="2340"/>
        <v>1373</v>
      </c>
      <c r="CR941" s="236">
        <f t="shared" si="2340"/>
        <v>1245</v>
      </c>
      <c r="CS941" s="236">
        <f t="shared" si="2340"/>
        <v>772</v>
      </c>
      <c r="CT941" s="235">
        <f t="shared" si="2340"/>
        <v>9994</v>
      </c>
      <c r="CU941" s="236">
        <f t="shared" si="2340"/>
        <v>3357</v>
      </c>
      <c r="CV941" s="236">
        <f t="shared" si="2340"/>
        <v>2139</v>
      </c>
      <c r="CW941" s="236">
        <f t="shared" si="2340"/>
        <v>1077</v>
      </c>
      <c r="CX941" s="236">
        <f t="shared" si="2340"/>
        <v>1496</v>
      </c>
      <c r="CY941" s="236">
        <f t="shared" si="2340"/>
        <v>1925</v>
      </c>
      <c r="CZ941" s="235">
        <f t="shared" si="2340"/>
        <v>11397</v>
      </c>
      <c r="DA941" s="236">
        <f t="shared" si="2340"/>
        <v>592</v>
      </c>
      <c r="DB941" s="236">
        <f t="shared" si="2340"/>
        <v>563</v>
      </c>
      <c r="DC941" s="236">
        <f t="shared" si="2340"/>
        <v>2244</v>
      </c>
      <c r="DD941" s="236">
        <f t="shared" si="2340"/>
        <v>4333</v>
      </c>
      <c r="DE941" s="236">
        <f t="shared" si="2340"/>
        <v>2303</v>
      </c>
      <c r="DF941" s="236">
        <f t="shared" si="2340"/>
        <v>1362</v>
      </c>
      <c r="DG941" s="235">
        <f t="shared" si="2340"/>
        <v>153774</v>
      </c>
      <c r="DH941" s="238">
        <f t="shared" si="2340"/>
        <v>2175</v>
      </c>
      <c r="DI941" s="239">
        <f t="shared" si="2340"/>
        <v>914</v>
      </c>
      <c r="DJ941" s="240">
        <f t="shared" si="2340"/>
        <v>835</v>
      </c>
      <c r="DK941" s="240">
        <f t="shared" si="2340"/>
        <v>426</v>
      </c>
      <c r="DL941" s="238">
        <f t="shared" si="2340"/>
        <v>2074</v>
      </c>
      <c r="DM941" s="239">
        <f t="shared" si="2340"/>
        <v>1716</v>
      </c>
      <c r="DN941" s="241">
        <f t="shared" si="2340"/>
        <v>358</v>
      </c>
      <c r="DO941" s="235">
        <f t="shared" si="2340"/>
        <v>158023</v>
      </c>
    </row>
    <row r="942" spans="1:132" s="48" customFormat="1" ht="16.5" customHeight="1" x14ac:dyDescent="0.15">
      <c r="A942" s="100" t="s">
        <v>818</v>
      </c>
      <c r="B942" s="235"/>
      <c r="C942" s="236"/>
      <c r="D942" s="236"/>
      <c r="E942" s="236"/>
      <c r="F942" s="236"/>
      <c r="G942" s="236"/>
      <c r="H942" s="236"/>
      <c r="I942" s="236"/>
      <c r="J942" s="236"/>
      <c r="K942" s="236"/>
      <c r="L942" s="236"/>
      <c r="M942" s="236"/>
      <c r="N942" s="236"/>
      <c r="O942" s="235"/>
      <c r="P942" s="236"/>
      <c r="Q942" s="236"/>
      <c r="R942" s="236"/>
      <c r="S942" s="236"/>
      <c r="T942" s="236"/>
      <c r="U942" s="236"/>
      <c r="V942" s="236"/>
      <c r="W942" s="236"/>
      <c r="X942" s="235"/>
      <c r="Y942" s="236"/>
      <c r="Z942" s="236"/>
      <c r="AA942" s="236"/>
      <c r="AB942" s="236"/>
      <c r="AC942" s="235"/>
      <c r="AD942" s="236"/>
      <c r="AE942" s="236"/>
      <c r="AF942" s="236"/>
      <c r="AG942" s="236"/>
      <c r="AH942" s="236"/>
      <c r="AI942" s="236"/>
      <c r="AJ942" s="235"/>
      <c r="AK942" s="236"/>
      <c r="AL942" s="236"/>
      <c r="AM942" s="235"/>
      <c r="AN942" s="236"/>
      <c r="AO942" s="236"/>
      <c r="AP942" s="236"/>
      <c r="AQ942" s="236"/>
      <c r="AR942" s="236"/>
      <c r="AS942" s="236"/>
      <c r="AT942" s="236"/>
      <c r="AU942" s="236"/>
      <c r="AV942" s="236"/>
      <c r="AW942" s="236"/>
      <c r="AX942" s="235"/>
      <c r="AY942" s="236"/>
      <c r="AZ942" s="236"/>
      <c r="BA942" s="236"/>
      <c r="BB942" s="236"/>
      <c r="BC942" s="236"/>
      <c r="BD942" s="235"/>
      <c r="BE942" s="236"/>
      <c r="BF942" s="236"/>
      <c r="BG942" s="236"/>
      <c r="BH942" s="236"/>
      <c r="BI942" s="236"/>
      <c r="BJ942" s="236"/>
      <c r="BK942" s="236"/>
      <c r="BL942" s="236"/>
      <c r="BM942" s="235"/>
      <c r="BN942" s="236"/>
      <c r="BO942" s="236"/>
      <c r="BP942" s="236"/>
      <c r="BQ942" s="236"/>
      <c r="BR942" s="236"/>
      <c r="BS942" s="235"/>
      <c r="BT942" s="237"/>
      <c r="BU942" s="236"/>
      <c r="BV942" s="236"/>
      <c r="BW942" s="236"/>
      <c r="BX942" s="236"/>
      <c r="BY942" s="236"/>
      <c r="BZ942" s="236"/>
      <c r="CA942" s="236"/>
      <c r="CB942" s="236"/>
      <c r="CC942" s="236"/>
      <c r="CD942" s="236"/>
      <c r="CE942" s="236"/>
      <c r="CF942" s="235"/>
      <c r="CG942" s="236"/>
      <c r="CH942" s="236"/>
      <c r="CI942" s="236"/>
      <c r="CJ942" s="236"/>
      <c r="CK942" s="236"/>
      <c r="CL942" s="236"/>
      <c r="CM942" s="236"/>
      <c r="CN942" s="236"/>
      <c r="CO942" s="236"/>
      <c r="CP942" s="236"/>
      <c r="CQ942" s="236"/>
      <c r="CR942" s="236"/>
      <c r="CS942" s="236"/>
      <c r="CT942" s="235"/>
      <c r="CU942" s="236"/>
      <c r="CV942" s="236"/>
      <c r="CW942" s="236"/>
      <c r="CX942" s="236"/>
      <c r="CY942" s="236"/>
      <c r="CZ942" s="235"/>
      <c r="DA942" s="236"/>
      <c r="DB942" s="236"/>
      <c r="DC942" s="236"/>
      <c r="DD942" s="236"/>
      <c r="DE942" s="236"/>
      <c r="DF942" s="236"/>
      <c r="DG942" s="235"/>
      <c r="DH942" s="238"/>
      <c r="DI942" s="239"/>
      <c r="DJ942" s="240"/>
      <c r="DK942" s="240"/>
      <c r="DL942" s="238"/>
      <c r="DM942" s="239"/>
      <c r="DN942" s="241"/>
      <c r="DO942" s="235"/>
    </row>
    <row r="943" spans="1:132" s="48" customFormat="1" ht="16.5" customHeight="1" x14ac:dyDescent="0.15">
      <c r="A943" s="101" t="s">
        <v>2</v>
      </c>
      <c r="B943" s="235">
        <f t="shared" ref="B943" si="2341">SUM(C943:N943)</f>
        <v>1093340</v>
      </c>
      <c r="C943" s="236">
        <v>95787</v>
      </c>
      <c r="D943" s="236">
        <v>42827</v>
      </c>
      <c r="E943" s="236">
        <v>41997</v>
      </c>
      <c r="F943" s="236">
        <v>17867</v>
      </c>
      <c r="G943" s="236">
        <v>67488</v>
      </c>
      <c r="H943" s="236">
        <v>175810</v>
      </c>
      <c r="I943" s="236">
        <v>103860</v>
      </c>
      <c r="J943" s="236">
        <v>30894</v>
      </c>
      <c r="K943" s="236">
        <v>92025</v>
      </c>
      <c r="L943" s="236">
        <v>228497</v>
      </c>
      <c r="M943" s="236">
        <v>67370</v>
      </c>
      <c r="N943" s="236">
        <v>128918</v>
      </c>
      <c r="O943" s="235">
        <f t="shared" ref="O943" si="2342">SUM(P943:W943)</f>
        <v>334380</v>
      </c>
      <c r="P943" s="236">
        <v>64135</v>
      </c>
      <c r="Q943" s="236">
        <v>66190</v>
      </c>
      <c r="R943" s="236">
        <v>34259</v>
      </c>
      <c r="S943" s="236">
        <v>23193</v>
      </c>
      <c r="T943" s="236">
        <v>26732</v>
      </c>
      <c r="U943" s="236">
        <v>64769</v>
      </c>
      <c r="V943" s="236">
        <v>37759</v>
      </c>
      <c r="W943" s="236">
        <v>17343</v>
      </c>
      <c r="X943" s="235">
        <f t="shared" ref="X943" si="2343">SUM(Y943:AB943)</f>
        <v>478747</v>
      </c>
      <c r="Y943" s="236">
        <v>87366</v>
      </c>
      <c r="Z943" s="236">
        <v>120210</v>
      </c>
      <c r="AA943" s="236">
        <v>162815</v>
      </c>
      <c r="AB943" s="236">
        <v>108356</v>
      </c>
      <c r="AC943" s="235">
        <f t="shared" ref="AC943" si="2344">SUM(AD943:AI943)</f>
        <v>343639</v>
      </c>
      <c r="AD943" s="236">
        <v>40542</v>
      </c>
      <c r="AE943" s="236">
        <v>53935</v>
      </c>
      <c r="AF943" s="236">
        <v>30774</v>
      </c>
      <c r="AG943" s="236">
        <v>82414</v>
      </c>
      <c r="AH943" s="236">
        <v>43288</v>
      </c>
      <c r="AI943" s="236">
        <v>92686</v>
      </c>
      <c r="AJ943" s="235">
        <f t="shared" ref="AJ943" si="2345">SUM(AK943:AL943)</f>
        <v>39657</v>
      </c>
      <c r="AK943" s="236">
        <v>18429</v>
      </c>
      <c r="AL943" s="236">
        <v>21228</v>
      </c>
      <c r="AM943" s="235">
        <f t="shared" ref="AM943" si="2346">SUM(AN943:AW943)</f>
        <v>700596</v>
      </c>
      <c r="AN943" s="236">
        <v>34048</v>
      </c>
      <c r="AO943" s="236">
        <v>32809</v>
      </c>
      <c r="AP943" s="236">
        <v>62753</v>
      </c>
      <c r="AQ943" s="236">
        <v>20871</v>
      </c>
      <c r="AR943" s="236">
        <v>89061</v>
      </c>
      <c r="AS943" s="236">
        <v>20419</v>
      </c>
      <c r="AT943" s="236">
        <v>129686</v>
      </c>
      <c r="AU943" s="236">
        <v>163397</v>
      </c>
      <c r="AV943" s="236">
        <v>102748</v>
      </c>
      <c r="AW943" s="236">
        <v>44804</v>
      </c>
      <c r="AX943" s="235">
        <f t="shared" ref="AX943" si="2347">SUM(AY943:BC943)</f>
        <v>706740</v>
      </c>
      <c r="AY943" s="236">
        <v>58230</v>
      </c>
      <c r="AZ943" s="236">
        <v>312415</v>
      </c>
      <c r="BA943" s="236">
        <v>108574</v>
      </c>
      <c r="BB943" s="236">
        <v>165136</v>
      </c>
      <c r="BC943" s="236">
        <v>62385</v>
      </c>
      <c r="BD943" s="235">
        <f t="shared" ref="BD943" si="2348">SUM(BE943:BL943)</f>
        <v>1415786</v>
      </c>
      <c r="BE943" s="236">
        <v>184767</v>
      </c>
      <c r="BF943" s="236">
        <v>179158</v>
      </c>
      <c r="BG943" s="236">
        <v>232604</v>
      </c>
      <c r="BH943" s="236">
        <v>177062</v>
      </c>
      <c r="BI943" s="236">
        <v>223913</v>
      </c>
      <c r="BJ943" s="236">
        <v>123206</v>
      </c>
      <c r="BK943" s="236">
        <v>150534</v>
      </c>
      <c r="BL943" s="236">
        <v>144542</v>
      </c>
      <c r="BM943" s="235">
        <f t="shared" ref="BM943" si="2349">SUM(BN943:BR943)</f>
        <v>433019</v>
      </c>
      <c r="BN943" s="236">
        <v>91564</v>
      </c>
      <c r="BO943" s="236">
        <v>78082</v>
      </c>
      <c r="BP943" s="236">
        <v>68096</v>
      </c>
      <c r="BQ943" s="236">
        <v>31625</v>
      </c>
      <c r="BR943" s="236">
        <v>163652</v>
      </c>
      <c r="BS943" s="235">
        <f t="shared" ref="BS943" si="2350">SUM(BT943:CE943)</f>
        <v>810628</v>
      </c>
      <c r="BT943" s="237">
        <v>43568</v>
      </c>
      <c r="BU943" s="236">
        <v>81530</v>
      </c>
      <c r="BV943" s="236">
        <v>33156</v>
      </c>
      <c r="BW943" s="236">
        <v>13890</v>
      </c>
      <c r="BX943" s="236">
        <v>51169</v>
      </c>
      <c r="BY943" s="236">
        <v>222400</v>
      </c>
      <c r="BZ943" s="236">
        <v>64837</v>
      </c>
      <c r="CA943" s="236">
        <v>43094</v>
      </c>
      <c r="CB943" s="236">
        <v>98294</v>
      </c>
      <c r="CC943" s="236">
        <v>51356</v>
      </c>
      <c r="CD943" s="236">
        <v>58448</v>
      </c>
      <c r="CE943" s="236">
        <v>48886</v>
      </c>
      <c r="CF943" s="235">
        <f t="shared" ref="CF943" si="2351">SUM(CG943:CS943)</f>
        <v>739584</v>
      </c>
      <c r="CG943" s="236">
        <v>21037</v>
      </c>
      <c r="CH943" s="236">
        <v>40931</v>
      </c>
      <c r="CI943" s="236">
        <v>36908</v>
      </c>
      <c r="CJ943" s="236">
        <v>82764</v>
      </c>
      <c r="CK943" s="236">
        <v>192175</v>
      </c>
      <c r="CL943" s="236">
        <v>28730</v>
      </c>
      <c r="CM943" s="236">
        <v>133178</v>
      </c>
      <c r="CN943" s="236">
        <v>23697</v>
      </c>
      <c r="CO943" s="236">
        <v>9080</v>
      </c>
      <c r="CP943" s="236">
        <v>33655</v>
      </c>
      <c r="CQ943" s="236">
        <v>50317</v>
      </c>
      <c r="CR943" s="236">
        <v>52351</v>
      </c>
      <c r="CS943" s="236">
        <v>34761</v>
      </c>
      <c r="CT943" s="235">
        <f t="shared" ref="CT943" si="2352">SUM(CU943:CY943)</f>
        <v>560328</v>
      </c>
      <c r="CU943" s="236">
        <v>216497</v>
      </c>
      <c r="CV943" s="236">
        <v>121212</v>
      </c>
      <c r="CW943" s="236">
        <v>51411</v>
      </c>
      <c r="CX943" s="236">
        <v>72575</v>
      </c>
      <c r="CY943" s="236">
        <v>98633</v>
      </c>
      <c r="CZ943" s="235">
        <f t="shared" ref="CZ943" si="2353">SUM(DA943:DF943)</f>
        <v>611085</v>
      </c>
      <c r="DA943" s="236">
        <v>21291</v>
      </c>
      <c r="DB943" s="236">
        <v>21080</v>
      </c>
      <c r="DC943" s="236">
        <v>144804</v>
      </c>
      <c r="DD943" s="236">
        <v>224481</v>
      </c>
      <c r="DE943" s="236">
        <v>135442</v>
      </c>
      <c r="DF943" s="236">
        <v>63987</v>
      </c>
      <c r="DG943" s="235">
        <f t="shared" ref="DG943" si="2354">AM943+BS943+B943+O943+X943+AC943+AJ943+BD943+CF943+AX943+BM943+CT943+CZ943</f>
        <v>8267529</v>
      </c>
      <c r="DH943" s="238">
        <f t="shared" ref="DH943" si="2355">SUM(DI943:DK943)</f>
        <v>89528</v>
      </c>
      <c r="DI943" s="239">
        <v>37005</v>
      </c>
      <c r="DJ943" s="240">
        <v>32595</v>
      </c>
      <c r="DK943" s="240">
        <v>19928</v>
      </c>
      <c r="DL943" s="238">
        <f t="shared" ref="DL943" si="2356">SUM(DM943:DN943)</f>
        <v>92929</v>
      </c>
      <c r="DM943" s="239">
        <v>76592</v>
      </c>
      <c r="DN943" s="241">
        <v>16337</v>
      </c>
      <c r="DO943" s="235">
        <f t="shared" ref="DO943" si="2357">DG943+DH943+DL943</f>
        <v>8449986</v>
      </c>
      <c r="DP943" s="4"/>
      <c r="DQ943" s="4"/>
      <c r="DR943" s="4"/>
      <c r="DS943" s="4"/>
      <c r="DT943" s="4"/>
      <c r="DU943" s="4"/>
      <c r="DV943" s="4"/>
      <c r="DW943" s="4"/>
      <c r="DX943" s="4"/>
      <c r="DY943" s="4"/>
      <c r="DZ943" s="133"/>
      <c r="EA943" s="133"/>
    </row>
    <row r="944" spans="1:132" s="46" customFormat="1" ht="16.5" customHeight="1" x14ac:dyDescent="0.15">
      <c r="A944" s="152" t="s">
        <v>153</v>
      </c>
      <c r="B944" s="303">
        <v>31.561266105510011</v>
      </c>
      <c r="C944" s="304">
        <v>33.037886143213591</v>
      </c>
      <c r="D944" s="304">
        <v>30.644219767903426</v>
      </c>
      <c r="E944" s="304">
        <v>32.530895063933144</v>
      </c>
      <c r="F944" s="304">
        <v>28.840879834331449</v>
      </c>
      <c r="G944" s="304">
        <v>30.55950687529635</v>
      </c>
      <c r="H944" s="304">
        <v>30.697343723337696</v>
      </c>
      <c r="I944" s="304">
        <v>30.67109570575775</v>
      </c>
      <c r="J944" s="304">
        <v>31.083705573897845</v>
      </c>
      <c r="K944" s="304">
        <v>31.698994838359141</v>
      </c>
      <c r="L944" s="304">
        <v>30.770173396237976</v>
      </c>
      <c r="M944" s="304">
        <v>33.411013804363961</v>
      </c>
      <c r="N944" s="304">
        <v>33.701267472346764</v>
      </c>
      <c r="O944" s="303">
        <v>31.672946946587714</v>
      </c>
      <c r="P944" s="304">
        <v>32.783971310516883</v>
      </c>
      <c r="Q944" s="304">
        <v>29.563378153799668</v>
      </c>
      <c r="R944" s="304">
        <v>32.152135205347498</v>
      </c>
      <c r="S944" s="304">
        <v>32.320096580864913</v>
      </c>
      <c r="T944" s="304">
        <v>32.126290588059256</v>
      </c>
      <c r="U944" s="304">
        <v>31.176951936883384</v>
      </c>
      <c r="V944" s="304">
        <v>32.580311978601131</v>
      </c>
      <c r="W944" s="304">
        <v>32.981606411808798</v>
      </c>
      <c r="X944" s="303">
        <v>29.468591970289111</v>
      </c>
      <c r="Y944" s="304">
        <v>29.928118490030446</v>
      </c>
      <c r="Z944" s="304">
        <v>29.267947758090006</v>
      </c>
      <c r="AA944" s="304">
        <v>30.032245186254336</v>
      </c>
      <c r="AB944" s="304">
        <v>28.47373472627266</v>
      </c>
      <c r="AC944" s="303">
        <v>31.952426820005879</v>
      </c>
      <c r="AD944" s="304">
        <v>33.081742390607275</v>
      </c>
      <c r="AE944" s="304">
        <v>30.696208398998792</v>
      </c>
      <c r="AF944" s="304">
        <v>31.526613374926889</v>
      </c>
      <c r="AG944" s="304">
        <v>31.799208872278982</v>
      </c>
      <c r="AH944" s="304">
        <v>31.740898170393645</v>
      </c>
      <c r="AI944" s="304">
        <v>32.565867552812719</v>
      </c>
      <c r="AJ944" s="303">
        <v>29.389515091913154</v>
      </c>
      <c r="AK944" s="304">
        <v>29.610939280481851</v>
      </c>
      <c r="AL944" s="304">
        <v>29.197286602600343</v>
      </c>
      <c r="AM944" s="303">
        <v>32.054707706010312</v>
      </c>
      <c r="AN944" s="304">
        <v>31.267622180451127</v>
      </c>
      <c r="AO944" s="304">
        <v>31.320674205248562</v>
      </c>
      <c r="AP944" s="304">
        <v>32.667760903861172</v>
      </c>
      <c r="AQ944" s="304">
        <v>32.355900531838437</v>
      </c>
      <c r="AR944" s="304">
        <v>31.72320095215639</v>
      </c>
      <c r="AS944" s="304">
        <v>32.244478182085309</v>
      </c>
      <c r="AT944" s="304">
        <v>31.159107382446834</v>
      </c>
      <c r="AU944" s="304">
        <v>32.481624509629917</v>
      </c>
      <c r="AV944" s="304">
        <v>32.104761163234322</v>
      </c>
      <c r="AW944" s="304">
        <v>33.684492456030711</v>
      </c>
      <c r="AX944" s="303">
        <v>29.27356595070323</v>
      </c>
      <c r="AY944" s="304">
        <v>29.811093937832734</v>
      </c>
      <c r="AZ944" s="304">
        <v>29.118320183089804</v>
      </c>
      <c r="BA944" s="304">
        <v>31.545305505922229</v>
      </c>
      <c r="BB944" s="304">
        <v>27.651753706036235</v>
      </c>
      <c r="BC944" s="304">
        <v>29.888595014827281</v>
      </c>
      <c r="BD944" s="303">
        <v>31.181901784591737</v>
      </c>
      <c r="BE944" s="304">
        <v>31.816828762711957</v>
      </c>
      <c r="BF944" s="304">
        <v>31.486732381473338</v>
      </c>
      <c r="BG944" s="304">
        <v>31.728173204244126</v>
      </c>
      <c r="BH944" s="304">
        <v>31.642588471834728</v>
      </c>
      <c r="BI944" s="304">
        <v>31.789132386239299</v>
      </c>
      <c r="BJ944" s="304">
        <v>28.336282323912798</v>
      </c>
      <c r="BK944" s="304">
        <v>31.228825381641357</v>
      </c>
      <c r="BL944" s="304">
        <v>29.985056246627277</v>
      </c>
      <c r="BM944" s="303">
        <v>32.386325583758456</v>
      </c>
      <c r="BN944" s="304">
        <v>32.404656852037917</v>
      </c>
      <c r="BO944" s="304">
        <v>34.167926026484977</v>
      </c>
      <c r="BP944" s="304">
        <v>33.27508223684211</v>
      </c>
      <c r="BQ944" s="304">
        <v>30.85217391304348</v>
      </c>
      <c r="BR944" s="304">
        <v>31.452647788519123</v>
      </c>
      <c r="BS944" s="303">
        <v>31.35581302397647</v>
      </c>
      <c r="BT944" s="305">
        <v>29.624954094748439</v>
      </c>
      <c r="BU944" s="304">
        <v>33.157120078498714</v>
      </c>
      <c r="BV944" s="304">
        <v>31.870551333092052</v>
      </c>
      <c r="BW944" s="304">
        <v>31.288696904247658</v>
      </c>
      <c r="BX944" s="304">
        <v>30.49111766890109</v>
      </c>
      <c r="BY944" s="304">
        <v>31.815647482014388</v>
      </c>
      <c r="BZ944" s="304">
        <v>30.928327960886531</v>
      </c>
      <c r="CA944" s="304">
        <v>30.435791525502392</v>
      </c>
      <c r="CB944" s="304">
        <v>30.044560196960141</v>
      </c>
      <c r="CC944" s="304">
        <v>31.943687203053194</v>
      </c>
      <c r="CD944" s="304">
        <v>31.576786203120722</v>
      </c>
      <c r="CE944" s="304">
        <v>31.510043775313996</v>
      </c>
      <c r="CF944" s="303">
        <v>30.840445439598479</v>
      </c>
      <c r="CG944" s="304">
        <v>30.993012311641394</v>
      </c>
      <c r="CH944" s="304">
        <v>30.854364662480759</v>
      </c>
      <c r="CI944" s="304">
        <v>31.483689173079004</v>
      </c>
      <c r="CJ944" s="304">
        <v>30.515683147262095</v>
      </c>
      <c r="CK944" s="304">
        <v>30.970729803564463</v>
      </c>
      <c r="CL944" s="304">
        <v>30.737904629307344</v>
      </c>
      <c r="CM944" s="304">
        <v>30.305305681118504</v>
      </c>
      <c r="CN944" s="304">
        <v>33.1265561041482</v>
      </c>
      <c r="CO944" s="304">
        <v>29.757709251101321</v>
      </c>
      <c r="CP944" s="304">
        <v>30.402614767493684</v>
      </c>
      <c r="CQ944" s="304">
        <v>30.510563030387345</v>
      </c>
      <c r="CR944" s="304">
        <v>31.82174170502951</v>
      </c>
      <c r="CS944" s="304">
        <v>30.384626449181557</v>
      </c>
      <c r="CT944" s="303">
        <v>29.810575234505503</v>
      </c>
      <c r="CU944" s="304">
        <v>30.853545314715674</v>
      </c>
      <c r="CV944" s="304">
        <v>29.096954096954097</v>
      </c>
      <c r="CW944" s="304">
        <v>28.386921086926918</v>
      </c>
      <c r="CX944" s="304">
        <v>29.025146400275574</v>
      </c>
      <c r="CY944" s="304">
        <v>29.718248456398971</v>
      </c>
      <c r="CZ944" s="303">
        <v>31.702136364008282</v>
      </c>
      <c r="DA944" s="304">
        <v>32.722746700483775</v>
      </c>
      <c r="DB944" s="304">
        <v>36.864326375711578</v>
      </c>
      <c r="DC944" s="304">
        <v>32.449379851385316</v>
      </c>
      <c r="DD944" s="304">
        <v>30.411482486268326</v>
      </c>
      <c r="DE944" s="304">
        <v>32.102302092408557</v>
      </c>
      <c r="DF944" s="304">
        <v>31.651741760045009</v>
      </c>
      <c r="DG944" s="303">
        <v>31.082077817773651</v>
      </c>
      <c r="DH944" s="303">
        <v>29.634304351711201</v>
      </c>
      <c r="DI944" s="305">
        <v>28.858262396973384</v>
      </c>
      <c r="DJ944" s="304">
        <v>30.378892468169965</v>
      </c>
      <c r="DK944" s="304">
        <v>29.857486953030911</v>
      </c>
      <c r="DL944" s="280">
        <v>26.944226237234879</v>
      </c>
      <c r="DM944" s="304">
        <v>29.457384583246295</v>
      </c>
      <c r="DN944" s="306">
        <v>15.161902430066721</v>
      </c>
      <c r="DO944" s="303">
        <v>31.021232365484547</v>
      </c>
      <c r="DP944" s="133"/>
      <c r="DQ944" s="133"/>
      <c r="DR944" s="133"/>
      <c r="DS944" s="133"/>
      <c r="DT944" s="133"/>
      <c r="DU944" s="133"/>
      <c r="DV944" s="133"/>
      <c r="DW944" s="133"/>
      <c r="DX944" s="133"/>
      <c r="DY944" s="133"/>
      <c r="DZ944" s="133"/>
      <c r="EA944" s="133"/>
      <c r="EB944" s="133"/>
    </row>
    <row r="945" spans="1:134" s="48" customFormat="1" ht="16.5" customHeight="1" x14ac:dyDescent="0.15">
      <c r="A945" s="101" t="s">
        <v>6</v>
      </c>
      <c r="B945" s="235">
        <f t="shared" ref="B945" si="2358">SUM(C945:N945)</f>
        <v>238413</v>
      </c>
      <c r="C945" s="236">
        <v>22435</v>
      </c>
      <c r="D945" s="236">
        <v>11134</v>
      </c>
      <c r="E945" s="236">
        <v>15181</v>
      </c>
      <c r="F945" s="236">
        <v>4880</v>
      </c>
      <c r="G945" s="236">
        <v>21590</v>
      </c>
      <c r="H945" s="236">
        <v>39503</v>
      </c>
      <c r="I945" s="236">
        <v>20897</v>
      </c>
      <c r="J945" s="236">
        <v>8158</v>
      </c>
      <c r="K945" s="236">
        <v>17979</v>
      </c>
      <c r="L945" s="236">
        <v>42182</v>
      </c>
      <c r="M945" s="236">
        <v>12919</v>
      </c>
      <c r="N945" s="236">
        <v>21555</v>
      </c>
      <c r="O945" s="235">
        <f t="shared" ref="O945" si="2359">SUM(P945:W945)</f>
        <v>70773</v>
      </c>
      <c r="P945" s="236">
        <v>15306</v>
      </c>
      <c r="Q945" s="236">
        <v>11377</v>
      </c>
      <c r="R945" s="236">
        <v>6701</v>
      </c>
      <c r="S945" s="236">
        <v>6464</v>
      </c>
      <c r="T945" s="236">
        <v>5456</v>
      </c>
      <c r="U945" s="236">
        <v>14619</v>
      </c>
      <c r="V945" s="236">
        <v>8041</v>
      </c>
      <c r="W945" s="236">
        <v>2809</v>
      </c>
      <c r="X945" s="235">
        <f t="shared" ref="X945" si="2360">SUM(Y945:AB945)</f>
        <v>85278</v>
      </c>
      <c r="Y945" s="236">
        <v>18999</v>
      </c>
      <c r="Z945" s="236">
        <v>21434</v>
      </c>
      <c r="AA945" s="236">
        <v>27736</v>
      </c>
      <c r="AB945" s="236">
        <v>17109</v>
      </c>
      <c r="AC945" s="235">
        <f t="shared" ref="AC945" si="2361">SUM(AD945:AI945)</f>
        <v>68545</v>
      </c>
      <c r="AD945" s="236">
        <v>7772</v>
      </c>
      <c r="AE945" s="236">
        <v>10530</v>
      </c>
      <c r="AF945" s="236">
        <v>5150</v>
      </c>
      <c r="AG945" s="236">
        <v>15343</v>
      </c>
      <c r="AH945" s="236">
        <v>9602</v>
      </c>
      <c r="AI945" s="236">
        <v>20148</v>
      </c>
      <c r="AJ945" s="235">
        <f t="shared" ref="AJ945:AJ947" si="2362">SUM(AK945:AL945)</f>
        <v>9173</v>
      </c>
      <c r="AK945" s="236">
        <v>4085</v>
      </c>
      <c r="AL945" s="236">
        <v>5088</v>
      </c>
      <c r="AM945" s="235">
        <f t="shared" ref="AM945:AM947" si="2363">SUM(AN945:AW945)</f>
        <v>111970</v>
      </c>
      <c r="AN945" s="236">
        <v>4686</v>
      </c>
      <c r="AO945" s="236">
        <v>6230</v>
      </c>
      <c r="AP945" s="236">
        <v>9447</v>
      </c>
      <c r="AQ945" s="236">
        <v>3344</v>
      </c>
      <c r="AR945" s="236">
        <v>17230</v>
      </c>
      <c r="AS945" s="236">
        <v>3952</v>
      </c>
      <c r="AT945" s="236">
        <v>23286</v>
      </c>
      <c r="AU945" s="236">
        <v>19818</v>
      </c>
      <c r="AV945" s="236">
        <v>15929</v>
      </c>
      <c r="AW945" s="236">
        <v>8048</v>
      </c>
      <c r="AX945" s="235">
        <f t="shared" ref="AX945" si="2364">SUM(AY945:BC945)</f>
        <v>96969</v>
      </c>
      <c r="AY945" s="236">
        <v>9698</v>
      </c>
      <c r="AZ945" s="236">
        <v>36667</v>
      </c>
      <c r="BA945" s="236">
        <v>17549</v>
      </c>
      <c r="BB945" s="236">
        <v>22707</v>
      </c>
      <c r="BC945" s="236">
        <v>10348</v>
      </c>
      <c r="BD945" s="235">
        <f t="shared" ref="BD945" si="2365">SUM(BE945:BL945)</f>
        <v>212457</v>
      </c>
      <c r="BE945" s="236">
        <v>27447</v>
      </c>
      <c r="BF945" s="236">
        <v>32660</v>
      </c>
      <c r="BG945" s="236">
        <v>33285</v>
      </c>
      <c r="BH945" s="236">
        <v>30433</v>
      </c>
      <c r="BI945" s="236">
        <v>26746</v>
      </c>
      <c r="BJ945" s="236">
        <v>16582</v>
      </c>
      <c r="BK945" s="236">
        <v>21677</v>
      </c>
      <c r="BL945" s="236">
        <v>23627</v>
      </c>
      <c r="BM945" s="235">
        <f t="shared" ref="BM945" si="2366">SUM(BN945:BR945)</f>
        <v>67651</v>
      </c>
      <c r="BN945" s="236">
        <v>13220</v>
      </c>
      <c r="BO945" s="236">
        <v>13588</v>
      </c>
      <c r="BP945" s="236">
        <v>11520</v>
      </c>
      <c r="BQ945" s="236">
        <v>5943</v>
      </c>
      <c r="BR945" s="236">
        <v>23380</v>
      </c>
      <c r="BS945" s="235">
        <f t="shared" ref="BS945" si="2367">SUM(BT945:CE945)</f>
        <v>185226</v>
      </c>
      <c r="BT945" s="237">
        <v>10417</v>
      </c>
      <c r="BU945" s="236">
        <v>18566</v>
      </c>
      <c r="BV945" s="236">
        <v>6583</v>
      </c>
      <c r="BW945" s="236">
        <v>2886</v>
      </c>
      <c r="BX945" s="236">
        <v>10851</v>
      </c>
      <c r="BY945" s="236">
        <v>45583</v>
      </c>
      <c r="BZ945" s="236">
        <v>19973</v>
      </c>
      <c r="CA945" s="236">
        <v>13188</v>
      </c>
      <c r="CB945" s="236">
        <v>24966</v>
      </c>
      <c r="CC945" s="236">
        <v>10122</v>
      </c>
      <c r="CD945" s="236">
        <v>12926</v>
      </c>
      <c r="CE945" s="236">
        <v>9165</v>
      </c>
      <c r="CF945" s="235">
        <f t="shared" ref="CF945" si="2368">SUM(CG945:CS945)</f>
        <v>221633</v>
      </c>
      <c r="CG945" s="236">
        <v>6579</v>
      </c>
      <c r="CH945" s="236">
        <v>15558</v>
      </c>
      <c r="CI945" s="236">
        <v>17581</v>
      </c>
      <c r="CJ945" s="236">
        <v>24918</v>
      </c>
      <c r="CK945" s="236">
        <v>44477</v>
      </c>
      <c r="CL945" s="236">
        <v>8951</v>
      </c>
      <c r="CM945" s="236">
        <v>39057</v>
      </c>
      <c r="CN945" s="236">
        <v>7174</v>
      </c>
      <c r="CO945" s="236">
        <v>2914</v>
      </c>
      <c r="CP945" s="236">
        <v>7417</v>
      </c>
      <c r="CQ945" s="236">
        <v>20181</v>
      </c>
      <c r="CR945" s="236">
        <v>16811</v>
      </c>
      <c r="CS945" s="236">
        <v>10015</v>
      </c>
      <c r="CT945" s="235">
        <f t="shared" ref="CT945" si="2369">SUM(CU945:CY945)</f>
        <v>83534</v>
      </c>
      <c r="CU945" s="236">
        <v>30870</v>
      </c>
      <c r="CV945" s="236">
        <v>15019</v>
      </c>
      <c r="CW945" s="236">
        <v>7520</v>
      </c>
      <c r="CX945" s="236">
        <v>13394</v>
      </c>
      <c r="CY945" s="236">
        <v>16731</v>
      </c>
      <c r="CZ945" s="235">
        <f t="shared" ref="CZ945" si="2370">SUM(DA945:DF945)</f>
        <v>159901</v>
      </c>
      <c r="DA945" s="236">
        <v>7085</v>
      </c>
      <c r="DB945" s="236">
        <v>6004</v>
      </c>
      <c r="DC945" s="236">
        <v>32681</v>
      </c>
      <c r="DD945" s="236">
        <v>56923</v>
      </c>
      <c r="DE945" s="236">
        <v>36979</v>
      </c>
      <c r="DF945" s="236">
        <v>20229</v>
      </c>
      <c r="DG945" s="235">
        <f t="shared" ref="DG945" si="2371">AM945+BS945+B945+O945+X945+AC945+AJ945+BD945+CF945+AX945+BM945+CT945+CZ945</f>
        <v>1611523</v>
      </c>
      <c r="DH945" s="238">
        <f t="shared" ref="DH945" si="2372">SUM(DI945:DK945)</f>
        <v>12930</v>
      </c>
      <c r="DI945" s="239">
        <v>5588</v>
      </c>
      <c r="DJ945" s="240">
        <v>5691</v>
      </c>
      <c r="DK945" s="240">
        <v>1651</v>
      </c>
      <c r="DL945" s="238">
        <f t="shared" ref="DL945" si="2373">SUM(DM945:DN945)</f>
        <v>17494</v>
      </c>
      <c r="DM945" s="239">
        <v>15808</v>
      </c>
      <c r="DN945" s="241">
        <v>1686</v>
      </c>
      <c r="DO945" s="235">
        <f t="shared" ref="DO945" si="2374">DG945+DH945+DL945</f>
        <v>1641947</v>
      </c>
      <c r="DP945" s="4"/>
      <c r="DQ945" s="4"/>
      <c r="DR945" s="4"/>
      <c r="DS945" s="4"/>
      <c r="DT945" s="4"/>
      <c r="DU945" s="4"/>
      <c r="DV945" s="4"/>
      <c r="DW945" s="4"/>
      <c r="DX945" s="4"/>
      <c r="DY945" s="4"/>
      <c r="DZ945" s="133"/>
      <c r="EA945" s="133"/>
    </row>
    <row r="946" spans="1:134" s="46" customFormat="1" ht="16.5" customHeight="1" x14ac:dyDescent="0.15">
      <c r="A946" s="152" t="s">
        <v>153</v>
      </c>
      <c r="B946" s="303">
        <v>28.807992852738735</v>
      </c>
      <c r="C946" s="304">
        <v>29.31580120347671</v>
      </c>
      <c r="D946" s="304">
        <v>25.112268726423569</v>
      </c>
      <c r="E946" s="304">
        <v>26.842763981292407</v>
      </c>
      <c r="F946" s="304">
        <v>33.422131147540988</v>
      </c>
      <c r="G946" s="304">
        <v>32.820750347383047</v>
      </c>
      <c r="H946" s="304">
        <v>29.243348606434953</v>
      </c>
      <c r="I946" s="304">
        <v>28.587835574484377</v>
      </c>
      <c r="J946" s="304">
        <v>24.344202010296641</v>
      </c>
      <c r="K946" s="304">
        <v>28.043828911507866</v>
      </c>
      <c r="L946" s="304">
        <v>26.40936892513394</v>
      </c>
      <c r="M946" s="304">
        <v>28.86446319374565</v>
      </c>
      <c r="N946" s="304">
        <v>32.911157504059382</v>
      </c>
      <c r="O946" s="303">
        <v>31.113560256029842</v>
      </c>
      <c r="P946" s="304">
        <v>35.757219391088462</v>
      </c>
      <c r="Q946" s="304">
        <v>28.390612639535906</v>
      </c>
      <c r="R946" s="304">
        <v>28.025667810774515</v>
      </c>
      <c r="S946" s="304">
        <v>34.637995049504951</v>
      </c>
      <c r="T946" s="304">
        <v>27.639296187683282</v>
      </c>
      <c r="U946" s="304">
        <v>29.598467747451945</v>
      </c>
      <c r="V946" s="304">
        <v>32.781992289516232</v>
      </c>
      <c r="W946" s="304">
        <v>25.95229619081524</v>
      </c>
      <c r="X946" s="303">
        <v>36.207361862408035</v>
      </c>
      <c r="Y946" s="304">
        <v>40.902152744881306</v>
      </c>
      <c r="Z946" s="304">
        <v>31.62265559391621</v>
      </c>
      <c r="AA946" s="304">
        <v>38.600484086557572</v>
      </c>
      <c r="AB946" s="304">
        <v>32.865743176106143</v>
      </c>
      <c r="AC946" s="303">
        <v>34.387628565176158</v>
      </c>
      <c r="AD946" s="304">
        <v>29.992279979413279</v>
      </c>
      <c r="AE946" s="304">
        <v>34.074074074074076</v>
      </c>
      <c r="AF946" s="304">
        <v>31.281553398058254</v>
      </c>
      <c r="AG946" s="304">
        <v>35.24734406569771</v>
      </c>
      <c r="AH946" s="304">
        <v>31.337221412205789</v>
      </c>
      <c r="AI946" s="304">
        <v>37.839984117530278</v>
      </c>
      <c r="AJ946" s="303">
        <v>21.388858606780769</v>
      </c>
      <c r="AK946" s="304">
        <v>19.681762545899634</v>
      </c>
      <c r="AL946" s="304">
        <v>22.759433962264151</v>
      </c>
      <c r="AM946" s="303">
        <v>31.493207820161295</v>
      </c>
      <c r="AN946" s="304">
        <v>24.285104566794708</v>
      </c>
      <c r="AO946" s="304">
        <v>29.695024077046551</v>
      </c>
      <c r="AP946" s="304">
        <v>26.72806181856674</v>
      </c>
      <c r="AQ946" s="304">
        <v>30.950956937799045</v>
      </c>
      <c r="AR946" s="304">
        <v>34.022054556006964</v>
      </c>
      <c r="AS946" s="304">
        <v>34.767206477732792</v>
      </c>
      <c r="AT946" s="304">
        <v>34.299579146268144</v>
      </c>
      <c r="AU946" s="304">
        <v>29.26127762640024</v>
      </c>
      <c r="AV946" s="304">
        <v>32.349616978525681</v>
      </c>
      <c r="AW946" s="304">
        <v>31.560636182902584</v>
      </c>
      <c r="AX946" s="303">
        <v>31.134131910564889</v>
      </c>
      <c r="AY946" s="304">
        <v>28.387296349762835</v>
      </c>
      <c r="AZ946" s="304">
        <v>29.699730002454523</v>
      </c>
      <c r="BA946" s="304">
        <v>36.708644367200414</v>
      </c>
      <c r="BB946" s="304">
        <v>30.76753321269365</v>
      </c>
      <c r="BC946" s="304">
        <v>30.080884611446706</v>
      </c>
      <c r="BD946" s="303">
        <v>35.362741867143733</v>
      </c>
      <c r="BE946" s="304">
        <v>34.963503649635037</v>
      </c>
      <c r="BF946" s="304">
        <v>36.684017146356403</v>
      </c>
      <c r="BG946" s="304">
        <v>34.649241400030043</v>
      </c>
      <c r="BH946" s="304">
        <v>36.230407781027175</v>
      </c>
      <c r="BI946" s="304">
        <v>32.610483810663276</v>
      </c>
      <c r="BJ946" s="304">
        <v>34.000723676275477</v>
      </c>
      <c r="BK946" s="304">
        <v>36.153526779535916</v>
      </c>
      <c r="BL946" s="304">
        <v>37.232826850636982</v>
      </c>
      <c r="BM946" s="303">
        <v>32.082279697735977</v>
      </c>
      <c r="BN946" s="304">
        <v>26.928895612708022</v>
      </c>
      <c r="BO946" s="304">
        <v>34.191934059464238</v>
      </c>
      <c r="BP946" s="304">
        <v>32.734375</v>
      </c>
      <c r="BQ946" s="304">
        <v>25.929665152279995</v>
      </c>
      <c r="BR946" s="304">
        <v>35.016272696128816</v>
      </c>
      <c r="BS946" s="303">
        <v>31.828344908782579</v>
      </c>
      <c r="BT946" s="305">
        <v>30.056638187577999</v>
      </c>
      <c r="BU946" s="304">
        <v>29.182376386943876</v>
      </c>
      <c r="BV946" s="304">
        <v>28.360929667324932</v>
      </c>
      <c r="BW946" s="304">
        <v>25.571725571725572</v>
      </c>
      <c r="BX946" s="304">
        <v>35.23177587319141</v>
      </c>
      <c r="BY946" s="304">
        <v>35.502270583331509</v>
      </c>
      <c r="BZ946" s="304">
        <v>28.866341855442261</v>
      </c>
      <c r="CA946" s="304">
        <v>32.749469214437369</v>
      </c>
      <c r="CB946" s="304">
        <v>25.915244732836655</v>
      </c>
      <c r="CC946" s="304">
        <v>36.366330764671012</v>
      </c>
      <c r="CD946" s="304">
        <v>39.053071329104135</v>
      </c>
      <c r="CE946" s="304">
        <v>27.375886524822697</v>
      </c>
      <c r="CF946" s="303">
        <v>28.913113119436183</v>
      </c>
      <c r="CG946" s="304">
        <v>28.910168718650255</v>
      </c>
      <c r="CH946" s="304">
        <v>28.975446715516135</v>
      </c>
      <c r="CI946" s="304">
        <v>28.456856834082249</v>
      </c>
      <c r="CJ946" s="304">
        <v>30.062605345533349</v>
      </c>
      <c r="CK946" s="304">
        <v>27.553567012163587</v>
      </c>
      <c r="CL946" s="304">
        <v>28.399061557367894</v>
      </c>
      <c r="CM946" s="304">
        <v>27.954015925442306</v>
      </c>
      <c r="CN946" s="304">
        <v>28.477836632283243</v>
      </c>
      <c r="CO946" s="304">
        <v>31.12560054907344</v>
      </c>
      <c r="CP946" s="304">
        <v>26.587569098018065</v>
      </c>
      <c r="CQ946" s="304">
        <v>33.610822060353797</v>
      </c>
      <c r="CR946" s="304">
        <v>30.033906370828621</v>
      </c>
      <c r="CS946" s="304">
        <v>27.039440838741886</v>
      </c>
      <c r="CT946" s="303">
        <v>31.703258553403408</v>
      </c>
      <c r="CU946" s="304">
        <v>33.922902494331062</v>
      </c>
      <c r="CV946" s="304">
        <v>29.995339236966512</v>
      </c>
      <c r="CW946" s="304">
        <v>30.226063829787236</v>
      </c>
      <c r="CX946" s="304">
        <v>29.632671345378526</v>
      </c>
      <c r="CY946" s="304">
        <v>31.462554539477615</v>
      </c>
      <c r="CZ946" s="303">
        <v>31.50531582238899</v>
      </c>
      <c r="DA946" s="304">
        <v>31.827805222300636</v>
      </c>
      <c r="DB946" s="304">
        <v>29.563624250499664</v>
      </c>
      <c r="DC946" s="304">
        <v>33.970808726783147</v>
      </c>
      <c r="DD946" s="304">
        <v>30.540037243947861</v>
      </c>
      <c r="DE946" s="304">
        <v>33.143135293004136</v>
      </c>
      <c r="DF946" s="304">
        <v>27.707746304809927</v>
      </c>
      <c r="DG946" s="303">
        <v>31.603271633221457</v>
      </c>
      <c r="DH946" s="303">
        <v>34.740912606341837</v>
      </c>
      <c r="DI946" s="305">
        <v>36.381531853972795</v>
      </c>
      <c r="DJ946" s="304">
        <v>34.967492532068178</v>
      </c>
      <c r="DK946" s="304">
        <v>28.407026044821322</v>
      </c>
      <c r="DL946" s="280">
        <v>31.153538356007775</v>
      </c>
      <c r="DM946" s="304">
        <v>31.907894736842106</v>
      </c>
      <c r="DN946" s="306">
        <v>24.080664294187425</v>
      </c>
      <c r="DO946" s="303">
        <v>31.623198331868885</v>
      </c>
      <c r="DP946" s="133"/>
      <c r="DQ946" s="133"/>
      <c r="DR946" s="133"/>
      <c r="DS946" s="133"/>
      <c r="DT946" s="133"/>
      <c r="DU946" s="133"/>
      <c r="DV946" s="133"/>
      <c r="DW946" s="133"/>
      <c r="DX946" s="133"/>
      <c r="DY946" s="133"/>
      <c r="DZ946" s="133"/>
      <c r="EA946" s="133"/>
      <c r="EB946" s="133"/>
    </row>
    <row r="947" spans="1:134" s="48" customFormat="1" ht="16.5" customHeight="1" x14ac:dyDescent="0.15">
      <c r="A947" s="101" t="s">
        <v>4</v>
      </c>
      <c r="B947" s="235">
        <f t="shared" ref="B947" si="2375">SUM(C947:N947)</f>
        <v>701087</v>
      </c>
      <c r="C947" s="236">
        <v>44409</v>
      </c>
      <c r="D947" s="236">
        <v>28719</v>
      </c>
      <c r="E947" s="236">
        <v>28839</v>
      </c>
      <c r="F947" s="236">
        <v>13616</v>
      </c>
      <c r="G947" s="236">
        <v>36624</v>
      </c>
      <c r="H947" s="236">
        <v>123254</v>
      </c>
      <c r="I947" s="236">
        <v>64410</v>
      </c>
      <c r="J947" s="236">
        <v>16219</v>
      </c>
      <c r="K947" s="236">
        <v>58713</v>
      </c>
      <c r="L947" s="236">
        <v>162374</v>
      </c>
      <c r="M947" s="236">
        <v>45750</v>
      </c>
      <c r="N947" s="236">
        <v>78160</v>
      </c>
      <c r="O947" s="235">
        <f t="shared" ref="O947" si="2376">SUM(P947:W947)</f>
        <v>207437</v>
      </c>
      <c r="P947" s="236">
        <v>36690</v>
      </c>
      <c r="Q947" s="236">
        <v>44557</v>
      </c>
      <c r="R947" s="236">
        <v>26871</v>
      </c>
      <c r="S947" s="236">
        <v>16350</v>
      </c>
      <c r="T947" s="236">
        <v>18521</v>
      </c>
      <c r="U947" s="236">
        <v>33616</v>
      </c>
      <c r="V947" s="236">
        <v>19874</v>
      </c>
      <c r="W947" s="236">
        <v>10958</v>
      </c>
      <c r="X947" s="235">
        <f t="shared" ref="X947" si="2377">SUM(Y947:AB947)</f>
        <v>317860</v>
      </c>
      <c r="Y947" s="236">
        <v>50326</v>
      </c>
      <c r="Z947" s="236">
        <v>87627</v>
      </c>
      <c r="AA947" s="236">
        <v>94260</v>
      </c>
      <c r="AB947" s="236">
        <v>85647</v>
      </c>
      <c r="AC947" s="235">
        <f t="shared" ref="AC947" si="2378">SUM(AD947:AI947)</f>
        <v>203293</v>
      </c>
      <c r="AD947" s="236">
        <v>20247</v>
      </c>
      <c r="AE947" s="236">
        <v>38667</v>
      </c>
      <c r="AF947" s="236">
        <v>14929</v>
      </c>
      <c r="AG947" s="236">
        <v>47364</v>
      </c>
      <c r="AH947" s="236">
        <v>26797</v>
      </c>
      <c r="AI947" s="236">
        <v>55289</v>
      </c>
      <c r="AJ947" s="235">
        <f t="shared" si="2362"/>
        <v>24232</v>
      </c>
      <c r="AK947" s="236">
        <v>14865</v>
      </c>
      <c r="AL947" s="236">
        <v>9367</v>
      </c>
      <c r="AM947" s="235">
        <f t="shared" si="2363"/>
        <v>412484</v>
      </c>
      <c r="AN947" s="236">
        <v>16755</v>
      </c>
      <c r="AO947" s="236">
        <v>21145</v>
      </c>
      <c r="AP947" s="236">
        <v>42503</v>
      </c>
      <c r="AQ947" s="236">
        <v>15002</v>
      </c>
      <c r="AR947" s="236">
        <v>55832</v>
      </c>
      <c r="AS947" s="236">
        <v>21214</v>
      </c>
      <c r="AT947" s="236">
        <v>82242</v>
      </c>
      <c r="AU947" s="236">
        <v>73184</v>
      </c>
      <c r="AV947" s="236">
        <v>57787</v>
      </c>
      <c r="AW947" s="236">
        <v>26820</v>
      </c>
      <c r="AX947" s="235">
        <f t="shared" ref="AX947:AX949" si="2379">SUM(AY947:BC947)</f>
        <v>433036</v>
      </c>
      <c r="AY947" s="236">
        <v>28931</v>
      </c>
      <c r="AZ947" s="236">
        <v>205530</v>
      </c>
      <c r="BA947" s="236">
        <v>58171</v>
      </c>
      <c r="BB947" s="236">
        <v>95270</v>
      </c>
      <c r="BC947" s="236">
        <v>45134</v>
      </c>
      <c r="BD947" s="235">
        <f t="shared" ref="BD947:BD949" si="2380">SUM(BE947:BL947)</f>
        <v>736114</v>
      </c>
      <c r="BE947" s="236">
        <v>112024</v>
      </c>
      <c r="BF947" s="236">
        <v>77478</v>
      </c>
      <c r="BG947" s="236">
        <v>119448</v>
      </c>
      <c r="BH947" s="236">
        <v>112635</v>
      </c>
      <c r="BI947" s="236">
        <v>73325</v>
      </c>
      <c r="BJ947" s="236">
        <v>80602</v>
      </c>
      <c r="BK947" s="236">
        <v>84259</v>
      </c>
      <c r="BL947" s="236">
        <v>76343</v>
      </c>
      <c r="BM947" s="235">
        <f t="shared" ref="BM947:BM949" si="2381">SUM(BN947:BR947)</f>
        <v>202734</v>
      </c>
      <c r="BN947" s="236">
        <v>44024</v>
      </c>
      <c r="BO947" s="236">
        <v>34457</v>
      </c>
      <c r="BP947" s="236">
        <v>37052</v>
      </c>
      <c r="BQ947" s="236">
        <v>21664</v>
      </c>
      <c r="BR947" s="236">
        <v>65537</v>
      </c>
      <c r="BS947" s="235">
        <f t="shared" ref="BS947:BS949" si="2382">SUM(BT947:CE947)</f>
        <v>459500</v>
      </c>
      <c r="BT947" s="237">
        <v>27238</v>
      </c>
      <c r="BU947" s="236">
        <v>38894</v>
      </c>
      <c r="BV947" s="236">
        <v>19123</v>
      </c>
      <c r="BW947" s="236">
        <v>12607</v>
      </c>
      <c r="BX947" s="236">
        <v>25532</v>
      </c>
      <c r="BY947" s="236">
        <v>110102</v>
      </c>
      <c r="BZ947" s="236">
        <v>37161</v>
      </c>
      <c r="CA947" s="236">
        <v>27539</v>
      </c>
      <c r="CB947" s="236">
        <v>56145</v>
      </c>
      <c r="CC947" s="236">
        <v>33084</v>
      </c>
      <c r="CD947" s="236">
        <v>34487</v>
      </c>
      <c r="CE947" s="236">
        <v>37588</v>
      </c>
      <c r="CF947" s="235">
        <f t="shared" ref="CF947:CF949" si="2383">SUM(CG947:CS947)</f>
        <v>417934</v>
      </c>
      <c r="CG947" s="236">
        <v>13948</v>
      </c>
      <c r="CH947" s="236">
        <v>24155</v>
      </c>
      <c r="CI947" s="236">
        <v>25232</v>
      </c>
      <c r="CJ947" s="236">
        <v>53716</v>
      </c>
      <c r="CK947" s="236">
        <v>102338</v>
      </c>
      <c r="CL947" s="236">
        <v>15502</v>
      </c>
      <c r="CM947" s="236">
        <v>57926</v>
      </c>
      <c r="CN947" s="236">
        <v>11646</v>
      </c>
      <c r="CO947" s="236">
        <v>11965</v>
      </c>
      <c r="CP947" s="236">
        <v>15524</v>
      </c>
      <c r="CQ947" s="236">
        <v>32255</v>
      </c>
      <c r="CR947" s="236">
        <v>33266</v>
      </c>
      <c r="CS947" s="236">
        <v>20461</v>
      </c>
      <c r="CT947" s="235">
        <f t="shared" ref="CT947:CT949" si="2384">SUM(CU947:CY947)</f>
        <v>359270</v>
      </c>
      <c r="CU947" s="236">
        <v>147543</v>
      </c>
      <c r="CV947" s="236">
        <v>71092</v>
      </c>
      <c r="CW947" s="236">
        <v>34457</v>
      </c>
      <c r="CX947" s="236">
        <v>42065</v>
      </c>
      <c r="CY947" s="236">
        <v>64113</v>
      </c>
      <c r="CZ947" s="235">
        <f t="shared" ref="CZ947:CZ949" si="2385">SUM(DA947:DF947)</f>
        <v>343211</v>
      </c>
      <c r="DA947" s="236">
        <v>13393</v>
      </c>
      <c r="DB947" s="236">
        <v>18206</v>
      </c>
      <c r="DC947" s="236">
        <v>51085</v>
      </c>
      <c r="DD947" s="236">
        <v>170038</v>
      </c>
      <c r="DE947" s="236">
        <v>55074</v>
      </c>
      <c r="DF947" s="236">
        <v>35415</v>
      </c>
      <c r="DG947" s="235">
        <f t="shared" ref="DG947:DG949" si="2386">AM947+BS947+B947+O947+X947+AC947+AJ947+BD947+CF947+AX947+BM947+CT947+CZ947</f>
        <v>4818192</v>
      </c>
      <c r="DH947" s="238">
        <f t="shared" ref="DH947:DH949" si="2387">SUM(DI947:DK947)</f>
        <v>46686</v>
      </c>
      <c r="DI947" s="239">
        <v>16274</v>
      </c>
      <c r="DJ947" s="240">
        <v>17064</v>
      </c>
      <c r="DK947" s="240">
        <v>13348</v>
      </c>
      <c r="DL947" s="238">
        <f t="shared" ref="DL947:DL949" si="2388">SUM(DM947:DN947)</f>
        <v>66921</v>
      </c>
      <c r="DM947" s="239">
        <v>56676</v>
      </c>
      <c r="DN947" s="241">
        <v>10245</v>
      </c>
      <c r="DO947" s="235">
        <f t="shared" ref="DO947:DO949" si="2389">DG947+DH947+DL947</f>
        <v>4931799</v>
      </c>
    </row>
    <row r="948" spans="1:134" s="46" customFormat="1" ht="16.5" customHeight="1" x14ac:dyDescent="0.15">
      <c r="A948" s="152" t="s">
        <v>153</v>
      </c>
      <c r="B948" s="303">
        <v>54.799647952116928</v>
      </c>
      <c r="C948" s="304">
        <v>54.669098606138398</v>
      </c>
      <c r="D948" s="304">
        <v>63.191615306939653</v>
      </c>
      <c r="E948" s="304">
        <v>55.275841742085376</v>
      </c>
      <c r="F948" s="304">
        <v>59.437426556991781</v>
      </c>
      <c r="G948" s="304">
        <v>55.206968108344256</v>
      </c>
      <c r="H948" s="304">
        <v>54.94235340889729</v>
      </c>
      <c r="I948" s="304">
        <v>56.666666666666664</v>
      </c>
      <c r="J948" s="304">
        <v>57.118194709908131</v>
      </c>
      <c r="K948" s="304">
        <v>55.253833049403745</v>
      </c>
      <c r="L948" s="304">
        <v>52.535357019661951</v>
      </c>
      <c r="M948" s="304">
        <v>59.805464480874313</v>
      </c>
      <c r="N948" s="304">
        <v>49.80296827021494</v>
      </c>
      <c r="O948" s="303">
        <v>54.67806938043541</v>
      </c>
      <c r="P948" s="304">
        <v>54.622512946306898</v>
      </c>
      <c r="Q948" s="304">
        <v>56.10566240994681</v>
      </c>
      <c r="R948" s="304">
        <v>59.956830784116711</v>
      </c>
      <c r="S948" s="304">
        <v>54.165137614678905</v>
      </c>
      <c r="T948" s="304">
        <v>52.448571891366555</v>
      </c>
      <c r="U948" s="304">
        <v>54.188481675392673</v>
      </c>
      <c r="V948" s="304">
        <v>51.499446513032098</v>
      </c>
      <c r="W948" s="304">
        <v>47.914575157433603</v>
      </c>
      <c r="X948" s="303">
        <v>54.552119518703115</v>
      </c>
      <c r="Y948" s="304">
        <v>53.205102730199108</v>
      </c>
      <c r="Z948" s="304">
        <v>54.877088019364486</v>
      </c>
      <c r="AA948" s="304">
        <v>54.968967163545699</v>
      </c>
      <c r="AB948" s="304">
        <v>54.552566437812345</v>
      </c>
      <c r="AC948" s="303">
        <v>55.066111799775697</v>
      </c>
      <c r="AD948" s="304">
        <v>54.971106830641581</v>
      </c>
      <c r="AE948" s="304">
        <v>56.133136783303591</v>
      </c>
      <c r="AF948" s="304">
        <v>53.660660459508335</v>
      </c>
      <c r="AG948" s="304">
        <v>50.582721053965038</v>
      </c>
      <c r="AH948" s="304">
        <v>55.218867783707125</v>
      </c>
      <c r="AI948" s="304">
        <v>58.500940529590508</v>
      </c>
      <c r="AJ948" s="303">
        <v>45.609111918124796</v>
      </c>
      <c r="AK948" s="304">
        <v>44.682139253279516</v>
      </c>
      <c r="AL948" s="304">
        <v>47.08017508273727</v>
      </c>
      <c r="AM948" s="303">
        <v>52.821227695888282</v>
      </c>
      <c r="AN948" s="304">
        <v>55.511787526111611</v>
      </c>
      <c r="AO948" s="304">
        <v>50.53204067155356</v>
      </c>
      <c r="AP948" s="304">
        <v>50.657600639954822</v>
      </c>
      <c r="AQ948" s="304">
        <v>50.319957339021457</v>
      </c>
      <c r="AR948" s="304">
        <v>52.676828285361175</v>
      </c>
      <c r="AS948" s="304">
        <v>53.516545677382865</v>
      </c>
      <c r="AT948" s="304">
        <v>53.557792855232123</v>
      </c>
      <c r="AU948" s="304">
        <v>53.68659816353302</v>
      </c>
      <c r="AV948" s="304">
        <v>52.618371867645017</v>
      </c>
      <c r="AW948" s="304">
        <v>53.340790454884413</v>
      </c>
      <c r="AX948" s="303">
        <v>51.642126751586467</v>
      </c>
      <c r="AY948" s="304">
        <v>51.622826725657603</v>
      </c>
      <c r="AZ948" s="304">
        <v>50.983797985695524</v>
      </c>
      <c r="BA948" s="304">
        <v>57.2415808564405</v>
      </c>
      <c r="BB948" s="304">
        <v>49.26629579091005</v>
      </c>
      <c r="BC948" s="304">
        <v>52.450480790534847</v>
      </c>
      <c r="BD948" s="303">
        <v>50.696361423261685</v>
      </c>
      <c r="BE948" s="304">
        <v>39.627222737984717</v>
      </c>
      <c r="BF948" s="304">
        <v>54.589689976509462</v>
      </c>
      <c r="BG948" s="304">
        <v>56.705009711338825</v>
      </c>
      <c r="BH948" s="304">
        <v>53.818972788209706</v>
      </c>
      <c r="BI948" s="304">
        <v>45.113468986961976</v>
      </c>
      <c r="BJ948" s="304">
        <v>49.177439765762635</v>
      </c>
      <c r="BK948" s="304">
        <v>50.674705372719828</v>
      </c>
      <c r="BL948" s="304">
        <v>55.969191270860073</v>
      </c>
      <c r="BM948" s="303">
        <v>55.913501141907254</v>
      </c>
      <c r="BN948" s="304">
        <v>53.555040661487439</v>
      </c>
      <c r="BO948" s="304">
        <v>56.339785820007549</v>
      </c>
      <c r="BP948" s="304">
        <v>62.087393052819081</v>
      </c>
      <c r="BQ948" s="304">
        <v>55.271418020679462</v>
      </c>
      <c r="BR948" s="304">
        <v>53.995452950241848</v>
      </c>
      <c r="BS948" s="303">
        <v>53.67912229498706</v>
      </c>
      <c r="BT948" s="305">
        <v>52.962772597106976</v>
      </c>
      <c r="BU948" s="304">
        <v>51.797654562287832</v>
      </c>
      <c r="BV948" s="304">
        <v>51.147832453066989</v>
      </c>
      <c r="BW948" s="304">
        <v>53.57341159673198</v>
      </c>
      <c r="BX948" s="304">
        <v>53.56023813253956</v>
      </c>
      <c r="BY948" s="304">
        <v>55.588050971380824</v>
      </c>
      <c r="BZ948" s="304">
        <v>54.810150426522434</v>
      </c>
      <c r="CA948" s="304">
        <v>53.700810290323751</v>
      </c>
      <c r="CB948" s="304">
        <v>51.646629263514107</v>
      </c>
      <c r="CC948" s="304">
        <v>52.826139523636805</v>
      </c>
      <c r="CD948" s="304">
        <v>53.356337170528022</v>
      </c>
      <c r="CE948" s="304">
        <v>54.905821006704272</v>
      </c>
      <c r="CF948" s="303">
        <v>53.02954863172409</v>
      </c>
      <c r="CG948" s="304">
        <v>53.092894604497452</v>
      </c>
      <c r="CH948" s="304">
        <v>49.397640240115919</v>
      </c>
      <c r="CI948" s="304">
        <v>53.43378271213323</v>
      </c>
      <c r="CJ948" s="304">
        <v>55.132768098388155</v>
      </c>
      <c r="CK948" s="304">
        <v>53.581689893086804</v>
      </c>
      <c r="CL948" s="304">
        <v>56.548695427538107</v>
      </c>
      <c r="CM948" s="304">
        <v>49.197251665918586</v>
      </c>
      <c r="CN948" s="304">
        <v>54.181693285248159</v>
      </c>
      <c r="CO948" s="304">
        <v>55.119097367321359</v>
      </c>
      <c r="CP948" s="304">
        <v>47.178198685736369</v>
      </c>
      <c r="CQ948" s="304">
        <v>57.237637575569678</v>
      </c>
      <c r="CR948" s="304">
        <v>53.235373821926466</v>
      </c>
      <c r="CS948" s="304">
        <v>52.27783752077427</v>
      </c>
      <c r="CT948" s="303">
        <v>54.550894870153364</v>
      </c>
      <c r="CU948" s="304">
        <v>55.755949113139906</v>
      </c>
      <c r="CV948" s="304">
        <v>52.565689529060933</v>
      </c>
      <c r="CW948" s="304">
        <v>55.457526772499058</v>
      </c>
      <c r="CX948" s="304">
        <v>52.226316415071913</v>
      </c>
      <c r="CY948" s="304">
        <v>55.016923244895736</v>
      </c>
      <c r="CZ948" s="303">
        <v>48.672179583559156</v>
      </c>
      <c r="DA948" s="304">
        <v>54.924214141715822</v>
      </c>
      <c r="DB948" s="304">
        <v>52.489010989010985</v>
      </c>
      <c r="DC948" s="304">
        <v>41.662425120394659</v>
      </c>
      <c r="DD948" s="304">
        <v>48.256798720240894</v>
      </c>
      <c r="DE948" s="304">
        <v>52.095438698431138</v>
      </c>
      <c r="DF948" s="304">
        <v>51.128053084851054</v>
      </c>
      <c r="DG948" s="303">
        <v>79.539739386485337</v>
      </c>
      <c r="DH948" s="303">
        <v>45.422610632737864</v>
      </c>
      <c r="DI948" s="305">
        <v>44.598746466756786</v>
      </c>
      <c r="DJ948" s="304">
        <v>45.065635255508674</v>
      </c>
      <c r="DK948" s="304">
        <v>46.883428228948162</v>
      </c>
      <c r="DL948" s="280">
        <v>42.757821552723058</v>
      </c>
      <c r="DM948" s="304">
        <v>46.988143129366925</v>
      </c>
      <c r="DN948" s="306">
        <v>50.161054172767209</v>
      </c>
      <c r="DO948" s="303">
        <v>78.70769329972947</v>
      </c>
      <c r="DP948" s="133"/>
      <c r="DQ948" s="133"/>
      <c r="DR948" s="133"/>
      <c r="DS948" s="133"/>
      <c r="DT948" s="133"/>
      <c r="DU948" s="133"/>
      <c r="DV948" s="133"/>
      <c r="DW948" s="133"/>
      <c r="DX948" s="133"/>
      <c r="DY948" s="133"/>
      <c r="DZ948" s="133"/>
      <c r="EA948" s="133"/>
      <c r="EB948" s="133"/>
    </row>
    <row r="949" spans="1:134" s="48" customFormat="1" ht="16.5" customHeight="1" x14ac:dyDescent="0.15">
      <c r="A949" s="153" t="s">
        <v>196</v>
      </c>
      <c r="B949" s="235">
        <f t="shared" ref="B949" si="2390">SUM(C949:N949)</f>
        <v>3496</v>
      </c>
      <c r="C949" s="236">
        <v>178</v>
      </c>
      <c r="D949" s="236">
        <v>72</v>
      </c>
      <c r="E949" s="236">
        <v>107</v>
      </c>
      <c r="F949" s="236">
        <v>6</v>
      </c>
      <c r="G949" s="236">
        <v>352</v>
      </c>
      <c r="H949" s="236">
        <v>631</v>
      </c>
      <c r="I949" s="236">
        <v>378</v>
      </c>
      <c r="J949" s="236">
        <v>83</v>
      </c>
      <c r="K949" s="236">
        <v>203</v>
      </c>
      <c r="L949" s="236">
        <v>788</v>
      </c>
      <c r="M949" s="236">
        <v>351</v>
      </c>
      <c r="N949" s="236">
        <v>347</v>
      </c>
      <c r="O949" s="235">
        <f t="shared" ref="O949" si="2391">SUM(P949:W949)</f>
        <v>1928</v>
      </c>
      <c r="P949" s="236">
        <v>432</v>
      </c>
      <c r="Q949" s="236">
        <v>403</v>
      </c>
      <c r="R949" s="236">
        <v>156</v>
      </c>
      <c r="S949" s="236">
        <v>318</v>
      </c>
      <c r="T949" s="236">
        <v>132</v>
      </c>
      <c r="U949" s="236">
        <v>271</v>
      </c>
      <c r="V949" s="236">
        <v>133</v>
      </c>
      <c r="W949" s="236">
        <v>83</v>
      </c>
      <c r="X949" s="235">
        <f t="shared" ref="X949" si="2392">SUM(Y949:AB949)</f>
        <v>1390</v>
      </c>
      <c r="Y949" s="236">
        <v>310</v>
      </c>
      <c r="Z949" s="236">
        <v>418</v>
      </c>
      <c r="AA949" s="236">
        <v>402</v>
      </c>
      <c r="AB949" s="236">
        <v>260</v>
      </c>
      <c r="AC949" s="235">
        <f t="shared" ref="AC949" si="2393">SUM(AD949:AI949)</f>
        <v>759</v>
      </c>
      <c r="AD949" s="236">
        <v>70</v>
      </c>
      <c r="AE949" s="236">
        <v>105</v>
      </c>
      <c r="AF949" s="236">
        <v>46</v>
      </c>
      <c r="AG949" s="236">
        <v>243</v>
      </c>
      <c r="AH949" s="236">
        <v>98</v>
      </c>
      <c r="AI949" s="236">
        <v>197</v>
      </c>
      <c r="AJ949" s="235">
        <f t="shared" ref="AJ949" si="2394">SUM(AK949:AL949)</f>
        <v>20</v>
      </c>
      <c r="AK949" s="236">
        <v>10</v>
      </c>
      <c r="AL949" s="236">
        <v>10</v>
      </c>
      <c r="AM949" s="235">
        <f t="shared" ref="AM949" si="2395">SUM(AN949:AW949)</f>
        <v>2742</v>
      </c>
      <c r="AN949" s="236">
        <v>285</v>
      </c>
      <c r="AO949" s="236">
        <v>113</v>
      </c>
      <c r="AP949" s="236">
        <v>298</v>
      </c>
      <c r="AQ949" s="236">
        <v>137</v>
      </c>
      <c r="AR949" s="236">
        <v>510</v>
      </c>
      <c r="AS949" s="236">
        <v>268</v>
      </c>
      <c r="AT949" s="236">
        <v>426</v>
      </c>
      <c r="AU949" s="236">
        <v>400</v>
      </c>
      <c r="AV949" s="236">
        <v>185</v>
      </c>
      <c r="AW949" s="236">
        <v>120</v>
      </c>
      <c r="AX949" s="235">
        <f t="shared" si="2379"/>
        <v>2483</v>
      </c>
      <c r="AY949" s="236">
        <v>170</v>
      </c>
      <c r="AZ949" s="236">
        <v>882</v>
      </c>
      <c r="BA949" s="236">
        <v>654</v>
      </c>
      <c r="BB949" s="236">
        <v>508</v>
      </c>
      <c r="BC949" s="236">
        <v>269</v>
      </c>
      <c r="BD949" s="235">
        <f t="shared" si="2380"/>
        <v>3363</v>
      </c>
      <c r="BE949" s="236">
        <v>742</v>
      </c>
      <c r="BF949" s="236">
        <v>367</v>
      </c>
      <c r="BG949" s="236">
        <v>403</v>
      </c>
      <c r="BH949" s="236">
        <v>314</v>
      </c>
      <c r="BI949" s="236">
        <v>611</v>
      </c>
      <c r="BJ949" s="236">
        <v>306</v>
      </c>
      <c r="BK949" s="236">
        <v>281</v>
      </c>
      <c r="BL949" s="236">
        <v>339</v>
      </c>
      <c r="BM949" s="235">
        <f t="shared" si="2381"/>
        <v>663</v>
      </c>
      <c r="BN949" s="236">
        <v>239</v>
      </c>
      <c r="BO949" s="236">
        <v>83</v>
      </c>
      <c r="BP949" s="236">
        <v>64</v>
      </c>
      <c r="BQ949" s="236">
        <v>33</v>
      </c>
      <c r="BR949" s="236">
        <v>244</v>
      </c>
      <c r="BS949" s="235">
        <f t="shared" si="2382"/>
        <v>2528</v>
      </c>
      <c r="BT949" s="237">
        <v>169</v>
      </c>
      <c r="BU949" s="236">
        <v>189</v>
      </c>
      <c r="BV949" s="236">
        <v>61</v>
      </c>
      <c r="BW949" s="236">
        <v>18</v>
      </c>
      <c r="BX949" s="236">
        <v>126</v>
      </c>
      <c r="BY949" s="236">
        <v>529</v>
      </c>
      <c r="BZ949" s="236">
        <v>202</v>
      </c>
      <c r="CA949" s="236">
        <v>49</v>
      </c>
      <c r="CB949" s="236">
        <v>440</v>
      </c>
      <c r="CC949" s="236">
        <v>260</v>
      </c>
      <c r="CD949" s="236">
        <v>240</v>
      </c>
      <c r="CE949" s="236">
        <v>245</v>
      </c>
      <c r="CF949" s="235">
        <f t="shared" si="2383"/>
        <v>2693</v>
      </c>
      <c r="CG949" s="236">
        <v>67</v>
      </c>
      <c r="CH949" s="236">
        <v>121</v>
      </c>
      <c r="CI949" s="236">
        <v>158</v>
      </c>
      <c r="CJ949" s="236">
        <v>445</v>
      </c>
      <c r="CK949" s="236">
        <v>620</v>
      </c>
      <c r="CL949" s="236">
        <v>105</v>
      </c>
      <c r="CM949" s="236">
        <v>674</v>
      </c>
      <c r="CN949" s="236">
        <v>59</v>
      </c>
      <c r="CO949" s="236">
        <v>31</v>
      </c>
      <c r="CP949" s="236">
        <v>52</v>
      </c>
      <c r="CQ949" s="236">
        <v>140</v>
      </c>
      <c r="CR949" s="236">
        <v>163</v>
      </c>
      <c r="CS949" s="236">
        <v>58</v>
      </c>
      <c r="CT949" s="235">
        <f t="shared" si="2384"/>
        <v>1269</v>
      </c>
      <c r="CU949" s="236">
        <v>499</v>
      </c>
      <c r="CV949" s="236">
        <v>239</v>
      </c>
      <c r="CW949" s="236">
        <v>125</v>
      </c>
      <c r="CX949" s="236">
        <v>242</v>
      </c>
      <c r="CY949" s="236">
        <v>164</v>
      </c>
      <c r="CZ949" s="235">
        <f t="shared" si="2385"/>
        <v>2049</v>
      </c>
      <c r="DA949" s="236">
        <v>31</v>
      </c>
      <c r="DB949" s="236">
        <v>100</v>
      </c>
      <c r="DC949" s="236">
        <v>345</v>
      </c>
      <c r="DD949" s="236">
        <v>967</v>
      </c>
      <c r="DE949" s="236">
        <v>468</v>
      </c>
      <c r="DF949" s="236">
        <v>138</v>
      </c>
      <c r="DG949" s="235">
        <f t="shared" si="2386"/>
        <v>25383</v>
      </c>
      <c r="DH949" s="238">
        <f t="shared" si="2387"/>
        <v>231</v>
      </c>
      <c r="DI949" s="239">
        <v>75</v>
      </c>
      <c r="DJ949" s="240">
        <v>112</v>
      </c>
      <c r="DK949" s="240">
        <v>44</v>
      </c>
      <c r="DL949" s="238">
        <f t="shared" si="2388"/>
        <v>214</v>
      </c>
      <c r="DM949" s="239">
        <v>214</v>
      </c>
      <c r="DN949" s="241">
        <v>0</v>
      </c>
      <c r="DO949" s="235">
        <f t="shared" si="2389"/>
        <v>25828</v>
      </c>
    </row>
    <row r="950" spans="1:134" s="46" customFormat="1" ht="16.5" customHeight="1" x14ac:dyDescent="0.15">
      <c r="A950" s="377" t="s">
        <v>153</v>
      </c>
      <c r="B950" s="303">
        <v>30.978260869565215</v>
      </c>
      <c r="C950" s="304">
        <v>25.280898876404496</v>
      </c>
      <c r="D950" s="304">
        <v>40.277777777777779</v>
      </c>
      <c r="E950" s="304">
        <v>37.383177570093459</v>
      </c>
      <c r="F950" s="304">
        <v>0</v>
      </c>
      <c r="G950" s="304">
        <v>36.93181818181818</v>
      </c>
      <c r="H950" s="304">
        <v>31.2202852614897</v>
      </c>
      <c r="I950" s="304">
        <v>26.984126984126984</v>
      </c>
      <c r="J950" s="304">
        <v>30.120481927710845</v>
      </c>
      <c r="K950" s="304">
        <v>28.078817733990146</v>
      </c>
      <c r="L950" s="304">
        <v>29.441624365482234</v>
      </c>
      <c r="M950" s="304">
        <v>33.048433048433047</v>
      </c>
      <c r="N950" s="304">
        <v>31.70028818443804</v>
      </c>
      <c r="O950" s="303">
        <v>37.448132780082986</v>
      </c>
      <c r="P950" s="304">
        <v>34.722222222222221</v>
      </c>
      <c r="Q950" s="304">
        <v>37.468982630272954</v>
      </c>
      <c r="R950" s="304">
        <v>37.179487179487182</v>
      </c>
      <c r="S950" s="304">
        <v>47.169811320754718</v>
      </c>
      <c r="T950" s="304">
        <v>37.121212121212125</v>
      </c>
      <c r="U950" s="304">
        <v>35.424354243542432</v>
      </c>
      <c r="V950" s="304">
        <v>29.323308270676691</v>
      </c>
      <c r="W950" s="304">
        <v>34.939759036144579</v>
      </c>
      <c r="X950" s="303">
        <v>28.920863309352519</v>
      </c>
      <c r="Y950" s="304">
        <v>34.516129032258064</v>
      </c>
      <c r="Z950" s="304">
        <v>26.315789473684209</v>
      </c>
      <c r="AA950" s="304">
        <v>28.109452736318406</v>
      </c>
      <c r="AB950" s="304">
        <v>27.692307692307693</v>
      </c>
      <c r="AC950" s="303">
        <v>25.823451910408433</v>
      </c>
      <c r="AD950" s="304">
        <v>41.428571428571431</v>
      </c>
      <c r="AE950" s="304">
        <v>17.142857142857142</v>
      </c>
      <c r="AF950" s="304">
        <v>36.95652173913043</v>
      </c>
      <c r="AG950" s="304">
        <v>30.452674897119341</v>
      </c>
      <c r="AH950" s="304">
        <v>20.408163265306122</v>
      </c>
      <c r="AI950" s="304">
        <v>19.289340101522843</v>
      </c>
      <c r="AJ950" s="303">
        <v>45</v>
      </c>
      <c r="AK950" s="304">
        <v>30</v>
      </c>
      <c r="AL950" s="304">
        <v>60</v>
      </c>
      <c r="AM950" s="303">
        <v>34.719183078045226</v>
      </c>
      <c r="AN950" s="304">
        <v>42.105263157894733</v>
      </c>
      <c r="AO950" s="304">
        <v>28.318584070796462</v>
      </c>
      <c r="AP950" s="304">
        <v>36.241610738255034</v>
      </c>
      <c r="AQ950" s="304">
        <v>34.306569343065696</v>
      </c>
      <c r="AR950" s="304">
        <v>38.235294117647058</v>
      </c>
      <c r="AS950" s="304">
        <v>42.537313432835823</v>
      </c>
      <c r="AT950" s="304">
        <v>30.985915492957744</v>
      </c>
      <c r="AU950" s="304">
        <v>30</v>
      </c>
      <c r="AV950" s="304">
        <v>26.486486486486488</v>
      </c>
      <c r="AW950" s="304">
        <v>29.166666666666668</v>
      </c>
      <c r="AX950" s="303">
        <v>33.38703181635119</v>
      </c>
      <c r="AY950" s="304">
        <v>28.823529411764703</v>
      </c>
      <c r="AZ950" s="304">
        <v>27.210884353741498</v>
      </c>
      <c r="BA950" s="304">
        <v>39.296636085626915</v>
      </c>
      <c r="BB950" s="304">
        <v>36.023622047244096</v>
      </c>
      <c r="BC950" s="304">
        <v>37.174721189591075</v>
      </c>
      <c r="BD950" s="303">
        <v>28.664882545346416</v>
      </c>
      <c r="BE950" s="304">
        <v>31.940700808625337</v>
      </c>
      <c r="BF950" s="304">
        <v>25.068119891008173</v>
      </c>
      <c r="BG950" s="304">
        <v>30.272952853598017</v>
      </c>
      <c r="BH950" s="304">
        <v>26.433121019108281</v>
      </c>
      <c r="BI950" s="304">
        <v>27.168576104746318</v>
      </c>
      <c r="BJ950" s="304">
        <v>32.679738562091501</v>
      </c>
      <c r="BK950" s="304">
        <v>22.77580071174377</v>
      </c>
      <c r="BL950" s="304">
        <v>29.498525073746311</v>
      </c>
      <c r="BM950" s="303">
        <v>27.149321266968325</v>
      </c>
      <c r="BN950" s="304">
        <v>33.054393305439326</v>
      </c>
      <c r="BO950" s="304">
        <v>21.686746987951807</v>
      </c>
      <c r="BP950" s="304">
        <v>26.5625</v>
      </c>
      <c r="BQ950" s="304">
        <v>27.27272727272727</v>
      </c>
      <c r="BR950" s="304">
        <v>23.360655737704921</v>
      </c>
      <c r="BS950" s="303">
        <v>34.256329113924053</v>
      </c>
      <c r="BT950" s="305">
        <v>23.668639053254438</v>
      </c>
      <c r="BU950" s="304">
        <v>31.216931216931215</v>
      </c>
      <c r="BV950" s="304">
        <v>44.26229508196721</v>
      </c>
      <c r="BW950" s="304">
        <v>22.222222222222221</v>
      </c>
      <c r="BX950" s="304">
        <v>34.126984126984127</v>
      </c>
      <c r="BY950" s="304">
        <v>25.330812854442343</v>
      </c>
      <c r="BZ950" s="304">
        <v>41.584158415841586</v>
      </c>
      <c r="CA950" s="304">
        <v>24.489795918367346</v>
      </c>
      <c r="CB950" s="304">
        <v>51.590909090909086</v>
      </c>
      <c r="CC950" s="304">
        <v>33.46153846153846</v>
      </c>
      <c r="CD950" s="304">
        <v>33.75</v>
      </c>
      <c r="CE950" s="304">
        <v>27.755102040816325</v>
      </c>
      <c r="CF950" s="303">
        <v>30.932046045302634</v>
      </c>
      <c r="CG950" s="304">
        <v>32.835820895522389</v>
      </c>
      <c r="CH950" s="304">
        <v>31.404958677685951</v>
      </c>
      <c r="CI950" s="304">
        <v>34.810126582278485</v>
      </c>
      <c r="CJ950" s="304">
        <v>36.40449438202247</v>
      </c>
      <c r="CK950" s="304">
        <v>28.548387096774192</v>
      </c>
      <c r="CL950" s="304">
        <v>21.904761904761905</v>
      </c>
      <c r="CM950" s="304">
        <v>31.454005934718097</v>
      </c>
      <c r="CN950" s="304">
        <v>27.118644067796609</v>
      </c>
      <c r="CO950" s="304">
        <v>25.806451612903224</v>
      </c>
      <c r="CP950" s="304">
        <v>34.615384615384613</v>
      </c>
      <c r="CQ950" s="304">
        <v>26.428571428571431</v>
      </c>
      <c r="CR950" s="304">
        <v>28.834355828220858</v>
      </c>
      <c r="CS950" s="304">
        <v>31.03448275862069</v>
      </c>
      <c r="CT950" s="303">
        <v>30.181245074862094</v>
      </c>
      <c r="CU950" s="304">
        <v>24.448897795591183</v>
      </c>
      <c r="CV950" s="304">
        <v>35.564853556485353</v>
      </c>
      <c r="CW950" s="304">
        <v>34.4</v>
      </c>
      <c r="CX950" s="304">
        <v>38.016528925619838</v>
      </c>
      <c r="CY950" s="304">
        <v>25</v>
      </c>
      <c r="CZ950" s="303">
        <v>38.457784285017084</v>
      </c>
      <c r="DA950" s="304">
        <v>45.161290322580641</v>
      </c>
      <c r="DB950" s="304">
        <v>36</v>
      </c>
      <c r="DC950" s="304">
        <v>35.652173913043477</v>
      </c>
      <c r="DD950" s="304">
        <v>38.262668045501549</v>
      </c>
      <c r="DE950" s="304">
        <v>40.384615384615387</v>
      </c>
      <c r="DF950" s="304">
        <v>40.579710144927539</v>
      </c>
      <c r="DG950" s="303">
        <v>32.332663593743845</v>
      </c>
      <c r="DH950" s="303">
        <v>36.796536796536792</v>
      </c>
      <c r="DI950" s="305">
        <v>36</v>
      </c>
      <c r="DJ950" s="304">
        <v>38.392857142857146</v>
      </c>
      <c r="DK950" s="304">
        <v>34.090909090909086</v>
      </c>
      <c r="DL950" s="280">
        <v>35.514018691588781</v>
      </c>
      <c r="DM950" s="304">
        <v>35.514018691588781</v>
      </c>
      <c r="DN950" s="306">
        <v>0</v>
      </c>
      <c r="DO950" s="303">
        <v>32.398946879355741</v>
      </c>
      <c r="DP950" s="133"/>
      <c r="DQ950" s="133"/>
      <c r="DR950" s="133"/>
      <c r="DS950" s="133"/>
      <c r="DT950" s="133"/>
      <c r="DU950" s="133"/>
      <c r="DV950" s="133"/>
      <c r="DW950" s="133"/>
      <c r="DX950" s="133"/>
      <c r="DY950" s="133"/>
      <c r="DZ950" s="133"/>
      <c r="EA950" s="133"/>
      <c r="EB950" s="133"/>
    </row>
    <row r="951" spans="1:134" s="46" customFormat="1" ht="16.5" customHeight="1" x14ac:dyDescent="0.15">
      <c r="A951" s="154" t="s">
        <v>195</v>
      </c>
      <c r="B951" s="235">
        <f t="shared" ref="B951" si="2396">SUM(C951:N951)</f>
        <v>3642</v>
      </c>
      <c r="C951" s="236">
        <v>280</v>
      </c>
      <c r="D951" s="236">
        <v>109</v>
      </c>
      <c r="E951" s="236">
        <v>146</v>
      </c>
      <c r="F951" s="236">
        <v>247</v>
      </c>
      <c r="G951" s="236">
        <v>380</v>
      </c>
      <c r="H951" s="236">
        <v>360</v>
      </c>
      <c r="I951" s="236">
        <v>418</v>
      </c>
      <c r="J951" s="236">
        <v>275</v>
      </c>
      <c r="K951" s="236">
        <v>309</v>
      </c>
      <c r="L951" s="236">
        <v>686</v>
      </c>
      <c r="M951" s="236">
        <v>173</v>
      </c>
      <c r="N951" s="236">
        <v>259</v>
      </c>
      <c r="O951" s="235">
        <f t="shared" ref="O951" si="2397">SUM(P951:W951)</f>
        <v>1465</v>
      </c>
      <c r="P951" s="236">
        <v>62</v>
      </c>
      <c r="Q951" s="236">
        <v>374</v>
      </c>
      <c r="R951" s="236">
        <v>166</v>
      </c>
      <c r="S951" s="236">
        <v>18</v>
      </c>
      <c r="T951" s="236">
        <v>45</v>
      </c>
      <c r="U951" s="236">
        <v>229</v>
      </c>
      <c r="V951" s="236">
        <v>540</v>
      </c>
      <c r="W951" s="236">
        <v>31</v>
      </c>
      <c r="X951" s="235">
        <f t="shared" ref="X951" si="2398">SUM(Y951:AB951)</f>
        <v>1327</v>
      </c>
      <c r="Y951" s="236">
        <v>345</v>
      </c>
      <c r="Z951" s="236">
        <v>438</v>
      </c>
      <c r="AA951" s="236">
        <v>303</v>
      </c>
      <c r="AB951" s="236">
        <v>241</v>
      </c>
      <c r="AC951" s="235">
        <f t="shared" ref="AC951" si="2399">SUM(AD951:AI951)</f>
        <v>1069</v>
      </c>
      <c r="AD951" s="236">
        <v>358</v>
      </c>
      <c r="AE951" s="236">
        <v>31</v>
      </c>
      <c r="AF951" s="236">
        <v>15</v>
      </c>
      <c r="AG951" s="236">
        <v>104</v>
      </c>
      <c r="AH951" s="236">
        <v>296</v>
      </c>
      <c r="AI951" s="236">
        <v>265</v>
      </c>
      <c r="AJ951" s="235">
        <f t="shared" ref="AJ951" si="2400">SUM(AK951:AL951)</f>
        <v>35</v>
      </c>
      <c r="AK951" s="236">
        <v>1</v>
      </c>
      <c r="AL951" s="236">
        <v>34</v>
      </c>
      <c r="AM951" s="235">
        <f t="shared" ref="AM951" si="2401">SUM(AN951:AW951)</f>
        <v>1624</v>
      </c>
      <c r="AN951" s="236">
        <v>86</v>
      </c>
      <c r="AO951" s="236">
        <v>148</v>
      </c>
      <c r="AP951" s="236">
        <v>241</v>
      </c>
      <c r="AQ951" s="236">
        <v>110</v>
      </c>
      <c r="AR951" s="236">
        <v>101</v>
      </c>
      <c r="AS951" s="236">
        <v>94</v>
      </c>
      <c r="AT951" s="236">
        <v>69</v>
      </c>
      <c r="AU951" s="236">
        <v>283</v>
      </c>
      <c r="AV951" s="236">
        <v>329</v>
      </c>
      <c r="AW951" s="236">
        <v>163</v>
      </c>
      <c r="AX951" s="235">
        <f t="shared" ref="AX951" si="2402">SUM(AY951:BC951)</f>
        <v>2166</v>
      </c>
      <c r="AY951" s="236">
        <v>261</v>
      </c>
      <c r="AZ951" s="236">
        <v>689</v>
      </c>
      <c r="BA951" s="236">
        <v>309</v>
      </c>
      <c r="BB951" s="236">
        <v>733</v>
      </c>
      <c r="BC951" s="236">
        <v>174</v>
      </c>
      <c r="BD951" s="235">
        <f t="shared" ref="BD951" si="2403">SUM(BE951:BL951)</f>
        <v>2531</v>
      </c>
      <c r="BE951" s="236">
        <v>457</v>
      </c>
      <c r="BF951" s="236">
        <v>433</v>
      </c>
      <c r="BG951" s="236">
        <v>313</v>
      </c>
      <c r="BH951" s="236">
        <v>523</v>
      </c>
      <c r="BI951" s="236">
        <v>188</v>
      </c>
      <c r="BJ951" s="236">
        <v>161</v>
      </c>
      <c r="BK951" s="236">
        <v>244</v>
      </c>
      <c r="BL951" s="236">
        <v>212</v>
      </c>
      <c r="BM951" s="235">
        <f t="shared" ref="BM951" si="2404">SUM(BN951:BR951)</f>
        <v>1210</v>
      </c>
      <c r="BN951" s="236">
        <v>237</v>
      </c>
      <c r="BO951" s="236">
        <v>366</v>
      </c>
      <c r="BP951" s="236">
        <v>149</v>
      </c>
      <c r="BQ951" s="236">
        <v>35</v>
      </c>
      <c r="BR951" s="236">
        <v>423</v>
      </c>
      <c r="BS951" s="235">
        <f t="shared" ref="BS951" si="2405">SUM(BT951:CE951)</f>
        <v>6111</v>
      </c>
      <c r="BT951" s="237">
        <v>331</v>
      </c>
      <c r="BU951" s="236">
        <v>1061</v>
      </c>
      <c r="BV951" s="236">
        <v>363</v>
      </c>
      <c r="BW951" s="236">
        <v>108</v>
      </c>
      <c r="BX951" s="236">
        <v>538</v>
      </c>
      <c r="BY951" s="236">
        <v>1516</v>
      </c>
      <c r="BZ951" s="236">
        <v>300</v>
      </c>
      <c r="CA951" s="236">
        <v>466</v>
      </c>
      <c r="CB951" s="236">
        <v>689</v>
      </c>
      <c r="CC951" s="236">
        <v>162</v>
      </c>
      <c r="CD951" s="236">
        <v>309</v>
      </c>
      <c r="CE951" s="236">
        <v>268</v>
      </c>
      <c r="CF951" s="235">
        <f t="shared" ref="CF951" si="2406">SUM(CG951:CS951)</f>
        <v>4568</v>
      </c>
      <c r="CG951" s="236">
        <v>287</v>
      </c>
      <c r="CH951" s="236">
        <v>161</v>
      </c>
      <c r="CI951" s="236">
        <v>293</v>
      </c>
      <c r="CJ951" s="236">
        <v>473</v>
      </c>
      <c r="CK951" s="236">
        <v>638</v>
      </c>
      <c r="CL951" s="236">
        <v>216</v>
      </c>
      <c r="CM951" s="236">
        <v>433</v>
      </c>
      <c r="CN951" s="236">
        <v>206</v>
      </c>
      <c r="CO951" s="236">
        <v>508</v>
      </c>
      <c r="CP951" s="236">
        <v>310</v>
      </c>
      <c r="CQ951" s="236">
        <v>187</v>
      </c>
      <c r="CR951" s="236">
        <v>571</v>
      </c>
      <c r="CS951" s="236">
        <v>285</v>
      </c>
      <c r="CT951" s="235">
        <f t="shared" ref="CT951" si="2407">SUM(CU951:CY951)</f>
        <v>1525</v>
      </c>
      <c r="CU951" s="236">
        <v>522</v>
      </c>
      <c r="CV951" s="236">
        <v>440</v>
      </c>
      <c r="CW951" s="236">
        <v>37</v>
      </c>
      <c r="CX951" s="236">
        <v>258</v>
      </c>
      <c r="CY951" s="236">
        <v>268</v>
      </c>
      <c r="CZ951" s="235">
        <f t="shared" ref="CZ951" si="2408">SUM(DA951:DF951)</f>
        <v>1941</v>
      </c>
      <c r="DA951" s="236">
        <v>201</v>
      </c>
      <c r="DB951" s="236">
        <v>328</v>
      </c>
      <c r="DC951" s="236">
        <v>255</v>
      </c>
      <c r="DD951" s="236">
        <v>818</v>
      </c>
      <c r="DE951" s="236">
        <v>108</v>
      </c>
      <c r="DF951" s="236">
        <v>231</v>
      </c>
      <c r="DG951" s="235">
        <f t="shared" ref="DG951" si="2409">AM951+BS951+B951+O951+X951+AC951+AJ951+BD951+CF951+AX951+BM951+CT951+CZ951</f>
        <v>29214</v>
      </c>
      <c r="DH951" s="238">
        <f t="shared" ref="DH951" si="2410">SUM(DI951:DK951)</f>
        <v>48</v>
      </c>
      <c r="DI951" s="239">
        <v>40</v>
      </c>
      <c r="DJ951" s="240">
        <v>8</v>
      </c>
      <c r="DK951" s="240">
        <v>0</v>
      </c>
      <c r="DL951" s="238">
        <f t="shared" ref="DL951" si="2411">SUM(DM951:DN951)</f>
        <v>191</v>
      </c>
      <c r="DM951" s="239">
        <v>191</v>
      </c>
      <c r="DN951" s="241">
        <v>0</v>
      </c>
      <c r="DO951" s="235">
        <f t="shared" ref="DO951" si="2412">DG951+DH951+DL951</f>
        <v>29453</v>
      </c>
      <c r="DP951" s="4"/>
      <c r="DQ951" s="4"/>
      <c r="DR951" s="4"/>
      <c r="DS951" s="4"/>
      <c r="DT951" s="4"/>
      <c r="DU951" s="4"/>
      <c r="DV951" s="4"/>
      <c r="DW951" s="4"/>
      <c r="DX951" s="4"/>
      <c r="DY951" s="4"/>
      <c r="DZ951" s="133"/>
      <c r="EA951" s="133"/>
      <c r="EB951" s="48"/>
      <c r="EC951" s="48"/>
      <c r="ED951" s="48"/>
    </row>
    <row r="952" spans="1:134" s="48" customFormat="1" ht="16.5" customHeight="1" x14ac:dyDescent="0.15">
      <c r="A952" s="155" t="s">
        <v>7</v>
      </c>
      <c r="B952" s="235">
        <f>B943+B945+B947</f>
        <v>2032840</v>
      </c>
      <c r="C952" s="236">
        <f t="shared" ref="C952:BN952" si="2413">C943+C945+C947</f>
        <v>162631</v>
      </c>
      <c r="D952" s="236">
        <f t="shared" si="2413"/>
        <v>82680</v>
      </c>
      <c r="E952" s="236">
        <f t="shared" si="2413"/>
        <v>86017</v>
      </c>
      <c r="F952" s="236">
        <f t="shared" si="2413"/>
        <v>36363</v>
      </c>
      <c r="G952" s="236">
        <f t="shared" si="2413"/>
        <v>125702</v>
      </c>
      <c r="H952" s="236">
        <f t="shared" si="2413"/>
        <v>338567</v>
      </c>
      <c r="I952" s="236">
        <f t="shared" si="2413"/>
        <v>189167</v>
      </c>
      <c r="J952" s="236">
        <f t="shared" si="2413"/>
        <v>55271</v>
      </c>
      <c r="K952" s="236">
        <f t="shared" si="2413"/>
        <v>168717</v>
      </c>
      <c r="L952" s="236">
        <f t="shared" si="2413"/>
        <v>433053</v>
      </c>
      <c r="M952" s="236">
        <f t="shared" si="2413"/>
        <v>126039</v>
      </c>
      <c r="N952" s="236">
        <f t="shared" si="2413"/>
        <v>228633</v>
      </c>
      <c r="O952" s="235">
        <f t="shared" si="2413"/>
        <v>612590</v>
      </c>
      <c r="P952" s="236">
        <f t="shared" si="2413"/>
        <v>116131</v>
      </c>
      <c r="Q952" s="236">
        <f t="shared" si="2413"/>
        <v>122124</v>
      </c>
      <c r="R952" s="236">
        <f t="shared" si="2413"/>
        <v>67831</v>
      </c>
      <c r="S952" s="236">
        <f t="shared" si="2413"/>
        <v>46007</v>
      </c>
      <c r="T952" s="236">
        <f t="shared" si="2413"/>
        <v>50709</v>
      </c>
      <c r="U952" s="236">
        <f t="shared" si="2413"/>
        <v>113004</v>
      </c>
      <c r="V952" s="236">
        <f t="shared" si="2413"/>
        <v>65674</v>
      </c>
      <c r="W952" s="236">
        <f t="shared" si="2413"/>
        <v>31110</v>
      </c>
      <c r="X952" s="235">
        <f t="shared" si="2413"/>
        <v>881885</v>
      </c>
      <c r="Y952" s="236">
        <f t="shared" si="2413"/>
        <v>156691</v>
      </c>
      <c r="Z952" s="236">
        <f t="shared" si="2413"/>
        <v>229271</v>
      </c>
      <c r="AA952" s="236">
        <f t="shared" si="2413"/>
        <v>284811</v>
      </c>
      <c r="AB952" s="236">
        <f t="shared" si="2413"/>
        <v>211112</v>
      </c>
      <c r="AC952" s="235">
        <f t="shared" si="2413"/>
        <v>615477</v>
      </c>
      <c r="AD952" s="236">
        <f t="shared" si="2413"/>
        <v>68561</v>
      </c>
      <c r="AE952" s="236">
        <f t="shared" si="2413"/>
        <v>103132</v>
      </c>
      <c r="AF952" s="236">
        <f t="shared" si="2413"/>
        <v>50853</v>
      </c>
      <c r="AG952" s="236">
        <f t="shared" si="2413"/>
        <v>145121</v>
      </c>
      <c r="AH952" s="236">
        <f t="shared" si="2413"/>
        <v>79687</v>
      </c>
      <c r="AI952" s="236">
        <f t="shared" si="2413"/>
        <v>168123</v>
      </c>
      <c r="AJ952" s="235">
        <f t="shared" si="2413"/>
        <v>73062</v>
      </c>
      <c r="AK952" s="236">
        <f t="shared" si="2413"/>
        <v>37379</v>
      </c>
      <c r="AL952" s="236">
        <f t="shared" si="2413"/>
        <v>35683</v>
      </c>
      <c r="AM952" s="235">
        <f t="shared" si="2413"/>
        <v>1225050</v>
      </c>
      <c r="AN952" s="236">
        <f t="shared" si="2413"/>
        <v>55489</v>
      </c>
      <c r="AO952" s="236">
        <f t="shared" si="2413"/>
        <v>60184</v>
      </c>
      <c r="AP952" s="236">
        <f t="shared" si="2413"/>
        <v>114703</v>
      </c>
      <c r="AQ952" s="236">
        <f t="shared" si="2413"/>
        <v>39217</v>
      </c>
      <c r="AR952" s="236">
        <f t="shared" si="2413"/>
        <v>162123</v>
      </c>
      <c r="AS952" s="236">
        <f t="shared" si="2413"/>
        <v>45585</v>
      </c>
      <c r="AT952" s="236">
        <f t="shared" si="2413"/>
        <v>235214</v>
      </c>
      <c r="AU952" s="236">
        <f t="shared" si="2413"/>
        <v>256399</v>
      </c>
      <c r="AV952" s="236">
        <f t="shared" si="2413"/>
        <v>176464</v>
      </c>
      <c r="AW952" s="236">
        <f t="shared" si="2413"/>
        <v>79672</v>
      </c>
      <c r="AX952" s="235">
        <f t="shared" si="2413"/>
        <v>1236745</v>
      </c>
      <c r="AY952" s="236">
        <f t="shared" si="2413"/>
        <v>96859</v>
      </c>
      <c r="AZ952" s="236">
        <f t="shared" si="2413"/>
        <v>554612</v>
      </c>
      <c r="BA952" s="236">
        <f t="shared" si="2413"/>
        <v>184294</v>
      </c>
      <c r="BB952" s="236">
        <f t="shared" si="2413"/>
        <v>283113</v>
      </c>
      <c r="BC952" s="236">
        <f t="shared" si="2413"/>
        <v>117867</v>
      </c>
      <c r="BD952" s="235">
        <f t="shared" si="2413"/>
        <v>2364357</v>
      </c>
      <c r="BE952" s="236">
        <f t="shared" si="2413"/>
        <v>324238</v>
      </c>
      <c r="BF952" s="236">
        <f t="shared" si="2413"/>
        <v>289296</v>
      </c>
      <c r="BG952" s="236">
        <f t="shared" si="2413"/>
        <v>385337</v>
      </c>
      <c r="BH952" s="236">
        <f t="shared" si="2413"/>
        <v>320130</v>
      </c>
      <c r="BI952" s="236">
        <f t="shared" si="2413"/>
        <v>323984</v>
      </c>
      <c r="BJ952" s="236">
        <f t="shared" si="2413"/>
        <v>220390</v>
      </c>
      <c r="BK952" s="236">
        <f t="shared" si="2413"/>
        <v>256470</v>
      </c>
      <c r="BL952" s="236">
        <f t="shared" si="2413"/>
        <v>244512</v>
      </c>
      <c r="BM952" s="235">
        <f t="shared" si="2413"/>
        <v>703404</v>
      </c>
      <c r="BN952" s="236">
        <f t="shared" si="2413"/>
        <v>148808</v>
      </c>
      <c r="BO952" s="236">
        <f t="shared" ref="BO952:DO952" si="2414">BO943+BO945+BO947</f>
        <v>126127</v>
      </c>
      <c r="BP952" s="236">
        <f t="shared" si="2414"/>
        <v>116668</v>
      </c>
      <c r="BQ952" s="236">
        <f t="shared" si="2414"/>
        <v>59232</v>
      </c>
      <c r="BR952" s="236">
        <f t="shared" si="2414"/>
        <v>252569</v>
      </c>
      <c r="BS952" s="235">
        <f t="shared" si="2414"/>
        <v>1455354</v>
      </c>
      <c r="BT952" s="237">
        <f t="shared" si="2414"/>
        <v>81223</v>
      </c>
      <c r="BU952" s="236">
        <f t="shared" si="2414"/>
        <v>138990</v>
      </c>
      <c r="BV952" s="236">
        <f t="shared" si="2414"/>
        <v>58862</v>
      </c>
      <c r="BW952" s="236">
        <f t="shared" si="2414"/>
        <v>29383</v>
      </c>
      <c r="BX952" s="236">
        <f t="shared" si="2414"/>
        <v>87552</v>
      </c>
      <c r="BY952" s="236">
        <f t="shared" si="2414"/>
        <v>378085</v>
      </c>
      <c r="BZ952" s="236">
        <f t="shared" si="2414"/>
        <v>121971</v>
      </c>
      <c r="CA952" s="236">
        <f t="shared" si="2414"/>
        <v>83821</v>
      </c>
      <c r="CB952" s="236">
        <f t="shared" si="2414"/>
        <v>179405</v>
      </c>
      <c r="CC952" s="236">
        <f t="shared" si="2414"/>
        <v>94562</v>
      </c>
      <c r="CD952" s="236">
        <f t="shared" si="2414"/>
        <v>105861</v>
      </c>
      <c r="CE952" s="236">
        <f t="shared" si="2414"/>
        <v>95639</v>
      </c>
      <c r="CF952" s="235">
        <f t="shared" si="2414"/>
        <v>1379151</v>
      </c>
      <c r="CG952" s="236">
        <f t="shared" si="2414"/>
        <v>41564</v>
      </c>
      <c r="CH952" s="236">
        <f t="shared" si="2414"/>
        <v>80644</v>
      </c>
      <c r="CI952" s="236">
        <f t="shared" si="2414"/>
        <v>79721</v>
      </c>
      <c r="CJ952" s="236">
        <f t="shared" si="2414"/>
        <v>161398</v>
      </c>
      <c r="CK952" s="236">
        <f t="shared" si="2414"/>
        <v>338990</v>
      </c>
      <c r="CL952" s="236">
        <f t="shared" si="2414"/>
        <v>53183</v>
      </c>
      <c r="CM952" s="236">
        <f t="shared" si="2414"/>
        <v>230161</v>
      </c>
      <c r="CN952" s="236">
        <f t="shared" si="2414"/>
        <v>42517</v>
      </c>
      <c r="CO952" s="236">
        <f t="shared" si="2414"/>
        <v>23959</v>
      </c>
      <c r="CP952" s="236">
        <f t="shared" si="2414"/>
        <v>56596</v>
      </c>
      <c r="CQ952" s="236">
        <f t="shared" si="2414"/>
        <v>102753</v>
      </c>
      <c r="CR952" s="236">
        <f t="shared" si="2414"/>
        <v>102428</v>
      </c>
      <c r="CS952" s="236">
        <f t="shared" si="2414"/>
        <v>65237</v>
      </c>
      <c r="CT952" s="235">
        <f t="shared" si="2414"/>
        <v>1003132</v>
      </c>
      <c r="CU952" s="236">
        <f t="shared" si="2414"/>
        <v>394910</v>
      </c>
      <c r="CV952" s="236">
        <f t="shared" si="2414"/>
        <v>207323</v>
      </c>
      <c r="CW952" s="236">
        <f t="shared" si="2414"/>
        <v>93388</v>
      </c>
      <c r="CX952" s="236">
        <f t="shared" si="2414"/>
        <v>128034</v>
      </c>
      <c r="CY952" s="236">
        <f t="shared" si="2414"/>
        <v>179477</v>
      </c>
      <c r="CZ952" s="235">
        <f t="shared" si="2414"/>
        <v>1114197</v>
      </c>
      <c r="DA952" s="236">
        <f t="shared" si="2414"/>
        <v>41769</v>
      </c>
      <c r="DB952" s="236">
        <f t="shared" si="2414"/>
        <v>45290</v>
      </c>
      <c r="DC952" s="236">
        <f t="shared" si="2414"/>
        <v>228570</v>
      </c>
      <c r="DD952" s="236">
        <f t="shared" si="2414"/>
        <v>451442</v>
      </c>
      <c r="DE952" s="236">
        <f t="shared" si="2414"/>
        <v>227495</v>
      </c>
      <c r="DF952" s="236">
        <f t="shared" si="2414"/>
        <v>119631</v>
      </c>
      <c r="DG952" s="235">
        <f t="shared" si="2414"/>
        <v>14697244</v>
      </c>
      <c r="DH952" s="238">
        <f t="shared" si="2414"/>
        <v>149144</v>
      </c>
      <c r="DI952" s="239">
        <f t="shared" si="2414"/>
        <v>58867</v>
      </c>
      <c r="DJ952" s="240">
        <f t="shared" si="2414"/>
        <v>55350</v>
      </c>
      <c r="DK952" s="240">
        <f t="shared" si="2414"/>
        <v>34927</v>
      </c>
      <c r="DL952" s="238">
        <f t="shared" si="2414"/>
        <v>177344</v>
      </c>
      <c r="DM952" s="239">
        <f t="shared" si="2414"/>
        <v>149076</v>
      </c>
      <c r="DN952" s="241">
        <f t="shared" si="2414"/>
        <v>28268</v>
      </c>
      <c r="DO952" s="235">
        <f t="shared" si="2414"/>
        <v>15023732</v>
      </c>
      <c r="DP952" s="4"/>
      <c r="DQ952" s="4"/>
      <c r="DR952" s="4"/>
      <c r="DS952" s="4"/>
      <c r="DT952" s="4"/>
      <c r="DU952" s="4"/>
      <c r="DV952" s="4"/>
      <c r="DW952" s="4"/>
      <c r="DX952" s="4"/>
      <c r="DY952" s="4"/>
      <c r="DZ952" s="133"/>
    </row>
    <row r="953" spans="1:134" s="46" customFormat="1" ht="16.5" customHeight="1" x14ac:dyDescent="0.15">
      <c r="A953" s="152" t="s">
        <v>153</v>
      </c>
      <c r="B953" s="303">
        <v>39.252485867951989</v>
      </c>
      <c r="C953" s="304">
        <v>38.43117240870437</v>
      </c>
      <c r="D953" s="304">
        <v>41.204644412191584</v>
      </c>
      <c r="E953" s="304">
        <v>39.15272562400456</v>
      </c>
      <c r="F953" s="304">
        <v>40.912465968154443</v>
      </c>
      <c r="G953" s="304">
        <v>38.12906715883598</v>
      </c>
      <c r="H953" s="304">
        <v>39.353859240793469</v>
      </c>
      <c r="I953" s="304">
        <v>39.29226556428975</v>
      </c>
      <c r="J953" s="304">
        <v>37.728646125454581</v>
      </c>
      <c r="K953" s="304">
        <v>39.505287367223062</v>
      </c>
      <c r="L953" s="304">
        <v>38.505380813819222</v>
      </c>
      <c r="M953" s="304">
        <v>42.525726164123803</v>
      </c>
      <c r="N953" s="304">
        <v>39.131271513735989</v>
      </c>
      <c r="O953" s="303">
        <v>39.398356810194116</v>
      </c>
      <c r="P953" s="304">
        <v>40.075432055179064</v>
      </c>
      <c r="Q953" s="304">
        <v>39.138089155284796</v>
      </c>
      <c r="R953" s="304">
        <v>42.759210390529404</v>
      </c>
      <c r="S953" s="304">
        <v>40.409068185276155</v>
      </c>
      <c r="T953" s="304">
        <v>39.066043503125684</v>
      </c>
      <c r="U953" s="304">
        <v>37.818130331669678</v>
      </c>
      <c r="V953" s="304">
        <v>38.330237232390289</v>
      </c>
      <c r="W953" s="304">
        <v>37.606480439744125</v>
      </c>
      <c r="X953" s="303">
        <v>39.160423598683572</v>
      </c>
      <c r="Y953" s="304">
        <v>38.73483480225412</v>
      </c>
      <c r="Z953" s="304">
        <v>39.272860526901283</v>
      </c>
      <c r="AA953" s="304">
        <v>39.119441195992287</v>
      </c>
      <c r="AB953" s="304">
        <v>39.409499358151479</v>
      </c>
      <c r="AC953" s="303">
        <v>39.858093573104391</v>
      </c>
      <c r="AD953" s="304">
        <v>39.195752687387873</v>
      </c>
      <c r="AE953" s="304">
        <v>40.578094093007024</v>
      </c>
      <c r="AF953" s="304">
        <v>37.999724696674733</v>
      </c>
      <c r="AG953" s="304">
        <v>38.294251004334313</v>
      </c>
      <c r="AH953" s="304">
        <v>39.587385646341311</v>
      </c>
      <c r="AI953" s="304">
        <v>41.726841222445607</v>
      </c>
      <c r="AJ953" s="303">
        <v>33.764474008376446</v>
      </c>
      <c r="AK953" s="304">
        <v>34.519382540998954</v>
      </c>
      <c r="AL953" s="304">
        <v>32.973684948014458</v>
      </c>
      <c r="AM953" s="303">
        <v>38.995610766315956</v>
      </c>
      <c r="AN953" s="304">
        <v>37.998522229631099</v>
      </c>
      <c r="AO953" s="304">
        <v>37.902100225973676</v>
      </c>
      <c r="AP953" s="304">
        <v>38.844668404488111</v>
      </c>
      <c r="AQ953" s="304">
        <v>39.108039880663995</v>
      </c>
      <c r="AR953" s="304">
        <v>39.183454435548541</v>
      </c>
      <c r="AS953" s="304">
        <v>42.36261928265877</v>
      </c>
      <c r="AT953" s="304">
        <v>39.301657214281462</v>
      </c>
      <c r="AU953" s="304">
        <v>38.285250722506717</v>
      </c>
      <c r="AV953" s="304">
        <v>38.844370898457427</v>
      </c>
      <c r="AW953" s="304">
        <v>40.086856110051208</v>
      </c>
      <c r="AX953" s="303">
        <v>37.254735404663322</v>
      </c>
      <c r="AY953" s="304">
        <v>36.183524504692386</v>
      </c>
      <c r="AZ953" s="304">
        <v>37.259741945720606</v>
      </c>
      <c r="BA953" s="304">
        <v>40.147807307888485</v>
      </c>
      <c r="BB953" s="304">
        <v>35.175914902336231</v>
      </c>
      <c r="BC953" s="304">
        <v>38.586873113585597</v>
      </c>
      <c r="BD953" s="303">
        <v>37.633210224725374</v>
      </c>
      <c r="BE953" s="304">
        <v>34.781656492623178</v>
      </c>
      <c r="BF953" s="304">
        <v>38.260812455063324</v>
      </c>
      <c r="BG953" s="304">
        <v>39.722891910198086</v>
      </c>
      <c r="BH953" s="304">
        <v>39.881298222597074</v>
      </c>
      <c r="BI953" s="304">
        <v>34.872508742742674</v>
      </c>
      <c r="BJ953" s="304">
        <v>36.384590952402554</v>
      </c>
      <c r="BK953" s="304">
        <v>38.033688150660893</v>
      </c>
      <c r="BL953" s="304">
        <v>38.79825447525878</v>
      </c>
      <c r="BM953" s="303">
        <v>39.138316127995772</v>
      </c>
      <c r="BN953" s="304">
        <v>38.175207988925173</v>
      </c>
      <c r="BO953" s="304">
        <v>40.227706993744398</v>
      </c>
      <c r="BP953" s="304">
        <v>42.371878937488752</v>
      </c>
      <c r="BQ953" s="304">
        <v>39.28957320367369</v>
      </c>
      <c r="BR953" s="304">
        <v>37.632407389074778</v>
      </c>
      <c r="BS953" s="303">
        <v>38.464096818371409</v>
      </c>
      <c r="BT953" s="305">
        <v>37.506617583689348</v>
      </c>
      <c r="BU953" s="304">
        <v>37.841416031083611</v>
      </c>
      <c r="BV953" s="304">
        <v>37.740817505351501</v>
      </c>
      <c r="BW953" s="304">
        <v>40.288602253003432</v>
      </c>
      <c r="BX953" s="304">
        <v>37.806103801169591</v>
      </c>
      <c r="BY953" s="304">
        <v>39.182827096624031</v>
      </c>
      <c r="BZ953" s="304">
        <v>37.871492203072833</v>
      </c>
      <c r="CA953" s="304">
        <v>38.440151307232441</v>
      </c>
      <c r="CB953" s="304">
        <v>36.230316880800423</v>
      </c>
      <c r="CC953" s="304">
        <v>39.723144603540533</v>
      </c>
      <c r="CD953" s="304">
        <v>39.584927404804418</v>
      </c>
      <c r="CE953" s="304">
        <v>40.308869812524179</v>
      </c>
      <c r="CF953" s="303">
        <v>37.252759126564847</v>
      </c>
      <c r="CG953" s="304">
        <v>38.069098350788494</v>
      </c>
      <c r="CH953" s="304">
        <v>36.046079063538514</v>
      </c>
      <c r="CI953" s="304">
        <v>37.761106023159243</v>
      </c>
      <c r="CJ953" s="304">
        <v>38.633504186628819</v>
      </c>
      <c r="CK953" s="304">
        <v>37.347851482987096</v>
      </c>
      <c r="CL953" s="304">
        <v>37.861374964732434</v>
      </c>
      <c r="CM953" s="304">
        <v>34.660954722998248</v>
      </c>
      <c r="CN953" s="304">
        <v>38.109462097513934</v>
      </c>
      <c r="CO953" s="304">
        <v>42.589423598647691</v>
      </c>
      <c r="CP953" s="304">
        <v>34.50365763155105</v>
      </c>
      <c r="CQ953" s="304">
        <v>39.50930873064533</v>
      </c>
      <c r="CR953" s="304">
        <v>38.474988522364292</v>
      </c>
      <c r="CS953" s="304">
        <v>36.736977649691873</v>
      </c>
      <c r="CT953" s="303">
        <v>38.828887923025086</v>
      </c>
      <c r="CU953" s="304">
        <v>40.397305715226253</v>
      </c>
      <c r="CV953" s="304">
        <v>37.209571538131321</v>
      </c>
      <c r="CW953" s="304">
        <v>38.523150726003344</v>
      </c>
      <c r="CX953" s="304">
        <v>36.711342299701641</v>
      </c>
      <c r="CY953" s="304">
        <v>38.918078639602847</v>
      </c>
      <c r="CZ953" s="303">
        <v>36.901072448861449</v>
      </c>
      <c r="DA953" s="304">
        <v>39.68972204266322</v>
      </c>
      <c r="DB953" s="304">
        <v>42.176044519035422</v>
      </c>
      <c r="DC953" s="304">
        <v>34.725922814754533</v>
      </c>
      <c r="DD953" s="304">
        <v>37.149091231295756</v>
      </c>
      <c r="DE953" s="304">
        <v>37.111471561762336</v>
      </c>
      <c r="DF953" s="304">
        <v>36.750507811520428</v>
      </c>
      <c r="DG953" s="303">
        <v>38.322805914969507</v>
      </c>
      <c r="DH953" s="303">
        <v>35.019176098267444</v>
      </c>
      <c r="DI953" s="305">
        <v>33.923930215570692</v>
      </c>
      <c r="DJ953" s="304">
        <v>35.378500451671187</v>
      </c>
      <c r="DK953" s="304">
        <v>36.295702465141581</v>
      </c>
      <c r="DL953" s="280">
        <v>35.106346986647416</v>
      </c>
      <c r="DM953" s="304">
        <v>36.382113821138212</v>
      </c>
      <c r="DN953" s="306">
        <v>28.378378378378379</v>
      </c>
      <c r="DO953" s="303">
        <v>38.542285759052668</v>
      </c>
    </row>
    <row r="954" spans="1:134" s="46" customFormat="1" ht="16.5" customHeight="1" x14ac:dyDescent="0.15">
      <c r="A954" s="152" t="s">
        <v>96</v>
      </c>
      <c r="B954" s="303">
        <f t="shared" ref="B954:AG954" si="2415">B952/B8*100</f>
        <v>25.32602188823904</v>
      </c>
      <c r="C954" s="304">
        <f t="shared" si="2415"/>
        <v>24.878994260258715</v>
      </c>
      <c r="D954" s="304">
        <f t="shared" si="2415"/>
        <v>24.823983306561782</v>
      </c>
      <c r="E954" s="304">
        <f t="shared" si="2415"/>
        <v>26.304008122050941</v>
      </c>
      <c r="F954" s="304">
        <f t="shared" si="2415"/>
        <v>25.317663113481448</v>
      </c>
      <c r="G954" s="304">
        <f t="shared" si="2415"/>
        <v>24.294278856003125</v>
      </c>
      <c r="H954" s="304">
        <f t="shared" si="2415"/>
        <v>26.825517309136774</v>
      </c>
      <c r="I954" s="304">
        <f t="shared" si="2415"/>
        <v>24.817835223858665</v>
      </c>
      <c r="J954" s="304">
        <f t="shared" si="2415"/>
        <v>24.366169241960016</v>
      </c>
      <c r="K954" s="304">
        <f t="shared" si="2415"/>
        <v>25.693870185169111</v>
      </c>
      <c r="L954" s="304">
        <f t="shared" si="2415"/>
        <v>23.006111014009697</v>
      </c>
      <c r="M954" s="304">
        <f t="shared" si="2415"/>
        <v>29.127418445354458</v>
      </c>
      <c r="N954" s="304">
        <f t="shared" si="2415"/>
        <v>27.578807189719871</v>
      </c>
      <c r="O954" s="303">
        <f t="shared" si="2415"/>
        <v>21.914992338928798</v>
      </c>
      <c r="P954" s="304">
        <f t="shared" si="2415"/>
        <v>21.792227824680381</v>
      </c>
      <c r="Q954" s="304">
        <f t="shared" si="2415"/>
        <v>22.637983928521777</v>
      </c>
      <c r="R954" s="304">
        <f t="shared" si="2415"/>
        <v>26.227650952734471</v>
      </c>
      <c r="S954" s="304">
        <f t="shared" si="2415"/>
        <v>22.830218640518467</v>
      </c>
      <c r="T954" s="304">
        <f t="shared" si="2415"/>
        <v>21.7267796087303</v>
      </c>
      <c r="U954" s="304">
        <f t="shared" si="2415"/>
        <v>20.555039171424777</v>
      </c>
      <c r="V954" s="304">
        <f t="shared" si="2415"/>
        <v>19.514934686745985</v>
      </c>
      <c r="W954" s="304">
        <f t="shared" si="2415"/>
        <v>21.739434257602863</v>
      </c>
      <c r="X954" s="303">
        <f t="shared" si="2415"/>
        <v>26.487845389327489</v>
      </c>
      <c r="Y954" s="304">
        <f t="shared" si="2415"/>
        <v>26.267606342138876</v>
      </c>
      <c r="Z954" s="304">
        <f t="shared" si="2415"/>
        <v>25.327151533629831</v>
      </c>
      <c r="AA954" s="304">
        <f t="shared" si="2415"/>
        <v>26.461308334804386</v>
      </c>
      <c r="AB954" s="304">
        <f t="shared" si="2415"/>
        <v>28.099224154109692</v>
      </c>
      <c r="AC954" s="303">
        <f t="shared" si="2415"/>
        <v>23.978760764060823</v>
      </c>
      <c r="AD954" s="304">
        <f t="shared" si="2415"/>
        <v>22.840419223517028</v>
      </c>
      <c r="AE954" s="304">
        <f t="shared" si="2415"/>
        <v>23.904301207360518</v>
      </c>
      <c r="AF954" s="304">
        <f t="shared" si="2415"/>
        <v>23.400916654395523</v>
      </c>
      <c r="AG954" s="304">
        <f t="shared" si="2415"/>
        <v>23.853402521750137</v>
      </c>
      <c r="AH954" s="304">
        <f t="shared" ref="AH954:BM954" si="2416">AH952/AH8*100</f>
        <v>24.094494855273382</v>
      </c>
      <c r="AI954" s="304">
        <f t="shared" si="2416"/>
        <v>24.770524603593223</v>
      </c>
      <c r="AJ954" s="303">
        <f t="shared" si="2416"/>
        <v>21.540901827359086</v>
      </c>
      <c r="AK954" s="304">
        <f t="shared" si="2416"/>
        <v>23.538413098236777</v>
      </c>
      <c r="AL954" s="304">
        <f t="shared" si="2416"/>
        <v>19.782345962367916</v>
      </c>
      <c r="AM954" s="303">
        <f t="shared" si="2416"/>
        <v>22.200222246867991</v>
      </c>
      <c r="AN954" s="304">
        <f t="shared" si="2416"/>
        <v>20.75061048805388</v>
      </c>
      <c r="AO954" s="304">
        <f t="shared" si="2416"/>
        <v>19.469650650077476</v>
      </c>
      <c r="AP954" s="304">
        <f t="shared" si="2416"/>
        <v>20.221781480012339</v>
      </c>
      <c r="AQ954" s="304">
        <f t="shared" si="2416"/>
        <v>22.663415028808203</v>
      </c>
      <c r="AR954" s="304">
        <f t="shared" si="2416"/>
        <v>22.155426762855772</v>
      </c>
      <c r="AS954" s="304">
        <f t="shared" si="2416"/>
        <v>24.710799353838482</v>
      </c>
      <c r="AT954" s="304">
        <f t="shared" si="2416"/>
        <v>22.700701537321226</v>
      </c>
      <c r="AU954" s="304">
        <f t="shared" si="2416"/>
        <v>22.760573632607045</v>
      </c>
      <c r="AV954" s="304">
        <f t="shared" si="2416"/>
        <v>23.173819404317907</v>
      </c>
      <c r="AW954" s="304">
        <f t="shared" si="2416"/>
        <v>22.067911065808755</v>
      </c>
      <c r="AX954" s="303">
        <f t="shared" si="2416"/>
        <v>20.687353155580563</v>
      </c>
      <c r="AY954" s="304">
        <f t="shared" si="2416"/>
        <v>18.343951698433379</v>
      </c>
      <c r="AZ954" s="304">
        <f t="shared" si="2416"/>
        <v>21.395540827525814</v>
      </c>
      <c r="BA954" s="304">
        <f t="shared" si="2416"/>
        <v>22.333063098107505</v>
      </c>
      <c r="BB954" s="304">
        <f t="shared" si="2416"/>
        <v>19.348945732492435</v>
      </c>
      <c r="BC954" s="304">
        <f t="shared" si="2416"/>
        <v>20.69069026896651</v>
      </c>
      <c r="BD954" s="303">
        <f t="shared" si="2416"/>
        <v>19.358769623176713</v>
      </c>
      <c r="BE954" s="304">
        <f t="shared" si="2416"/>
        <v>15.147585219707679</v>
      </c>
      <c r="BF954" s="304">
        <f t="shared" si="2416"/>
        <v>20.34809581251077</v>
      </c>
      <c r="BG954" s="304">
        <f t="shared" si="2416"/>
        <v>26.823200362527416</v>
      </c>
      <c r="BH954" s="304">
        <f t="shared" si="2416"/>
        <v>24.347689848170141</v>
      </c>
      <c r="BI954" s="304">
        <f t="shared" si="2416"/>
        <v>20.172244609261757</v>
      </c>
      <c r="BJ954" s="304">
        <f t="shared" si="2416"/>
        <v>13.320825856146687</v>
      </c>
      <c r="BK954" s="304">
        <f t="shared" si="2416"/>
        <v>18.382192202028513</v>
      </c>
      <c r="BL954" s="304">
        <f t="shared" si="2416"/>
        <v>19.656553752207735</v>
      </c>
      <c r="BM954" s="303">
        <f t="shared" si="2416"/>
        <v>21.192823163859</v>
      </c>
      <c r="BN954" s="304">
        <f t="shared" ref="BN954:CS954" si="2417">BN952/BN8*100</f>
        <v>21.514119327546425</v>
      </c>
      <c r="BO954" s="304">
        <f t="shared" si="2417"/>
        <v>20.798655714942967</v>
      </c>
      <c r="BP954" s="304">
        <f t="shared" si="2417"/>
        <v>23.68282696644723</v>
      </c>
      <c r="BQ954" s="304">
        <f t="shared" si="2417"/>
        <v>21.172811924719845</v>
      </c>
      <c r="BR954" s="304">
        <f t="shared" si="2417"/>
        <v>20.228337564773064</v>
      </c>
      <c r="BS954" s="303">
        <f t="shared" si="2417"/>
        <v>24.308511722204091</v>
      </c>
      <c r="BT954" s="305">
        <f t="shared" si="2417"/>
        <v>23.190669255367748</v>
      </c>
      <c r="BU954" s="304">
        <f t="shared" si="2417"/>
        <v>21.514946998216764</v>
      </c>
      <c r="BV954" s="304">
        <f t="shared" si="2417"/>
        <v>24.426803002826041</v>
      </c>
      <c r="BW954" s="304">
        <f t="shared" si="2417"/>
        <v>25.040906766660985</v>
      </c>
      <c r="BX954" s="304">
        <f t="shared" si="2417"/>
        <v>21.377713967593543</v>
      </c>
      <c r="BY954" s="304">
        <f t="shared" si="2417"/>
        <v>23.335079984915843</v>
      </c>
      <c r="BZ954" s="304">
        <f t="shared" si="2417"/>
        <v>29.798082208514014</v>
      </c>
      <c r="CA954" s="304">
        <f t="shared" si="2417"/>
        <v>25.388070596288454</v>
      </c>
      <c r="CB954" s="304">
        <f t="shared" si="2417"/>
        <v>26.408176002496493</v>
      </c>
      <c r="CC954" s="304">
        <f t="shared" si="2417"/>
        <v>25.22507622581514</v>
      </c>
      <c r="CD954" s="304">
        <f t="shared" si="2417"/>
        <v>24.204102723564596</v>
      </c>
      <c r="CE954" s="304">
        <f t="shared" si="2417"/>
        <v>25.738814505819825</v>
      </c>
      <c r="CF954" s="303">
        <f t="shared" si="2417"/>
        <v>23.403933975889629</v>
      </c>
      <c r="CG954" s="304">
        <f t="shared" si="2417"/>
        <v>27.283707496389653</v>
      </c>
      <c r="CH954" s="304">
        <f t="shared" si="2417"/>
        <v>21.913475412419736</v>
      </c>
      <c r="CI954" s="304">
        <f t="shared" si="2417"/>
        <v>28.686937747391148</v>
      </c>
      <c r="CJ954" s="304">
        <f t="shared" si="2417"/>
        <v>21.642199325248473</v>
      </c>
      <c r="CK954" s="304">
        <f t="shared" si="2417"/>
        <v>24.379070489954664</v>
      </c>
      <c r="CL954" s="304">
        <f t="shared" si="2417"/>
        <v>28.090700696153725</v>
      </c>
      <c r="CM954" s="304">
        <f t="shared" si="2417"/>
        <v>19.749324702337027</v>
      </c>
      <c r="CN954" s="304">
        <f t="shared" si="2417"/>
        <v>24.752285032310649</v>
      </c>
      <c r="CO954" s="304">
        <f t="shared" si="2417"/>
        <v>31.649933949801852</v>
      </c>
      <c r="CP954" s="304">
        <f t="shared" si="2417"/>
        <v>25.129318574365396</v>
      </c>
      <c r="CQ954" s="304">
        <f t="shared" si="2417"/>
        <v>21.331725110080942</v>
      </c>
      <c r="CR954" s="304">
        <f t="shared" si="2417"/>
        <v>26.423622039118971</v>
      </c>
      <c r="CS954" s="304">
        <f t="shared" si="2417"/>
        <v>24.941695532157304</v>
      </c>
      <c r="CT954" s="303">
        <f t="shared" ref="CT954:DO954" si="2418">CT952/CT8*100</f>
        <v>26.492013167676603</v>
      </c>
      <c r="CU954" s="304">
        <f t="shared" si="2418"/>
        <v>27.701474194580218</v>
      </c>
      <c r="CV954" s="304">
        <f t="shared" si="2418"/>
        <v>25.42826480237942</v>
      </c>
      <c r="CW954" s="304">
        <f t="shared" si="2418"/>
        <v>30.616908344015659</v>
      </c>
      <c r="CX954" s="304">
        <f t="shared" si="2418"/>
        <v>22.798767056695095</v>
      </c>
      <c r="CY954" s="304">
        <f t="shared" si="2418"/>
        <v>26.43161361012276</v>
      </c>
      <c r="CZ954" s="303">
        <f t="shared" si="2418"/>
        <v>22.021997152667875</v>
      </c>
      <c r="DA954" s="304">
        <f t="shared" si="2418"/>
        <v>25.786516853932582</v>
      </c>
      <c r="DB954" s="304">
        <f t="shared" si="2418"/>
        <v>31.942955481577613</v>
      </c>
      <c r="DC954" s="304">
        <f t="shared" si="2418"/>
        <v>21.146286563314426</v>
      </c>
      <c r="DD954" s="304">
        <f t="shared" si="2418"/>
        <v>22.179413484261158</v>
      </c>
      <c r="DE954" s="304">
        <f t="shared" si="2418"/>
        <v>21.149557151078096</v>
      </c>
      <c r="DF954" s="304">
        <f t="shared" si="2418"/>
        <v>21.22053885491999</v>
      </c>
      <c r="DG954" s="303">
        <f t="shared" si="2418"/>
        <v>22.676714509826041</v>
      </c>
      <c r="DH954" s="303">
        <f t="shared" si="2418"/>
        <v>14.288985398110118</v>
      </c>
      <c r="DI954" s="305">
        <f t="shared" si="2418"/>
        <v>15.381861699903842</v>
      </c>
      <c r="DJ954" s="304">
        <f t="shared" si="2418"/>
        <v>15.191270028598561</v>
      </c>
      <c r="DK954" s="304">
        <f t="shared" si="2418"/>
        <v>11.771386972508603</v>
      </c>
      <c r="DL954" s="280">
        <f t="shared" si="2418"/>
        <v>15.599211173054627</v>
      </c>
      <c r="DM954" s="304">
        <f t="shared" si="2418"/>
        <v>17.204266329373368</v>
      </c>
      <c r="DN954" s="306">
        <f t="shared" si="2418"/>
        <v>10.455224653440446</v>
      </c>
      <c r="DO954" s="303">
        <f t="shared" si="2418"/>
        <v>22.425924353338861</v>
      </c>
    </row>
    <row r="955" spans="1:134" s="46" customFormat="1" ht="16.5" customHeight="1" x14ac:dyDescent="0.15">
      <c r="A955" s="103" t="s">
        <v>571</v>
      </c>
      <c r="B955" s="235"/>
      <c r="C955" s="236"/>
      <c r="D955" s="236"/>
      <c r="E955" s="236"/>
      <c r="F955" s="236"/>
      <c r="G955" s="236"/>
      <c r="H955" s="236"/>
      <c r="I955" s="236"/>
      <c r="J955" s="236"/>
      <c r="K955" s="236"/>
      <c r="L955" s="236"/>
      <c r="M955" s="236"/>
      <c r="N955" s="236"/>
      <c r="O955" s="235"/>
      <c r="P955" s="236"/>
      <c r="Q955" s="236"/>
      <c r="R955" s="236"/>
      <c r="S955" s="236"/>
      <c r="T955" s="236"/>
      <c r="U955" s="236"/>
      <c r="V955" s="236"/>
      <c r="W955" s="236"/>
      <c r="X955" s="235"/>
      <c r="Y955" s="236"/>
      <c r="Z955" s="236"/>
      <c r="AA955" s="236"/>
      <c r="AB955" s="236"/>
      <c r="AC955" s="235"/>
      <c r="AD955" s="236"/>
      <c r="AE955" s="236"/>
      <c r="AF955" s="236"/>
      <c r="AG955" s="236"/>
      <c r="AH955" s="236"/>
      <c r="AI955" s="236"/>
      <c r="AJ955" s="235"/>
      <c r="AK955" s="236"/>
      <c r="AL955" s="236"/>
      <c r="AM955" s="235"/>
      <c r="AN955" s="236"/>
      <c r="AO955" s="236"/>
      <c r="AP955" s="236"/>
      <c r="AQ955" s="236"/>
      <c r="AR955" s="236"/>
      <c r="AS955" s="236"/>
      <c r="AT955" s="236"/>
      <c r="AU955" s="236"/>
      <c r="AV955" s="236"/>
      <c r="AW955" s="236"/>
      <c r="AX955" s="235"/>
      <c r="AY955" s="236"/>
      <c r="AZ955" s="236"/>
      <c r="BA955" s="236"/>
      <c r="BB955" s="236"/>
      <c r="BC955" s="236"/>
      <c r="BD955" s="235"/>
      <c r="BE955" s="236"/>
      <c r="BF955" s="236"/>
      <c r="BG955" s="236"/>
      <c r="BH955" s="236"/>
      <c r="BI955" s="236"/>
      <c r="BJ955" s="236"/>
      <c r="BK955" s="236"/>
      <c r="BL955" s="236"/>
      <c r="BM955" s="235"/>
      <c r="BN955" s="236"/>
      <c r="BO955" s="236"/>
      <c r="BP955" s="236"/>
      <c r="BQ955" s="236"/>
      <c r="BR955" s="236"/>
      <c r="BS955" s="235"/>
      <c r="BT955" s="237"/>
      <c r="BU955" s="236"/>
      <c r="BV955" s="236"/>
      <c r="BW955" s="236"/>
      <c r="BX955" s="236"/>
      <c r="BY955" s="236"/>
      <c r="BZ955" s="236"/>
      <c r="CA955" s="236"/>
      <c r="CB955" s="236"/>
      <c r="CC955" s="236"/>
      <c r="CD955" s="236"/>
      <c r="CE955" s="236"/>
      <c r="CF955" s="235"/>
      <c r="CG955" s="236"/>
      <c r="CH955" s="236"/>
      <c r="CI955" s="236"/>
      <c r="CJ955" s="236"/>
      <c r="CK955" s="236"/>
      <c r="CL955" s="236"/>
      <c r="CM955" s="236"/>
      <c r="CN955" s="236"/>
      <c r="CO955" s="236"/>
      <c r="CP955" s="236"/>
      <c r="CQ955" s="236"/>
      <c r="CR955" s="236"/>
      <c r="CS955" s="236"/>
      <c r="CT955" s="235"/>
      <c r="CU955" s="236"/>
      <c r="CV955" s="236"/>
      <c r="CW955" s="236"/>
      <c r="CX955" s="236"/>
      <c r="CY955" s="236"/>
      <c r="CZ955" s="235"/>
      <c r="DA955" s="236"/>
      <c r="DB955" s="236"/>
      <c r="DC955" s="236"/>
      <c r="DD955" s="236"/>
      <c r="DE955" s="236"/>
      <c r="DF955" s="236"/>
      <c r="DG955" s="235"/>
      <c r="DH955" s="238"/>
      <c r="DI955" s="239"/>
      <c r="DJ955" s="240"/>
      <c r="DK955" s="240"/>
      <c r="DL955" s="238"/>
      <c r="DM955" s="239"/>
      <c r="DN955" s="241"/>
      <c r="DO955" s="235"/>
      <c r="DP955" s="48"/>
      <c r="DQ955" s="48"/>
      <c r="DR955" s="48"/>
      <c r="DS955" s="48"/>
      <c r="DT955" s="48"/>
      <c r="DU955" s="48"/>
      <c r="DV955" s="48"/>
      <c r="DW955" s="48"/>
      <c r="DX955" s="48"/>
      <c r="DY955" s="48"/>
      <c r="DZ955" s="48"/>
      <c r="EA955" s="48"/>
      <c r="EB955" s="48"/>
    </row>
    <row r="956" spans="1:134" s="192" customFormat="1" ht="16.5" customHeight="1" x14ac:dyDescent="0.2">
      <c r="A956" s="156" t="s">
        <v>392</v>
      </c>
      <c r="B956" s="238">
        <v>152</v>
      </c>
      <c r="C956" s="240" t="s">
        <v>695</v>
      </c>
      <c r="D956" s="240" t="s">
        <v>695</v>
      </c>
      <c r="E956" s="240" t="s">
        <v>695</v>
      </c>
      <c r="F956" s="240" t="s">
        <v>695</v>
      </c>
      <c r="G956" s="240" t="s">
        <v>695</v>
      </c>
      <c r="H956" s="240" t="s">
        <v>695</v>
      </c>
      <c r="I956" s="240" t="s">
        <v>695</v>
      </c>
      <c r="J956" s="240" t="s">
        <v>695</v>
      </c>
      <c r="K956" s="240" t="s">
        <v>695</v>
      </c>
      <c r="L956" s="240" t="s">
        <v>695</v>
      </c>
      <c r="M956" s="240" t="s">
        <v>695</v>
      </c>
      <c r="N956" s="240" t="s">
        <v>695</v>
      </c>
      <c r="O956" s="238">
        <v>46</v>
      </c>
      <c r="P956" s="240" t="s">
        <v>695</v>
      </c>
      <c r="Q956" s="240" t="s">
        <v>695</v>
      </c>
      <c r="R956" s="240" t="s">
        <v>695</v>
      </c>
      <c r="S956" s="240" t="s">
        <v>695</v>
      </c>
      <c r="T956" s="240" t="s">
        <v>695</v>
      </c>
      <c r="U956" s="240" t="s">
        <v>695</v>
      </c>
      <c r="V956" s="240" t="s">
        <v>695</v>
      </c>
      <c r="W956" s="240" t="s">
        <v>695</v>
      </c>
      <c r="X956" s="238">
        <v>52</v>
      </c>
      <c r="Y956" s="240" t="s">
        <v>695</v>
      </c>
      <c r="Z956" s="240" t="s">
        <v>695</v>
      </c>
      <c r="AA956" s="240" t="s">
        <v>695</v>
      </c>
      <c r="AB956" s="240" t="s">
        <v>695</v>
      </c>
      <c r="AC956" s="238">
        <v>34</v>
      </c>
      <c r="AD956" s="240" t="s">
        <v>695</v>
      </c>
      <c r="AE956" s="240" t="s">
        <v>695</v>
      </c>
      <c r="AF956" s="240" t="s">
        <v>695</v>
      </c>
      <c r="AG956" s="240" t="s">
        <v>695</v>
      </c>
      <c r="AH956" s="240" t="s">
        <v>695</v>
      </c>
      <c r="AI956" s="240" t="s">
        <v>695</v>
      </c>
      <c r="AJ956" s="238">
        <v>2</v>
      </c>
      <c r="AK956" s="240" t="s">
        <v>695</v>
      </c>
      <c r="AL956" s="240" t="s">
        <v>695</v>
      </c>
      <c r="AM956" s="238">
        <v>67</v>
      </c>
      <c r="AN956" s="240" t="s">
        <v>695</v>
      </c>
      <c r="AO956" s="240" t="s">
        <v>695</v>
      </c>
      <c r="AP956" s="240" t="s">
        <v>695</v>
      </c>
      <c r="AQ956" s="240" t="s">
        <v>695</v>
      </c>
      <c r="AR956" s="240" t="s">
        <v>695</v>
      </c>
      <c r="AS956" s="240" t="s">
        <v>695</v>
      </c>
      <c r="AT956" s="240" t="s">
        <v>695</v>
      </c>
      <c r="AU956" s="240" t="s">
        <v>695</v>
      </c>
      <c r="AV956" s="240" t="s">
        <v>695</v>
      </c>
      <c r="AW956" s="240" t="s">
        <v>695</v>
      </c>
      <c r="AX956" s="238">
        <v>45</v>
      </c>
      <c r="AY956" s="240" t="s">
        <v>695</v>
      </c>
      <c r="AZ956" s="240" t="s">
        <v>695</v>
      </c>
      <c r="BA956" s="240" t="s">
        <v>695</v>
      </c>
      <c r="BB956" s="240" t="s">
        <v>695</v>
      </c>
      <c r="BC956" s="240" t="s">
        <v>695</v>
      </c>
      <c r="BD956" s="238">
        <v>373</v>
      </c>
      <c r="BE956" s="240" t="s">
        <v>695</v>
      </c>
      <c r="BF956" s="240" t="s">
        <v>695</v>
      </c>
      <c r="BG956" s="240" t="s">
        <v>695</v>
      </c>
      <c r="BH956" s="240" t="s">
        <v>695</v>
      </c>
      <c r="BI956" s="240" t="s">
        <v>695</v>
      </c>
      <c r="BJ956" s="240" t="s">
        <v>695</v>
      </c>
      <c r="BK956" s="240" t="s">
        <v>695</v>
      </c>
      <c r="BL956" s="240" t="s">
        <v>695</v>
      </c>
      <c r="BM956" s="238">
        <v>29</v>
      </c>
      <c r="BN956" s="240" t="s">
        <v>695</v>
      </c>
      <c r="BO956" s="240" t="s">
        <v>695</v>
      </c>
      <c r="BP956" s="240" t="s">
        <v>695</v>
      </c>
      <c r="BQ956" s="240" t="s">
        <v>695</v>
      </c>
      <c r="BR956" s="240" t="s">
        <v>695</v>
      </c>
      <c r="BS956" s="238">
        <v>112</v>
      </c>
      <c r="BT956" s="239" t="s">
        <v>695</v>
      </c>
      <c r="BU956" s="240" t="s">
        <v>695</v>
      </c>
      <c r="BV956" s="240" t="s">
        <v>695</v>
      </c>
      <c r="BW956" s="240" t="s">
        <v>695</v>
      </c>
      <c r="BX956" s="240" t="s">
        <v>695</v>
      </c>
      <c r="BY956" s="240" t="s">
        <v>695</v>
      </c>
      <c r="BZ956" s="240" t="s">
        <v>695</v>
      </c>
      <c r="CA956" s="240" t="s">
        <v>695</v>
      </c>
      <c r="CB956" s="240" t="s">
        <v>695</v>
      </c>
      <c r="CC956" s="240" t="s">
        <v>695</v>
      </c>
      <c r="CD956" s="240" t="s">
        <v>695</v>
      </c>
      <c r="CE956" s="240" t="s">
        <v>695</v>
      </c>
      <c r="CF956" s="238">
        <v>109</v>
      </c>
      <c r="CG956" s="240" t="s">
        <v>695</v>
      </c>
      <c r="CH956" s="240" t="s">
        <v>695</v>
      </c>
      <c r="CI956" s="240" t="s">
        <v>695</v>
      </c>
      <c r="CJ956" s="240" t="s">
        <v>695</v>
      </c>
      <c r="CK956" s="240" t="s">
        <v>695</v>
      </c>
      <c r="CL956" s="240" t="s">
        <v>695</v>
      </c>
      <c r="CM956" s="240" t="s">
        <v>695</v>
      </c>
      <c r="CN956" s="240" t="s">
        <v>695</v>
      </c>
      <c r="CO956" s="240" t="s">
        <v>695</v>
      </c>
      <c r="CP956" s="240" t="s">
        <v>695</v>
      </c>
      <c r="CQ956" s="240" t="s">
        <v>695</v>
      </c>
      <c r="CR956" s="240" t="s">
        <v>695</v>
      </c>
      <c r="CS956" s="240" t="s">
        <v>695</v>
      </c>
      <c r="CT956" s="238">
        <v>39</v>
      </c>
      <c r="CU956" s="240" t="s">
        <v>695</v>
      </c>
      <c r="CV956" s="240" t="s">
        <v>695</v>
      </c>
      <c r="CW956" s="240" t="s">
        <v>695</v>
      </c>
      <c r="CX956" s="240" t="s">
        <v>695</v>
      </c>
      <c r="CY956" s="240" t="s">
        <v>695</v>
      </c>
      <c r="CZ956" s="238">
        <v>79</v>
      </c>
      <c r="DA956" s="240" t="s">
        <v>695</v>
      </c>
      <c r="DB956" s="240" t="s">
        <v>695</v>
      </c>
      <c r="DC956" s="240" t="s">
        <v>695</v>
      </c>
      <c r="DD956" s="240" t="s">
        <v>695</v>
      </c>
      <c r="DE956" s="240" t="s">
        <v>695</v>
      </c>
      <c r="DF956" s="240" t="s">
        <v>695</v>
      </c>
      <c r="DG956" s="238">
        <f t="shared" ref="DG956:DG957" si="2419">AM956+BS956+B956+O956+X956+AC956+AJ956+BD956+CF956+AX956+BM956+CT956+CZ956</f>
        <v>1139</v>
      </c>
      <c r="DH956" s="238">
        <f t="shared" ref="DH956:DH957" si="2420">SUM(DI956:DK956)</f>
        <v>14</v>
      </c>
      <c r="DI956" s="239">
        <v>8</v>
      </c>
      <c r="DJ956" s="240">
        <v>4</v>
      </c>
      <c r="DK956" s="240">
        <v>2</v>
      </c>
      <c r="DL956" s="238">
        <f t="shared" ref="DL956:DL957" si="2421">SUM(DM956:DN956)</f>
        <v>7</v>
      </c>
      <c r="DM956" s="239">
        <v>7</v>
      </c>
      <c r="DN956" s="241">
        <v>0</v>
      </c>
      <c r="DO956" s="238">
        <f t="shared" ref="DO956:DO957" si="2422">DG956+DH956+DL956</f>
        <v>1160</v>
      </c>
      <c r="DP956" s="21"/>
      <c r="DQ956" s="21"/>
      <c r="DR956" s="21"/>
      <c r="DS956" s="21"/>
      <c r="DT956" s="21"/>
      <c r="DU956" s="21"/>
      <c r="DV956" s="21"/>
      <c r="DW956" s="21"/>
      <c r="DX956" s="21"/>
      <c r="DY956" s="21"/>
      <c r="DZ956" s="21"/>
    </row>
    <row r="957" spans="1:134" s="192" customFormat="1" ht="16.5" customHeight="1" x14ac:dyDescent="0.2">
      <c r="A957" s="157" t="s">
        <v>8</v>
      </c>
      <c r="B957" s="400">
        <v>131</v>
      </c>
      <c r="C957" s="240" t="s">
        <v>695</v>
      </c>
      <c r="D957" s="240" t="s">
        <v>695</v>
      </c>
      <c r="E957" s="240" t="s">
        <v>695</v>
      </c>
      <c r="F957" s="240" t="s">
        <v>695</v>
      </c>
      <c r="G957" s="240" t="s">
        <v>695</v>
      </c>
      <c r="H957" s="240" t="s">
        <v>695</v>
      </c>
      <c r="I957" s="240" t="s">
        <v>695</v>
      </c>
      <c r="J957" s="240" t="s">
        <v>695</v>
      </c>
      <c r="K957" s="240" t="s">
        <v>695</v>
      </c>
      <c r="L957" s="240" t="s">
        <v>695</v>
      </c>
      <c r="M957" s="240" t="s">
        <v>695</v>
      </c>
      <c r="N957" s="240" t="s">
        <v>695</v>
      </c>
      <c r="O957" s="238">
        <v>35</v>
      </c>
      <c r="P957" s="240" t="s">
        <v>695</v>
      </c>
      <c r="Q957" s="240" t="s">
        <v>695</v>
      </c>
      <c r="R957" s="240" t="s">
        <v>695</v>
      </c>
      <c r="S957" s="240" t="s">
        <v>695</v>
      </c>
      <c r="T957" s="240" t="s">
        <v>695</v>
      </c>
      <c r="U957" s="240" t="s">
        <v>695</v>
      </c>
      <c r="V957" s="240" t="s">
        <v>695</v>
      </c>
      <c r="W957" s="240" t="s">
        <v>695</v>
      </c>
      <c r="X957" s="238">
        <v>40</v>
      </c>
      <c r="Y957" s="240" t="s">
        <v>695</v>
      </c>
      <c r="Z957" s="240" t="s">
        <v>695</v>
      </c>
      <c r="AA957" s="240" t="s">
        <v>695</v>
      </c>
      <c r="AB957" s="240" t="s">
        <v>695</v>
      </c>
      <c r="AC957" s="238">
        <v>25</v>
      </c>
      <c r="AD957" s="240" t="s">
        <v>695</v>
      </c>
      <c r="AE957" s="240" t="s">
        <v>695</v>
      </c>
      <c r="AF957" s="240" t="s">
        <v>695</v>
      </c>
      <c r="AG957" s="240" t="s">
        <v>695</v>
      </c>
      <c r="AH957" s="240" t="s">
        <v>695</v>
      </c>
      <c r="AI957" s="240" t="s">
        <v>695</v>
      </c>
      <c r="AJ957" s="238">
        <v>2</v>
      </c>
      <c r="AK957" s="240" t="s">
        <v>695</v>
      </c>
      <c r="AL957" s="240" t="s">
        <v>695</v>
      </c>
      <c r="AM957" s="238">
        <v>56</v>
      </c>
      <c r="AN957" s="240" t="s">
        <v>695</v>
      </c>
      <c r="AO957" s="240" t="s">
        <v>695</v>
      </c>
      <c r="AP957" s="240" t="s">
        <v>695</v>
      </c>
      <c r="AQ957" s="240" t="s">
        <v>695</v>
      </c>
      <c r="AR957" s="240" t="s">
        <v>695</v>
      </c>
      <c r="AS957" s="240" t="s">
        <v>695</v>
      </c>
      <c r="AT957" s="240" t="s">
        <v>695</v>
      </c>
      <c r="AU957" s="240" t="s">
        <v>695</v>
      </c>
      <c r="AV957" s="240" t="s">
        <v>695</v>
      </c>
      <c r="AW957" s="240" t="s">
        <v>695</v>
      </c>
      <c r="AX957" s="238">
        <v>35</v>
      </c>
      <c r="AY957" s="240" t="s">
        <v>695</v>
      </c>
      <c r="AZ957" s="240" t="s">
        <v>695</v>
      </c>
      <c r="BA957" s="240" t="s">
        <v>695</v>
      </c>
      <c r="BB957" s="240" t="s">
        <v>695</v>
      </c>
      <c r="BC957" s="240" t="s">
        <v>695</v>
      </c>
      <c r="BD957" s="238">
        <v>292</v>
      </c>
      <c r="BE957" s="240" t="s">
        <v>695</v>
      </c>
      <c r="BF957" s="240" t="s">
        <v>695</v>
      </c>
      <c r="BG957" s="240" t="s">
        <v>695</v>
      </c>
      <c r="BH957" s="240" t="s">
        <v>695</v>
      </c>
      <c r="BI957" s="240" t="s">
        <v>695</v>
      </c>
      <c r="BJ957" s="240" t="s">
        <v>695</v>
      </c>
      <c r="BK957" s="240" t="s">
        <v>695</v>
      </c>
      <c r="BL957" s="240" t="s">
        <v>695</v>
      </c>
      <c r="BM957" s="238">
        <v>26</v>
      </c>
      <c r="BN957" s="240" t="s">
        <v>695</v>
      </c>
      <c r="BO957" s="240" t="s">
        <v>695</v>
      </c>
      <c r="BP957" s="240" t="s">
        <v>695</v>
      </c>
      <c r="BQ957" s="240" t="s">
        <v>695</v>
      </c>
      <c r="BR957" s="240" t="s">
        <v>695</v>
      </c>
      <c r="BS957" s="238">
        <v>91</v>
      </c>
      <c r="BT957" s="239" t="s">
        <v>695</v>
      </c>
      <c r="BU957" s="240" t="s">
        <v>695</v>
      </c>
      <c r="BV957" s="240" t="s">
        <v>695</v>
      </c>
      <c r="BW957" s="240" t="s">
        <v>695</v>
      </c>
      <c r="BX957" s="240" t="s">
        <v>695</v>
      </c>
      <c r="BY957" s="240" t="s">
        <v>695</v>
      </c>
      <c r="BZ957" s="240" t="s">
        <v>695</v>
      </c>
      <c r="CA957" s="240" t="s">
        <v>695</v>
      </c>
      <c r="CB957" s="240" t="s">
        <v>695</v>
      </c>
      <c r="CC957" s="240" t="s">
        <v>695</v>
      </c>
      <c r="CD957" s="240" t="s">
        <v>695</v>
      </c>
      <c r="CE957" s="240" t="s">
        <v>695</v>
      </c>
      <c r="CF957" s="238">
        <v>84</v>
      </c>
      <c r="CG957" s="240" t="s">
        <v>695</v>
      </c>
      <c r="CH957" s="240" t="s">
        <v>695</v>
      </c>
      <c r="CI957" s="240" t="s">
        <v>695</v>
      </c>
      <c r="CJ957" s="240" t="s">
        <v>695</v>
      </c>
      <c r="CK957" s="240" t="s">
        <v>695</v>
      </c>
      <c r="CL957" s="240" t="s">
        <v>695</v>
      </c>
      <c r="CM957" s="240" t="s">
        <v>695</v>
      </c>
      <c r="CN957" s="240" t="s">
        <v>695</v>
      </c>
      <c r="CO957" s="240" t="s">
        <v>695</v>
      </c>
      <c r="CP957" s="240" t="s">
        <v>695</v>
      </c>
      <c r="CQ957" s="240" t="s">
        <v>695</v>
      </c>
      <c r="CR957" s="240" t="s">
        <v>695</v>
      </c>
      <c r="CS957" s="240" t="s">
        <v>695</v>
      </c>
      <c r="CT957" s="238">
        <v>36</v>
      </c>
      <c r="CU957" s="240" t="s">
        <v>695</v>
      </c>
      <c r="CV957" s="240" t="s">
        <v>695</v>
      </c>
      <c r="CW957" s="240" t="s">
        <v>695</v>
      </c>
      <c r="CX957" s="240" t="s">
        <v>695</v>
      </c>
      <c r="CY957" s="240" t="s">
        <v>695</v>
      </c>
      <c r="CZ957" s="238">
        <v>63</v>
      </c>
      <c r="DA957" s="240" t="s">
        <v>695</v>
      </c>
      <c r="DB957" s="240" t="s">
        <v>695</v>
      </c>
      <c r="DC957" s="240" t="s">
        <v>695</v>
      </c>
      <c r="DD957" s="240" t="s">
        <v>695</v>
      </c>
      <c r="DE957" s="240" t="s">
        <v>695</v>
      </c>
      <c r="DF957" s="240" t="s">
        <v>695</v>
      </c>
      <c r="DG957" s="238">
        <f t="shared" si="2419"/>
        <v>916</v>
      </c>
      <c r="DH957" s="238">
        <f t="shared" si="2420"/>
        <v>11</v>
      </c>
      <c r="DI957" s="239">
        <v>7</v>
      </c>
      <c r="DJ957" s="240">
        <v>3</v>
      </c>
      <c r="DK957" s="240">
        <v>1</v>
      </c>
      <c r="DL957" s="238">
        <f t="shared" si="2421"/>
        <v>7</v>
      </c>
      <c r="DM957" s="239">
        <v>7</v>
      </c>
      <c r="DN957" s="241">
        <v>0</v>
      </c>
      <c r="DO957" s="238">
        <f t="shared" si="2422"/>
        <v>934</v>
      </c>
      <c r="DP957" s="21"/>
      <c r="DQ957" s="21"/>
      <c r="DR957" s="21"/>
      <c r="DS957" s="21"/>
      <c r="DT957" s="21"/>
      <c r="DU957" s="21"/>
      <c r="DV957" s="21"/>
      <c r="DW957" s="21"/>
      <c r="DX957" s="21"/>
      <c r="DY957" s="21"/>
      <c r="DZ957" s="21"/>
    </row>
    <row r="958" spans="1:134" s="192" customFormat="1" ht="16.5" customHeight="1" x14ac:dyDescent="0.2">
      <c r="A958" s="158" t="s">
        <v>9</v>
      </c>
      <c r="B958" s="245">
        <v>21</v>
      </c>
      <c r="C958" s="247" t="s">
        <v>695</v>
      </c>
      <c r="D958" s="247" t="s">
        <v>695</v>
      </c>
      <c r="E958" s="247" t="s">
        <v>695</v>
      </c>
      <c r="F958" s="247" t="s">
        <v>695</v>
      </c>
      <c r="G958" s="247" t="s">
        <v>695</v>
      </c>
      <c r="H958" s="247" t="s">
        <v>695</v>
      </c>
      <c r="I958" s="247" t="s">
        <v>695</v>
      </c>
      <c r="J958" s="247" t="s">
        <v>695</v>
      </c>
      <c r="K958" s="247" t="s">
        <v>695</v>
      </c>
      <c r="L958" s="247" t="s">
        <v>695</v>
      </c>
      <c r="M958" s="247" t="s">
        <v>695</v>
      </c>
      <c r="N958" s="247" t="s">
        <v>695</v>
      </c>
      <c r="O958" s="245">
        <v>11</v>
      </c>
      <c r="P958" s="247" t="s">
        <v>695</v>
      </c>
      <c r="Q958" s="247" t="s">
        <v>695</v>
      </c>
      <c r="R958" s="247" t="s">
        <v>695</v>
      </c>
      <c r="S958" s="247" t="s">
        <v>695</v>
      </c>
      <c r="T958" s="247" t="s">
        <v>695</v>
      </c>
      <c r="U958" s="247" t="s">
        <v>695</v>
      </c>
      <c r="V958" s="247" t="s">
        <v>695</v>
      </c>
      <c r="W958" s="247" t="s">
        <v>695</v>
      </c>
      <c r="X958" s="245">
        <v>12</v>
      </c>
      <c r="Y958" s="247" t="s">
        <v>695</v>
      </c>
      <c r="Z958" s="247" t="s">
        <v>695</v>
      </c>
      <c r="AA958" s="247" t="s">
        <v>695</v>
      </c>
      <c r="AB958" s="247" t="s">
        <v>695</v>
      </c>
      <c r="AC958" s="245">
        <v>9</v>
      </c>
      <c r="AD958" s="247" t="s">
        <v>695</v>
      </c>
      <c r="AE958" s="247" t="s">
        <v>695</v>
      </c>
      <c r="AF958" s="247" t="s">
        <v>695</v>
      </c>
      <c r="AG958" s="247" t="s">
        <v>695</v>
      </c>
      <c r="AH958" s="247" t="s">
        <v>695</v>
      </c>
      <c r="AI958" s="247" t="s">
        <v>695</v>
      </c>
      <c r="AJ958" s="245">
        <v>0</v>
      </c>
      <c r="AK958" s="247" t="s">
        <v>695</v>
      </c>
      <c r="AL958" s="247" t="s">
        <v>695</v>
      </c>
      <c r="AM958" s="245">
        <v>11</v>
      </c>
      <c r="AN958" s="247" t="s">
        <v>695</v>
      </c>
      <c r="AO958" s="247" t="s">
        <v>695</v>
      </c>
      <c r="AP958" s="247" t="s">
        <v>695</v>
      </c>
      <c r="AQ958" s="247" t="s">
        <v>695</v>
      </c>
      <c r="AR958" s="247" t="s">
        <v>695</v>
      </c>
      <c r="AS958" s="247" t="s">
        <v>695</v>
      </c>
      <c r="AT958" s="247" t="s">
        <v>695</v>
      </c>
      <c r="AU958" s="247" t="s">
        <v>695</v>
      </c>
      <c r="AV958" s="247" t="s">
        <v>695</v>
      </c>
      <c r="AW958" s="247" t="s">
        <v>695</v>
      </c>
      <c r="AX958" s="245">
        <v>10</v>
      </c>
      <c r="AY958" s="247" t="s">
        <v>695</v>
      </c>
      <c r="AZ958" s="247" t="s">
        <v>695</v>
      </c>
      <c r="BA958" s="247" t="s">
        <v>695</v>
      </c>
      <c r="BB958" s="247" t="s">
        <v>695</v>
      </c>
      <c r="BC958" s="247" t="s">
        <v>695</v>
      </c>
      <c r="BD958" s="245">
        <v>81</v>
      </c>
      <c r="BE958" s="247" t="s">
        <v>695</v>
      </c>
      <c r="BF958" s="247" t="s">
        <v>695</v>
      </c>
      <c r="BG958" s="247" t="s">
        <v>695</v>
      </c>
      <c r="BH958" s="247" t="s">
        <v>695</v>
      </c>
      <c r="BI958" s="247" t="s">
        <v>695</v>
      </c>
      <c r="BJ958" s="247" t="s">
        <v>695</v>
      </c>
      <c r="BK958" s="247" t="s">
        <v>695</v>
      </c>
      <c r="BL958" s="247" t="s">
        <v>695</v>
      </c>
      <c r="BM958" s="245">
        <v>3</v>
      </c>
      <c r="BN958" s="247" t="s">
        <v>695</v>
      </c>
      <c r="BO958" s="247" t="s">
        <v>695</v>
      </c>
      <c r="BP958" s="247" t="s">
        <v>695</v>
      </c>
      <c r="BQ958" s="247" t="s">
        <v>695</v>
      </c>
      <c r="BR958" s="247" t="s">
        <v>695</v>
      </c>
      <c r="BS958" s="245">
        <v>21</v>
      </c>
      <c r="BT958" s="246" t="s">
        <v>695</v>
      </c>
      <c r="BU958" s="247" t="s">
        <v>695</v>
      </c>
      <c r="BV958" s="247" t="s">
        <v>695</v>
      </c>
      <c r="BW958" s="247" t="s">
        <v>695</v>
      </c>
      <c r="BX958" s="247" t="s">
        <v>695</v>
      </c>
      <c r="BY958" s="247" t="s">
        <v>695</v>
      </c>
      <c r="BZ958" s="247" t="s">
        <v>695</v>
      </c>
      <c r="CA958" s="247" t="s">
        <v>695</v>
      </c>
      <c r="CB958" s="247" t="s">
        <v>695</v>
      </c>
      <c r="CC958" s="247" t="s">
        <v>695</v>
      </c>
      <c r="CD958" s="247" t="s">
        <v>695</v>
      </c>
      <c r="CE958" s="247" t="s">
        <v>695</v>
      </c>
      <c r="CF958" s="245">
        <v>25</v>
      </c>
      <c r="CG958" s="247" t="s">
        <v>695</v>
      </c>
      <c r="CH958" s="247" t="s">
        <v>695</v>
      </c>
      <c r="CI958" s="247" t="s">
        <v>695</v>
      </c>
      <c r="CJ958" s="247" t="s">
        <v>695</v>
      </c>
      <c r="CK958" s="247" t="s">
        <v>695</v>
      </c>
      <c r="CL958" s="247" t="s">
        <v>695</v>
      </c>
      <c r="CM958" s="247" t="s">
        <v>695</v>
      </c>
      <c r="CN958" s="247" t="s">
        <v>695</v>
      </c>
      <c r="CO958" s="247" t="s">
        <v>695</v>
      </c>
      <c r="CP958" s="247" t="s">
        <v>695</v>
      </c>
      <c r="CQ958" s="247" t="s">
        <v>695</v>
      </c>
      <c r="CR958" s="247" t="s">
        <v>695</v>
      </c>
      <c r="CS958" s="247" t="s">
        <v>695</v>
      </c>
      <c r="CT958" s="245">
        <v>3</v>
      </c>
      <c r="CU958" s="247" t="s">
        <v>695</v>
      </c>
      <c r="CV958" s="247" t="s">
        <v>695</v>
      </c>
      <c r="CW958" s="247" t="s">
        <v>695</v>
      </c>
      <c r="CX958" s="247" t="s">
        <v>695</v>
      </c>
      <c r="CY958" s="247" t="s">
        <v>695</v>
      </c>
      <c r="CZ958" s="245">
        <v>16</v>
      </c>
      <c r="DA958" s="247" t="s">
        <v>695</v>
      </c>
      <c r="DB958" s="247" t="s">
        <v>695</v>
      </c>
      <c r="DC958" s="247" t="s">
        <v>695</v>
      </c>
      <c r="DD958" s="247" t="s">
        <v>695</v>
      </c>
      <c r="DE958" s="247" t="s">
        <v>695</v>
      </c>
      <c r="DF958" s="247" t="s">
        <v>695</v>
      </c>
      <c r="DG958" s="245">
        <f>AM958+BS958+B958+O958+X958+AC958+AJ958+BD958+CF958+AX958+BM958+CT958+CZ958</f>
        <v>223</v>
      </c>
      <c r="DH958" s="245">
        <f>SUM(DI958:DK958)</f>
        <v>3</v>
      </c>
      <c r="DI958" s="246">
        <v>1</v>
      </c>
      <c r="DJ958" s="247">
        <v>1</v>
      </c>
      <c r="DK958" s="247">
        <v>1</v>
      </c>
      <c r="DL958" s="245">
        <f>SUM(DM958:DN958)</f>
        <v>0</v>
      </c>
      <c r="DM958" s="246">
        <v>0</v>
      </c>
      <c r="DN958" s="248">
        <v>0</v>
      </c>
      <c r="DO958" s="245">
        <f>DG958+DH958+DL958</f>
        <v>226</v>
      </c>
      <c r="DP958" s="21"/>
      <c r="DQ958" s="21"/>
      <c r="DR958" s="21"/>
      <c r="DS958" s="21"/>
      <c r="DT958" s="21"/>
      <c r="DU958" s="21"/>
      <c r="DV958" s="21"/>
      <c r="DW958" s="21"/>
      <c r="DX958" s="21"/>
      <c r="DY958" s="21"/>
      <c r="DZ958" s="21"/>
    </row>
    <row r="959" spans="1:134" s="4" customFormat="1" ht="16.5" customHeight="1" x14ac:dyDescent="0.15">
      <c r="A959" s="49" t="s">
        <v>242</v>
      </c>
    </row>
    <row r="960" spans="1:134" s="4" customFormat="1" ht="16.5" customHeight="1" x14ac:dyDescent="0.15">
      <c r="A960" s="49" t="s">
        <v>337</v>
      </c>
    </row>
    <row r="961" spans="1:133" ht="55.5" customHeight="1" x14ac:dyDescent="0.2">
      <c r="A961" s="55" t="s">
        <v>819</v>
      </c>
    </row>
    <row r="962" spans="1:133" ht="16.5" customHeight="1" x14ac:dyDescent="0.2">
      <c r="A962" s="55"/>
    </row>
    <row r="963" spans="1:133" ht="16.5" customHeight="1" x14ac:dyDescent="0.2">
      <c r="A963" s="30" t="s">
        <v>453</v>
      </c>
      <c r="C963" s="163"/>
      <c r="D963" s="163"/>
      <c r="E963" s="163"/>
    </row>
    <row r="964" spans="1:133" ht="16.5" customHeight="1" x14ac:dyDescent="0.2">
      <c r="A964" s="37" t="s">
        <v>240</v>
      </c>
    </row>
    <row r="965" spans="1:133" ht="16.5" customHeight="1" x14ac:dyDescent="0.2">
      <c r="A965" s="41" t="s">
        <v>758</v>
      </c>
      <c r="B965" s="163"/>
      <c r="C965" s="163"/>
      <c r="D965" s="163"/>
      <c r="E965" s="163"/>
      <c r="F965" s="163"/>
      <c r="G965" s="163"/>
    </row>
    <row r="966" spans="1:133" ht="32.25" customHeight="1" x14ac:dyDescent="0.2">
      <c r="A966" s="50"/>
      <c r="B966" s="228" t="s">
        <v>583</v>
      </c>
      <c r="C966" s="229" t="s">
        <v>584</v>
      </c>
      <c r="D966" s="229" t="s">
        <v>585</v>
      </c>
      <c r="E966" s="229" t="s">
        <v>586</v>
      </c>
      <c r="F966" s="229" t="s">
        <v>587</v>
      </c>
      <c r="G966" s="229" t="s">
        <v>588</v>
      </c>
      <c r="H966" s="229" t="s">
        <v>589</v>
      </c>
      <c r="I966" s="229" t="s">
        <v>590</v>
      </c>
      <c r="J966" s="229" t="s">
        <v>591</v>
      </c>
      <c r="K966" s="229" t="s">
        <v>592</v>
      </c>
      <c r="L966" s="229" t="s">
        <v>593</v>
      </c>
      <c r="M966" s="229" t="s">
        <v>594</v>
      </c>
      <c r="N966" s="229" t="s">
        <v>595</v>
      </c>
      <c r="O966" s="228" t="s">
        <v>596</v>
      </c>
      <c r="P966" s="229" t="s">
        <v>597</v>
      </c>
      <c r="Q966" s="229" t="s">
        <v>598</v>
      </c>
      <c r="R966" s="229" t="s">
        <v>599</v>
      </c>
      <c r="S966" s="229" t="s">
        <v>600</v>
      </c>
      <c r="T966" s="229" t="s">
        <v>601</v>
      </c>
      <c r="U966" s="229" t="s">
        <v>602</v>
      </c>
      <c r="V966" s="229" t="s">
        <v>603</v>
      </c>
      <c r="W966" s="229" t="s">
        <v>604</v>
      </c>
      <c r="X966" s="228" t="s">
        <v>579</v>
      </c>
      <c r="Y966" s="229" t="s">
        <v>605</v>
      </c>
      <c r="Z966" s="229" t="s">
        <v>606</v>
      </c>
      <c r="AA966" s="229" t="s">
        <v>607</v>
      </c>
      <c r="AB966" s="229" t="s">
        <v>608</v>
      </c>
      <c r="AC966" s="228" t="s">
        <v>609</v>
      </c>
      <c r="AD966" s="229" t="s">
        <v>610</v>
      </c>
      <c r="AE966" s="229" t="s">
        <v>611</v>
      </c>
      <c r="AF966" s="229" t="s">
        <v>612</v>
      </c>
      <c r="AG966" s="229" t="s">
        <v>613</v>
      </c>
      <c r="AH966" s="229" t="s">
        <v>614</v>
      </c>
      <c r="AI966" s="229" t="s">
        <v>615</v>
      </c>
      <c r="AJ966" s="228" t="s">
        <v>616</v>
      </c>
      <c r="AK966" s="229" t="s">
        <v>617</v>
      </c>
      <c r="AL966" s="229" t="s">
        <v>618</v>
      </c>
      <c r="AM966" s="228" t="s">
        <v>580</v>
      </c>
      <c r="AN966" s="229" t="s">
        <v>619</v>
      </c>
      <c r="AO966" s="229" t="s">
        <v>620</v>
      </c>
      <c r="AP966" s="229" t="s">
        <v>621</v>
      </c>
      <c r="AQ966" s="229" t="s">
        <v>622</v>
      </c>
      <c r="AR966" s="229" t="s">
        <v>623</v>
      </c>
      <c r="AS966" s="229" t="s">
        <v>624</v>
      </c>
      <c r="AT966" s="229" t="s">
        <v>625</v>
      </c>
      <c r="AU966" s="229" t="s">
        <v>626</v>
      </c>
      <c r="AV966" s="229" t="s">
        <v>627</v>
      </c>
      <c r="AW966" s="229" t="s">
        <v>628</v>
      </c>
      <c r="AX966" s="228" t="s">
        <v>629</v>
      </c>
      <c r="AY966" s="229" t="s">
        <v>630</v>
      </c>
      <c r="AZ966" s="229" t="s">
        <v>631</v>
      </c>
      <c r="BA966" s="229" t="s">
        <v>632</v>
      </c>
      <c r="BB966" s="229" t="s">
        <v>633</v>
      </c>
      <c r="BC966" s="229" t="s">
        <v>634</v>
      </c>
      <c r="BD966" s="230" t="s">
        <v>635</v>
      </c>
      <c r="BE966" s="229" t="s">
        <v>636</v>
      </c>
      <c r="BF966" s="229" t="s">
        <v>637</v>
      </c>
      <c r="BG966" s="229" t="s">
        <v>638</v>
      </c>
      <c r="BH966" s="229" t="s">
        <v>639</v>
      </c>
      <c r="BI966" s="229" t="s">
        <v>640</v>
      </c>
      <c r="BJ966" s="229" t="s">
        <v>641</v>
      </c>
      <c r="BK966" s="229" t="s">
        <v>642</v>
      </c>
      <c r="BL966" s="229" t="s">
        <v>643</v>
      </c>
      <c r="BM966" s="228" t="s">
        <v>581</v>
      </c>
      <c r="BN966" s="229" t="s">
        <v>644</v>
      </c>
      <c r="BO966" s="229" t="s">
        <v>645</v>
      </c>
      <c r="BP966" s="229" t="s">
        <v>646</v>
      </c>
      <c r="BQ966" s="229" t="s">
        <v>647</v>
      </c>
      <c r="BR966" s="229" t="s">
        <v>648</v>
      </c>
      <c r="BS966" s="228" t="s">
        <v>577</v>
      </c>
      <c r="BT966" s="229" t="s">
        <v>649</v>
      </c>
      <c r="BU966" s="229" t="s">
        <v>650</v>
      </c>
      <c r="BV966" s="229" t="s">
        <v>651</v>
      </c>
      <c r="BW966" s="229" t="s">
        <v>652</v>
      </c>
      <c r="BX966" s="229" t="s">
        <v>653</v>
      </c>
      <c r="BY966" s="229" t="s">
        <v>654</v>
      </c>
      <c r="BZ966" s="229" t="s">
        <v>655</v>
      </c>
      <c r="CA966" s="229" t="s">
        <v>656</v>
      </c>
      <c r="CB966" s="229" t="s">
        <v>657</v>
      </c>
      <c r="CC966" s="229" t="s">
        <v>658</v>
      </c>
      <c r="CD966" s="229" t="s">
        <v>659</v>
      </c>
      <c r="CE966" s="229" t="s">
        <v>660</v>
      </c>
      <c r="CF966" s="228" t="s">
        <v>582</v>
      </c>
      <c r="CG966" s="229" t="s">
        <v>661</v>
      </c>
      <c r="CH966" s="229" t="s">
        <v>662</v>
      </c>
      <c r="CI966" s="229" t="s">
        <v>663</v>
      </c>
      <c r="CJ966" s="229" t="s">
        <v>664</v>
      </c>
      <c r="CK966" s="229" t="s">
        <v>665</v>
      </c>
      <c r="CL966" s="229" t="s">
        <v>666</v>
      </c>
      <c r="CM966" s="229" t="s">
        <v>667</v>
      </c>
      <c r="CN966" s="229" t="s">
        <v>668</v>
      </c>
      <c r="CO966" s="229" t="s">
        <v>669</v>
      </c>
      <c r="CP966" s="229" t="s">
        <v>670</v>
      </c>
      <c r="CQ966" s="229" t="s">
        <v>671</v>
      </c>
      <c r="CR966" s="229" t="s">
        <v>672</v>
      </c>
      <c r="CS966" s="229" t="s">
        <v>673</v>
      </c>
      <c r="CT966" s="228" t="s">
        <v>578</v>
      </c>
      <c r="CU966" s="229" t="s">
        <v>674</v>
      </c>
      <c r="CV966" s="229" t="s">
        <v>675</v>
      </c>
      <c r="CW966" s="229" t="s">
        <v>676</v>
      </c>
      <c r="CX966" s="229" t="s">
        <v>677</v>
      </c>
      <c r="CY966" s="229" t="s">
        <v>678</v>
      </c>
      <c r="CZ966" s="228" t="s">
        <v>679</v>
      </c>
      <c r="DA966" s="229" t="s">
        <v>680</v>
      </c>
      <c r="DB966" s="229" t="s">
        <v>681</v>
      </c>
      <c r="DC966" s="229" t="s">
        <v>682</v>
      </c>
      <c r="DD966" s="229" t="s">
        <v>683</v>
      </c>
      <c r="DE966" s="229" t="s">
        <v>684</v>
      </c>
      <c r="DF966" s="229" t="s">
        <v>685</v>
      </c>
      <c r="DG966" s="228" t="s">
        <v>686</v>
      </c>
      <c r="DH966" s="228" t="s">
        <v>687</v>
      </c>
      <c r="DI966" s="229" t="s">
        <v>688</v>
      </c>
      <c r="DJ966" s="229" t="s">
        <v>689</v>
      </c>
      <c r="DK966" s="229" t="s">
        <v>690</v>
      </c>
      <c r="DL966" s="228" t="s">
        <v>691</v>
      </c>
      <c r="DM966" s="229" t="s">
        <v>692</v>
      </c>
      <c r="DN966" s="231" t="s">
        <v>693</v>
      </c>
      <c r="DO966" s="228" t="s">
        <v>694</v>
      </c>
    </row>
    <row r="967" spans="1:133" s="48" customFormat="1" ht="16.5" customHeight="1" x14ac:dyDescent="0.15">
      <c r="A967" s="57" t="s">
        <v>572</v>
      </c>
      <c r="B967" s="253"/>
      <c r="C967" s="254"/>
      <c r="D967" s="254"/>
      <c r="E967" s="254"/>
      <c r="F967" s="254"/>
      <c r="G967" s="254"/>
      <c r="H967" s="254"/>
      <c r="I967" s="254"/>
      <c r="J967" s="254"/>
      <c r="K967" s="254"/>
      <c r="L967" s="254"/>
      <c r="M967" s="254"/>
      <c r="N967" s="254"/>
      <c r="O967" s="253"/>
      <c r="P967" s="254"/>
      <c r="Q967" s="254"/>
      <c r="R967" s="254"/>
      <c r="S967" s="254"/>
      <c r="T967" s="254"/>
      <c r="U967" s="254"/>
      <c r="V967" s="254"/>
      <c r="W967" s="254"/>
      <c r="X967" s="253"/>
      <c r="Y967" s="254"/>
      <c r="Z967" s="254"/>
      <c r="AA967" s="254"/>
      <c r="AB967" s="254"/>
      <c r="AC967" s="253"/>
      <c r="AD967" s="254"/>
      <c r="AE967" s="254"/>
      <c r="AF967" s="254"/>
      <c r="AG967" s="254"/>
      <c r="AH967" s="254"/>
      <c r="AI967" s="254"/>
      <c r="AJ967" s="253"/>
      <c r="AK967" s="254"/>
      <c r="AL967" s="254"/>
      <c r="AM967" s="253"/>
      <c r="AN967" s="254"/>
      <c r="AO967" s="254"/>
      <c r="AP967" s="254"/>
      <c r="AQ967" s="254"/>
      <c r="AR967" s="254"/>
      <c r="AS967" s="254"/>
      <c r="AT967" s="254"/>
      <c r="AU967" s="254"/>
      <c r="AV967" s="254"/>
      <c r="AW967" s="254"/>
      <c r="AX967" s="253"/>
      <c r="AY967" s="254"/>
      <c r="AZ967" s="254"/>
      <c r="BA967" s="254"/>
      <c r="BB967" s="254"/>
      <c r="BC967" s="254"/>
      <c r="BD967" s="253"/>
      <c r="BE967" s="254"/>
      <c r="BF967" s="254"/>
      <c r="BG967" s="254"/>
      <c r="BH967" s="254"/>
      <c r="BI967" s="254"/>
      <c r="BJ967" s="254"/>
      <c r="BK967" s="254"/>
      <c r="BL967" s="254"/>
      <c r="BM967" s="253"/>
      <c r="BN967" s="254"/>
      <c r="BO967" s="254"/>
      <c r="BP967" s="254"/>
      <c r="BQ967" s="254"/>
      <c r="BR967" s="254"/>
      <c r="BS967" s="253"/>
      <c r="BT967" s="255"/>
      <c r="BU967" s="254"/>
      <c r="BV967" s="254"/>
      <c r="BW967" s="254"/>
      <c r="BX967" s="254"/>
      <c r="BY967" s="254"/>
      <c r="BZ967" s="254"/>
      <c r="CA967" s="254"/>
      <c r="CB967" s="254"/>
      <c r="CC967" s="254"/>
      <c r="CD967" s="254"/>
      <c r="CE967" s="254"/>
      <c r="CF967" s="253"/>
      <c r="CG967" s="254"/>
      <c r="CH967" s="254"/>
      <c r="CI967" s="254"/>
      <c r="CJ967" s="254"/>
      <c r="CK967" s="254"/>
      <c r="CL967" s="254"/>
      <c r="CM967" s="254"/>
      <c r="CN967" s="254"/>
      <c r="CO967" s="254"/>
      <c r="CP967" s="254"/>
      <c r="CQ967" s="254"/>
      <c r="CR967" s="254"/>
      <c r="CS967" s="254"/>
      <c r="CT967" s="253"/>
      <c r="CU967" s="254"/>
      <c r="CV967" s="254"/>
      <c r="CW967" s="254"/>
      <c r="CX967" s="254"/>
      <c r="CY967" s="254"/>
      <c r="CZ967" s="253"/>
      <c r="DA967" s="254"/>
      <c r="DB967" s="254"/>
      <c r="DC967" s="254"/>
      <c r="DD967" s="254"/>
      <c r="DE967" s="254"/>
      <c r="DF967" s="254"/>
      <c r="DG967" s="253"/>
      <c r="DH967" s="253"/>
      <c r="DI967" s="254"/>
      <c r="DJ967" s="254"/>
      <c r="DK967" s="254"/>
      <c r="DL967" s="256"/>
      <c r="DM967" s="254"/>
      <c r="DN967" s="257"/>
      <c r="DO967" s="253"/>
    </row>
    <row r="968" spans="1:133" s="132" customFormat="1" ht="16.5" customHeight="1" x14ac:dyDescent="0.15">
      <c r="A968" s="100" t="s">
        <v>171</v>
      </c>
      <c r="B968" s="235">
        <f t="shared" ref="B968:B972" si="2423">SUM(C968:N968)</f>
        <v>32969</v>
      </c>
      <c r="C968" s="254">
        <v>3648</v>
      </c>
      <c r="D968" s="236">
        <v>2055</v>
      </c>
      <c r="E968" s="236">
        <v>1581</v>
      </c>
      <c r="F968" s="236">
        <v>979</v>
      </c>
      <c r="G968" s="236">
        <v>2195</v>
      </c>
      <c r="H968" s="236">
        <v>5091</v>
      </c>
      <c r="I968" s="236">
        <v>2882</v>
      </c>
      <c r="J968" s="236">
        <v>1212</v>
      </c>
      <c r="K968" s="236">
        <v>3235</v>
      </c>
      <c r="L968" s="236">
        <v>5178</v>
      </c>
      <c r="M968" s="236">
        <v>2133</v>
      </c>
      <c r="N968" s="236">
        <v>2780</v>
      </c>
      <c r="O968" s="235">
        <f t="shared" ref="O968:O972" si="2424">SUM(P968:W968)</f>
        <v>15239</v>
      </c>
      <c r="P968" s="236">
        <v>2658</v>
      </c>
      <c r="Q968" s="236">
        <v>2635</v>
      </c>
      <c r="R968" s="236">
        <v>1529</v>
      </c>
      <c r="S968" s="236">
        <v>976</v>
      </c>
      <c r="T968" s="236">
        <v>1614</v>
      </c>
      <c r="U968" s="236">
        <v>3110</v>
      </c>
      <c r="V968" s="236">
        <v>1929</v>
      </c>
      <c r="W968" s="236">
        <v>788</v>
      </c>
      <c r="X968" s="235">
        <f t="shared" ref="X968:X972" si="2425">SUM(Y968:AB968)</f>
        <v>16453</v>
      </c>
      <c r="Y968" s="236">
        <v>3762</v>
      </c>
      <c r="Z968" s="236">
        <v>4940</v>
      </c>
      <c r="AA968" s="236">
        <v>3178</v>
      </c>
      <c r="AB968" s="236">
        <v>4573</v>
      </c>
      <c r="AC968" s="235">
        <f t="shared" ref="AC968:AC972" si="2426">SUM(AD968:AI968)</f>
        <v>14089</v>
      </c>
      <c r="AD968" s="236">
        <v>1802</v>
      </c>
      <c r="AE968" s="236">
        <v>2547</v>
      </c>
      <c r="AF968" s="236">
        <v>1859</v>
      </c>
      <c r="AG968" s="236">
        <v>2943</v>
      </c>
      <c r="AH968" s="236">
        <v>1791</v>
      </c>
      <c r="AI968" s="236">
        <v>3147</v>
      </c>
      <c r="AJ968" s="235">
        <f t="shared" ref="AJ968:AJ972" si="2427">SUM(AK968:AL968)</f>
        <v>1092</v>
      </c>
      <c r="AK968" s="236">
        <v>478</v>
      </c>
      <c r="AL968" s="236">
        <v>614</v>
      </c>
      <c r="AM968" s="235">
        <f t="shared" ref="AM968:AM972" si="2428">SUM(AN968:AW968)</f>
        <v>28677</v>
      </c>
      <c r="AN968" s="236">
        <v>1540</v>
      </c>
      <c r="AO968" s="236">
        <v>1384</v>
      </c>
      <c r="AP968" s="236">
        <v>3398</v>
      </c>
      <c r="AQ968" s="236">
        <v>1224</v>
      </c>
      <c r="AR968" s="236">
        <v>3634</v>
      </c>
      <c r="AS968" s="236">
        <v>1111</v>
      </c>
      <c r="AT968" s="236">
        <v>6955</v>
      </c>
      <c r="AU968" s="236">
        <v>4300</v>
      </c>
      <c r="AV968" s="236">
        <v>3193</v>
      </c>
      <c r="AW968" s="236">
        <v>1938</v>
      </c>
      <c r="AX968" s="235">
        <f t="shared" ref="AX968:AX972" si="2429">SUM(AY968:BC968)</f>
        <v>24233</v>
      </c>
      <c r="AY968" s="236">
        <v>3292</v>
      </c>
      <c r="AZ968" s="236">
        <v>8001</v>
      </c>
      <c r="BA968" s="236">
        <v>4304</v>
      </c>
      <c r="BB968" s="236">
        <v>5461</v>
      </c>
      <c r="BC968" s="236">
        <v>3175</v>
      </c>
      <c r="BD968" s="235">
        <f t="shared" ref="BD968:BD972" si="2430">SUM(BE968:BL968)</f>
        <v>27919</v>
      </c>
      <c r="BE968" s="236">
        <v>2908</v>
      </c>
      <c r="BF968" s="236">
        <v>4300</v>
      </c>
      <c r="BG968" s="236">
        <v>4573</v>
      </c>
      <c r="BH968" s="236">
        <v>4078</v>
      </c>
      <c r="BI968" s="236">
        <v>3416</v>
      </c>
      <c r="BJ968" s="236">
        <v>2457</v>
      </c>
      <c r="BK968" s="236">
        <v>2712</v>
      </c>
      <c r="BL968" s="236">
        <v>3475</v>
      </c>
      <c r="BM968" s="235">
        <f t="shared" ref="BM968:BM972" si="2431">SUM(BN968:BR968)</f>
        <v>16027</v>
      </c>
      <c r="BN968" s="236">
        <v>3529</v>
      </c>
      <c r="BO968" s="236">
        <v>3186</v>
      </c>
      <c r="BP968" s="236">
        <v>2500</v>
      </c>
      <c r="BQ968" s="236">
        <v>1540</v>
      </c>
      <c r="BR968" s="236">
        <v>5272</v>
      </c>
      <c r="BS968" s="235">
        <f t="shared" ref="BS968:BS972" si="2432">SUM(BT968:CE968)</f>
        <v>31051</v>
      </c>
      <c r="BT968" s="237">
        <v>1645</v>
      </c>
      <c r="BU968" s="236">
        <v>3556</v>
      </c>
      <c r="BV968" s="236">
        <v>1571</v>
      </c>
      <c r="BW968" s="236">
        <v>840</v>
      </c>
      <c r="BX968" s="236">
        <v>2350</v>
      </c>
      <c r="BY968" s="236">
        <v>5454</v>
      </c>
      <c r="BZ968" s="236">
        <v>2224</v>
      </c>
      <c r="CA968" s="236">
        <v>1971</v>
      </c>
      <c r="CB968" s="236">
        <v>5012</v>
      </c>
      <c r="CC968" s="236">
        <v>2205</v>
      </c>
      <c r="CD968" s="236">
        <v>2379</v>
      </c>
      <c r="CE968" s="236">
        <v>1844</v>
      </c>
      <c r="CF968" s="235">
        <f t="shared" ref="CF968:CF972" si="2433">SUM(CG968:CS968)</f>
        <v>29810</v>
      </c>
      <c r="CG968" s="236">
        <v>1034</v>
      </c>
      <c r="CH968" s="236">
        <v>2174</v>
      </c>
      <c r="CI968" s="236">
        <v>1732</v>
      </c>
      <c r="CJ968" s="236">
        <v>3372</v>
      </c>
      <c r="CK968" s="236">
        <v>5852</v>
      </c>
      <c r="CL968" s="236">
        <v>1472</v>
      </c>
      <c r="CM968" s="236">
        <v>4400</v>
      </c>
      <c r="CN968" s="236">
        <v>1232</v>
      </c>
      <c r="CO968" s="236">
        <v>759</v>
      </c>
      <c r="CP968" s="236">
        <v>1448</v>
      </c>
      <c r="CQ968" s="236">
        <v>2669</v>
      </c>
      <c r="CR968" s="236">
        <v>1976</v>
      </c>
      <c r="CS968" s="236">
        <v>1690</v>
      </c>
      <c r="CT968" s="235">
        <f t="shared" ref="CT968:CT972" si="2434">SUM(CU968:CY968)</f>
        <v>20263</v>
      </c>
      <c r="CU968" s="236">
        <v>5811</v>
      </c>
      <c r="CV968" s="236">
        <v>4678</v>
      </c>
      <c r="CW968" s="236">
        <v>2391</v>
      </c>
      <c r="CX968" s="236">
        <v>4125</v>
      </c>
      <c r="CY968" s="236">
        <v>3258</v>
      </c>
      <c r="CZ968" s="235">
        <f t="shared" ref="CZ968:CZ972" si="2435">SUM(DA968:DF968)</f>
        <v>16907</v>
      </c>
      <c r="DA968" s="236">
        <v>1103</v>
      </c>
      <c r="DB968" s="236">
        <v>1715</v>
      </c>
      <c r="DC968" s="236">
        <v>2746</v>
      </c>
      <c r="DD968" s="236">
        <v>5403</v>
      </c>
      <c r="DE968" s="236">
        <v>3572</v>
      </c>
      <c r="DF968" s="236">
        <v>2368</v>
      </c>
      <c r="DG968" s="235">
        <f t="shared" ref="DG968:DG972" si="2436">AM968+BS968+B968+O968+X968+AC968+AJ968+BD968+CF968+AX968+BM968+CT968+CZ968</f>
        <v>274729</v>
      </c>
      <c r="DH968" s="238">
        <f t="shared" ref="DH968:DH972" si="2437">SUM(DI968:DK968)</f>
        <v>2861</v>
      </c>
      <c r="DI968" s="239">
        <v>1148</v>
      </c>
      <c r="DJ968" s="240">
        <v>969</v>
      </c>
      <c r="DK968" s="240">
        <v>744</v>
      </c>
      <c r="DL968" s="238">
        <f t="shared" ref="DL968:DL972" si="2438">SUM(DM968:DN968)</f>
        <v>2946</v>
      </c>
      <c r="DM968" s="239">
        <v>2640</v>
      </c>
      <c r="DN968" s="241">
        <v>306</v>
      </c>
      <c r="DO968" s="235">
        <f t="shared" ref="DO968:DO972" si="2439">DG968+DH968+DL968</f>
        <v>280536</v>
      </c>
      <c r="DP968" s="4"/>
      <c r="DQ968" s="4"/>
      <c r="DR968" s="4"/>
      <c r="DS968" s="4"/>
      <c r="DT968" s="4"/>
      <c r="DU968" s="4"/>
      <c r="DV968" s="4"/>
      <c r="DW968" s="4"/>
      <c r="DX968" s="4"/>
      <c r="DY968" s="4"/>
      <c r="DZ968" s="133"/>
      <c r="EA968" s="133"/>
      <c r="EB968" s="48"/>
      <c r="EC968" s="48"/>
    </row>
    <row r="969" spans="1:133" s="48" customFormat="1" ht="16.5" customHeight="1" x14ac:dyDescent="0.15">
      <c r="A969" s="99" t="s">
        <v>172</v>
      </c>
      <c r="B969" s="235">
        <f t="shared" si="2423"/>
        <v>4952</v>
      </c>
      <c r="C969" s="254">
        <v>582</v>
      </c>
      <c r="D969" s="236">
        <v>409</v>
      </c>
      <c r="E969" s="236">
        <v>218</v>
      </c>
      <c r="F969" s="236">
        <v>207</v>
      </c>
      <c r="G969" s="236">
        <v>331</v>
      </c>
      <c r="H969" s="236">
        <v>769</v>
      </c>
      <c r="I969" s="236">
        <v>488</v>
      </c>
      <c r="J969" s="236">
        <v>245</v>
      </c>
      <c r="K969" s="236">
        <v>514</v>
      </c>
      <c r="L969" s="236">
        <v>625</v>
      </c>
      <c r="M969" s="236">
        <v>214</v>
      </c>
      <c r="N969" s="236">
        <v>350</v>
      </c>
      <c r="O969" s="235">
        <f t="shared" si="2424"/>
        <v>2779</v>
      </c>
      <c r="P969" s="236">
        <v>462</v>
      </c>
      <c r="Q969" s="236">
        <v>477</v>
      </c>
      <c r="R969" s="236">
        <v>297</v>
      </c>
      <c r="S969" s="236">
        <v>187</v>
      </c>
      <c r="T969" s="236">
        <v>284</v>
      </c>
      <c r="U969" s="236">
        <v>558</v>
      </c>
      <c r="V969" s="236">
        <v>385</v>
      </c>
      <c r="W969" s="236">
        <v>129</v>
      </c>
      <c r="X969" s="235">
        <f t="shared" si="2425"/>
        <v>2957</v>
      </c>
      <c r="Y969" s="236">
        <v>599</v>
      </c>
      <c r="Z969" s="236">
        <v>846</v>
      </c>
      <c r="AA969" s="236">
        <v>778</v>
      </c>
      <c r="AB969" s="236">
        <v>734</v>
      </c>
      <c r="AC969" s="235">
        <f t="shared" si="2426"/>
        <v>2228</v>
      </c>
      <c r="AD969" s="236">
        <v>296</v>
      </c>
      <c r="AE969" s="236">
        <v>381</v>
      </c>
      <c r="AF969" s="236">
        <v>349</v>
      </c>
      <c r="AG969" s="236">
        <v>428</v>
      </c>
      <c r="AH969" s="236">
        <v>288</v>
      </c>
      <c r="AI969" s="236">
        <v>486</v>
      </c>
      <c r="AJ969" s="235">
        <f t="shared" si="2427"/>
        <v>186</v>
      </c>
      <c r="AK969" s="236">
        <v>85</v>
      </c>
      <c r="AL969" s="236">
        <v>101</v>
      </c>
      <c r="AM969" s="235">
        <f t="shared" si="2428"/>
        <v>5079</v>
      </c>
      <c r="AN969" s="236">
        <v>301</v>
      </c>
      <c r="AO969" s="236">
        <v>263</v>
      </c>
      <c r="AP969" s="236">
        <v>586</v>
      </c>
      <c r="AQ969" s="236">
        <v>280</v>
      </c>
      <c r="AR969" s="236">
        <v>635</v>
      </c>
      <c r="AS969" s="236">
        <v>249</v>
      </c>
      <c r="AT969" s="236">
        <v>1017</v>
      </c>
      <c r="AU969" s="236">
        <v>830</v>
      </c>
      <c r="AV969" s="236">
        <v>583</v>
      </c>
      <c r="AW969" s="236">
        <v>335</v>
      </c>
      <c r="AX969" s="235">
        <f t="shared" si="2429"/>
        <v>4531</v>
      </c>
      <c r="AY969" s="236">
        <v>547</v>
      </c>
      <c r="AZ969" s="236">
        <v>1405</v>
      </c>
      <c r="BA969" s="236">
        <v>736</v>
      </c>
      <c r="BB969" s="236">
        <v>1238</v>
      </c>
      <c r="BC969" s="236">
        <v>605</v>
      </c>
      <c r="BD969" s="235">
        <f t="shared" si="2430"/>
        <v>2785</v>
      </c>
      <c r="BE969" s="236">
        <v>102</v>
      </c>
      <c r="BF969" s="236">
        <v>586</v>
      </c>
      <c r="BG969" s="236">
        <v>529</v>
      </c>
      <c r="BH969" s="236">
        <v>453</v>
      </c>
      <c r="BI969" s="236">
        <v>234</v>
      </c>
      <c r="BJ969" s="236">
        <v>276</v>
      </c>
      <c r="BK969" s="236">
        <v>235</v>
      </c>
      <c r="BL969" s="236">
        <v>370</v>
      </c>
      <c r="BM969" s="235">
        <f t="shared" si="2431"/>
        <v>2715</v>
      </c>
      <c r="BN969" s="236">
        <v>584</v>
      </c>
      <c r="BO969" s="236">
        <v>530</v>
      </c>
      <c r="BP969" s="236">
        <v>433</v>
      </c>
      <c r="BQ969" s="236">
        <v>290</v>
      </c>
      <c r="BR969" s="236">
        <v>878</v>
      </c>
      <c r="BS969" s="235">
        <f t="shared" si="2432"/>
        <v>4912</v>
      </c>
      <c r="BT969" s="237">
        <v>337</v>
      </c>
      <c r="BU969" s="236">
        <v>502</v>
      </c>
      <c r="BV969" s="236">
        <v>248</v>
      </c>
      <c r="BW969" s="236">
        <v>152</v>
      </c>
      <c r="BX969" s="236">
        <v>396</v>
      </c>
      <c r="BY969" s="236">
        <v>884</v>
      </c>
      <c r="BZ969" s="236">
        <v>318</v>
      </c>
      <c r="CA969" s="236">
        <v>301</v>
      </c>
      <c r="CB969" s="236">
        <v>547</v>
      </c>
      <c r="CC969" s="236">
        <v>423</v>
      </c>
      <c r="CD969" s="236">
        <v>470</v>
      </c>
      <c r="CE969" s="236">
        <v>334</v>
      </c>
      <c r="CF969" s="235">
        <f t="shared" si="2433"/>
        <v>4121</v>
      </c>
      <c r="CG969" s="236">
        <v>147</v>
      </c>
      <c r="CH969" s="236">
        <v>322</v>
      </c>
      <c r="CI969" s="236">
        <v>283</v>
      </c>
      <c r="CJ969" s="236">
        <v>428</v>
      </c>
      <c r="CK969" s="236">
        <v>826</v>
      </c>
      <c r="CL969" s="236">
        <v>201</v>
      </c>
      <c r="CM969" s="236">
        <v>480</v>
      </c>
      <c r="CN969" s="236">
        <v>188</v>
      </c>
      <c r="CO969" s="236">
        <v>94</v>
      </c>
      <c r="CP969" s="236">
        <v>226</v>
      </c>
      <c r="CQ969" s="236">
        <v>235</v>
      </c>
      <c r="CR969" s="236">
        <v>407</v>
      </c>
      <c r="CS969" s="236">
        <v>284</v>
      </c>
      <c r="CT969" s="235">
        <f t="shared" si="2434"/>
        <v>3093</v>
      </c>
      <c r="CU969" s="236">
        <v>757</v>
      </c>
      <c r="CV969" s="236">
        <v>739</v>
      </c>
      <c r="CW969" s="236">
        <v>458</v>
      </c>
      <c r="CX969" s="236">
        <v>627</v>
      </c>
      <c r="CY969" s="236">
        <v>512</v>
      </c>
      <c r="CZ969" s="235">
        <f t="shared" si="2435"/>
        <v>1548</v>
      </c>
      <c r="DA969" s="236">
        <v>108</v>
      </c>
      <c r="DB969" s="236">
        <v>60</v>
      </c>
      <c r="DC969" s="236">
        <v>214</v>
      </c>
      <c r="DD969" s="236">
        <v>549</v>
      </c>
      <c r="DE969" s="236">
        <v>288</v>
      </c>
      <c r="DF969" s="236">
        <v>329</v>
      </c>
      <c r="DG969" s="235">
        <f t="shared" si="2436"/>
        <v>41886</v>
      </c>
      <c r="DH969" s="238">
        <f t="shared" si="2437"/>
        <v>531</v>
      </c>
      <c r="DI969" s="239">
        <v>226</v>
      </c>
      <c r="DJ969" s="240">
        <v>185</v>
      </c>
      <c r="DK969" s="240">
        <v>120</v>
      </c>
      <c r="DL969" s="238">
        <f t="shared" si="2438"/>
        <v>389</v>
      </c>
      <c r="DM969" s="239">
        <v>314</v>
      </c>
      <c r="DN969" s="241">
        <v>75</v>
      </c>
      <c r="DO969" s="235">
        <f t="shared" si="2439"/>
        <v>42806</v>
      </c>
      <c r="DP969" s="4"/>
      <c r="DQ969" s="4"/>
      <c r="DR969" s="4"/>
      <c r="DS969" s="4"/>
      <c r="DT969" s="4"/>
      <c r="DU969" s="4"/>
      <c r="DV969" s="4"/>
      <c r="DW969" s="4"/>
      <c r="DX969" s="4"/>
      <c r="DY969" s="4"/>
      <c r="DZ969" s="133"/>
      <c r="EA969" s="133"/>
    </row>
    <row r="970" spans="1:133" s="48" customFormat="1" ht="16.5" customHeight="1" x14ac:dyDescent="0.15">
      <c r="A970" s="99" t="s">
        <v>10</v>
      </c>
      <c r="B970" s="235">
        <f t="shared" si="2423"/>
        <v>5457</v>
      </c>
      <c r="C970" s="254">
        <v>509</v>
      </c>
      <c r="D970" s="236">
        <v>278</v>
      </c>
      <c r="E970" s="236">
        <v>276</v>
      </c>
      <c r="F970" s="236">
        <v>142</v>
      </c>
      <c r="G970" s="236">
        <v>344</v>
      </c>
      <c r="H970" s="236">
        <v>889</v>
      </c>
      <c r="I970" s="236">
        <v>487</v>
      </c>
      <c r="J970" s="236">
        <v>197</v>
      </c>
      <c r="K970" s="236">
        <v>401</v>
      </c>
      <c r="L970" s="236">
        <v>864</v>
      </c>
      <c r="M970" s="236">
        <v>449</v>
      </c>
      <c r="N970" s="236">
        <v>621</v>
      </c>
      <c r="O970" s="235">
        <f t="shared" si="2424"/>
        <v>2000</v>
      </c>
      <c r="P970" s="236">
        <v>420</v>
      </c>
      <c r="Q970" s="236">
        <v>326</v>
      </c>
      <c r="R970" s="236">
        <v>162</v>
      </c>
      <c r="S970" s="236">
        <v>166</v>
      </c>
      <c r="T970" s="236">
        <v>143</v>
      </c>
      <c r="U970" s="236">
        <v>363</v>
      </c>
      <c r="V970" s="236">
        <v>320</v>
      </c>
      <c r="W970" s="236">
        <v>100</v>
      </c>
      <c r="X970" s="235">
        <f t="shared" si="2425"/>
        <v>1695</v>
      </c>
      <c r="Y970" s="236">
        <v>345</v>
      </c>
      <c r="Z970" s="236">
        <v>427</v>
      </c>
      <c r="AA970" s="236">
        <v>397</v>
      </c>
      <c r="AB970" s="236">
        <v>526</v>
      </c>
      <c r="AC970" s="235">
        <f t="shared" si="2426"/>
        <v>1873</v>
      </c>
      <c r="AD970" s="236">
        <v>241</v>
      </c>
      <c r="AE970" s="236">
        <v>286</v>
      </c>
      <c r="AF970" s="236">
        <v>215</v>
      </c>
      <c r="AG970" s="236">
        <v>399</v>
      </c>
      <c r="AH970" s="236">
        <v>291</v>
      </c>
      <c r="AI970" s="236">
        <v>441</v>
      </c>
      <c r="AJ970" s="235">
        <f t="shared" si="2427"/>
        <v>232</v>
      </c>
      <c r="AK970" s="236">
        <v>80</v>
      </c>
      <c r="AL970" s="236">
        <v>152</v>
      </c>
      <c r="AM970" s="235">
        <f t="shared" si="2428"/>
        <v>3749</v>
      </c>
      <c r="AN970" s="236">
        <v>128</v>
      </c>
      <c r="AO970" s="236">
        <v>240</v>
      </c>
      <c r="AP970" s="236">
        <v>405</v>
      </c>
      <c r="AQ970" s="236">
        <v>192</v>
      </c>
      <c r="AR970" s="236">
        <v>434</v>
      </c>
      <c r="AS970" s="236">
        <v>112</v>
      </c>
      <c r="AT970" s="236">
        <v>749</v>
      </c>
      <c r="AU970" s="236">
        <v>752</v>
      </c>
      <c r="AV970" s="236">
        <v>481</v>
      </c>
      <c r="AW970" s="236">
        <v>256</v>
      </c>
      <c r="AX970" s="235">
        <f t="shared" si="2429"/>
        <v>2581</v>
      </c>
      <c r="AY970" s="236">
        <v>305</v>
      </c>
      <c r="AZ970" s="236">
        <v>901</v>
      </c>
      <c r="BA970" s="236">
        <v>558</v>
      </c>
      <c r="BB970" s="236">
        <v>476</v>
      </c>
      <c r="BC970" s="236">
        <v>341</v>
      </c>
      <c r="BD970" s="235">
        <f t="shared" si="2430"/>
        <v>5332</v>
      </c>
      <c r="BE970" s="236">
        <v>434</v>
      </c>
      <c r="BF970" s="236">
        <v>846</v>
      </c>
      <c r="BG970" s="236">
        <v>1053</v>
      </c>
      <c r="BH970" s="236">
        <v>801</v>
      </c>
      <c r="BI970" s="236">
        <v>772</v>
      </c>
      <c r="BJ970" s="236">
        <v>357</v>
      </c>
      <c r="BK970" s="236">
        <v>452</v>
      </c>
      <c r="BL970" s="236">
        <v>617</v>
      </c>
      <c r="BM970" s="235">
        <f t="shared" si="2431"/>
        <v>2223</v>
      </c>
      <c r="BN970" s="236">
        <v>579</v>
      </c>
      <c r="BO970" s="236">
        <v>360</v>
      </c>
      <c r="BP970" s="236">
        <v>370</v>
      </c>
      <c r="BQ970" s="236">
        <v>222</v>
      </c>
      <c r="BR970" s="236">
        <v>692</v>
      </c>
      <c r="BS970" s="235">
        <f t="shared" si="2432"/>
        <v>4866</v>
      </c>
      <c r="BT970" s="237">
        <v>346</v>
      </c>
      <c r="BU970" s="236">
        <v>590</v>
      </c>
      <c r="BV970" s="236">
        <v>201</v>
      </c>
      <c r="BW970" s="236">
        <v>83</v>
      </c>
      <c r="BX970" s="236">
        <v>401</v>
      </c>
      <c r="BY970" s="236">
        <v>1149</v>
      </c>
      <c r="BZ970" s="236">
        <v>421</v>
      </c>
      <c r="CA970" s="236">
        <v>293</v>
      </c>
      <c r="CB970" s="236">
        <v>457</v>
      </c>
      <c r="CC970" s="236">
        <v>285</v>
      </c>
      <c r="CD970" s="236">
        <v>379</v>
      </c>
      <c r="CE970" s="236">
        <v>261</v>
      </c>
      <c r="CF970" s="235">
        <f t="shared" si="2433"/>
        <v>4589</v>
      </c>
      <c r="CG970" s="236">
        <v>167</v>
      </c>
      <c r="CH970" s="236">
        <v>318</v>
      </c>
      <c r="CI970" s="236">
        <v>280</v>
      </c>
      <c r="CJ970" s="236">
        <v>575</v>
      </c>
      <c r="CK970" s="236">
        <v>866</v>
      </c>
      <c r="CL970" s="236">
        <v>212</v>
      </c>
      <c r="CM970" s="236">
        <v>851</v>
      </c>
      <c r="CN970" s="236">
        <v>187</v>
      </c>
      <c r="CO970" s="236">
        <v>90</v>
      </c>
      <c r="CP970" s="236">
        <v>247</v>
      </c>
      <c r="CQ970" s="236">
        <v>383</v>
      </c>
      <c r="CR970" s="236">
        <v>245</v>
      </c>
      <c r="CS970" s="236">
        <v>168</v>
      </c>
      <c r="CT970" s="235">
        <f t="shared" si="2434"/>
        <v>2186</v>
      </c>
      <c r="CU970" s="236">
        <v>652</v>
      </c>
      <c r="CV970" s="236">
        <v>464</v>
      </c>
      <c r="CW970" s="236">
        <v>213</v>
      </c>
      <c r="CX970" s="236">
        <v>380</v>
      </c>
      <c r="CY970" s="236">
        <v>477</v>
      </c>
      <c r="CZ970" s="235">
        <f t="shared" si="2435"/>
        <v>2993</v>
      </c>
      <c r="DA970" s="236">
        <v>176</v>
      </c>
      <c r="DB970" s="236">
        <v>212</v>
      </c>
      <c r="DC970" s="236">
        <v>580</v>
      </c>
      <c r="DD970" s="236">
        <v>990</v>
      </c>
      <c r="DE970" s="236">
        <v>699</v>
      </c>
      <c r="DF970" s="236">
        <v>336</v>
      </c>
      <c r="DG970" s="235">
        <f t="shared" si="2436"/>
        <v>39776</v>
      </c>
      <c r="DH970" s="238">
        <f t="shared" si="2437"/>
        <v>266</v>
      </c>
      <c r="DI970" s="239">
        <v>115</v>
      </c>
      <c r="DJ970" s="240">
        <v>95</v>
      </c>
      <c r="DK970" s="240">
        <v>56</v>
      </c>
      <c r="DL970" s="238">
        <f t="shared" si="2438"/>
        <v>213</v>
      </c>
      <c r="DM970" s="239">
        <v>200</v>
      </c>
      <c r="DN970" s="241">
        <v>13</v>
      </c>
      <c r="DO970" s="235">
        <f t="shared" si="2439"/>
        <v>40255</v>
      </c>
      <c r="DP970" s="4"/>
      <c r="DQ970" s="4"/>
      <c r="DR970" s="4"/>
      <c r="DS970" s="4"/>
      <c r="DT970" s="4"/>
      <c r="DU970" s="4"/>
      <c r="DV970" s="4"/>
      <c r="DW970" s="4"/>
      <c r="DX970" s="4"/>
      <c r="DY970" s="4"/>
      <c r="DZ970" s="133"/>
      <c r="EA970" s="133"/>
    </row>
    <row r="971" spans="1:133" s="48" customFormat="1" ht="16.5" customHeight="1" x14ac:dyDescent="0.15">
      <c r="A971" s="99" t="s">
        <v>11</v>
      </c>
      <c r="B971" s="235">
        <f t="shared" si="2423"/>
        <v>872</v>
      </c>
      <c r="C971" s="254">
        <v>65</v>
      </c>
      <c r="D971" s="236">
        <v>46</v>
      </c>
      <c r="E971" s="236">
        <v>39</v>
      </c>
      <c r="F971" s="236">
        <v>47</v>
      </c>
      <c r="G971" s="236">
        <v>85</v>
      </c>
      <c r="H971" s="236">
        <v>163</v>
      </c>
      <c r="I971" s="236">
        <v>57</v>
      </c>
      <c r="J971" s="236">
        <v>37</v>
      </c>
      <c r="K971" s="236">
        <v>60</v>
      </c>
      <c r="L971" s="236">
        <v>118</v>
      </c>
      <c r="M971" s="236">
        <v>76</v>
      </c>
      <c r="N971" s="236">
        <v>79</v>
      </c>
      <c r="O971" s="235">
        <f t="shared" si="2424"/>
        <v>376</v>
      </c>
      <c r="P971" s="236">
        <v>59</v>
      </c>
      <c r="Q971" s="236">
        <v>48</v>
      </c>
      <c r="R971" s="236">
        <v>48</v>
      </c>
      <c r="S971" s="236">
        <v>30</v>
      </c>
      <c r="T971" s="236">
        <v>33</v>
      </c>
      <c r="U971" s="236">
        <v>85</v>
      </c>
      <c r="V971" s="236">
        <v>63</v>
      </c>
      <c r="W971" s="236">
        <v>10</v>
      </c>
      <c r="X971" s="235">
        <f t="shared" si="2425"/>
        <v>257</v>
      </c>
      <c r="Y971" s="236">
        <v>36</v>
      </c>
      <c r="Z971" s="236">
        <v>95</v>
      </c>
      <c r="AA971" s="236">
        <v>44</v>
      </c>
      <c r="AB971" s="236">
        <v>82</v>
      </c>
      <c r="AC971" s="235">
        <f t="shared" si="2426"/>
        <v>315</v>
      </c>
      <c r="AD971" s="236">
        <v>36</v>
      </c>
      <c r="AE971" s="236">
        <v>56</v>
      </c>
      <c r="AF971" s="236">
        <v>29</v>
      </c>
      <c r="AG971" s="236">
        <v>64</v>
      </c>
      <c r="AH971" s="236">
        <v>50</v>
      </c>
      <c r="AI971" s="236">
        <v>80</v>
      </c>
      <c r="AJ971" s="235">
        <f t="shared" si="2427"/>
        <v>36</v>
      </c>
      <c r="AK971" s="236">
        <v>7</v>
      </c>
      <c r="AL971" s="236">
        <v>29</v>
      </c>
      <c r="AM971" s="235">
        <f t="shared" si="2428"/>
        <v>445</v>
      </c>
      <c r="AN971" s="236">
        <v>26</v>
      </c>
      <c r="AO971" s="236">
        <v>19</v>
      </c>
      <c r="AP971" s="236">
        <v>43</v>
      </c>
      <c r="AQ971" s="236">
        <v>15</v>
      </c>
      <c r="AR971" s="236">
        <v>56</v>
      </c>
      <c r="AS971" s="236">
        <v>11</v>
      </c>
      <c r="AT971" s="236">
        <v>90</v>
      </c>
      <c r="AU971" s="236">
        <v>73</v>
      </c>
      <c r="AV971" s="236">
        <v>72</v>
      </c>
      <c r="AW971" s="236">
        <v>40</v>
      </c>
      <c r="AX971" s="235">
        <f t="shared" si="2429"/>
        <v>381</v>
      </c>
      <c r="AY971" s="236">
        <v>51</v>
      </c>
      <c r="AZ971" s="236">
        <v>140</v>
      </c>
      <c r="BA971" s="236">
        <v>61</v>
      </c>
      <c r="BB971" s="236">
        <v>95</v>
      </c>
      <c r="BC971" s="236">
        <v>34</v>
      </c>
      <c r="BD971" s="235">
        <f t="shared" si="2430"/>
        <v>737</v>
      </c>
      <c r="BE971" s="236">
        <v>114</v>
      </c>
      <c r="BF971" s="236">
        <v>94</v>
      </c>
      <c r="BG971" s="236">
        <v>100</v>
      </c>
      <c r="BH971" s="236">
        <v>81</v>
      </c>
      <c r="BI971" s="236">
        <v>103</v>
      </c>
      <c r="BJ971" s="236">
        <v>82</v>
      </c>
      <c r="BK971" s="236">
        <v>79</v>
      </c>
      <c r="BL971" s="236">
        <v>84</v>
      </c>
      <c r="BM971" s="235">
        <f t="shared" si="2431"/>
        <v>302</v>
      </c>
      <c r="BN971" s="236">
        <v>76</v>
      </c>
      <c r="BO971" s="236">
        <v>47</v>
      </c>
      <c r="BP971" s="236">
        <v>38</v>
      </c>
      <c r="BQ971" s="236">
        <v>30</v>
      </c>
      <c r="BR971" s="236">
        <v>111</v>
      </c>
      <c r="BS971" s="235">
        <f t="shared" si="2432"/>
        <v>740</v>
      </c>
      <c r="BT971" s="237">
        <v>33</v>
      </c>
      <c r="BU971" s="236">
        <v>120</v>
      </c>
      <c r="BV971" s="236">
        <v>46</v>
      </c>
      <c r="BW971" s="236">
        <v>6</v>
      </c>
      <c r="BX971" s="236">
        <v>82</v>
      </c>
      <c r="BY971" s="236">
        <v>91</v>
      </c>
      <c r="BZ971" s="236">
        <v>41</v>
      </c>
      <c r="CA971" s="236">
        <v>65</v>
      </c>
      <c r="CB971" s="236">
        <v>97</v>
      </c>
      <c r="CC971" s="236">
        <v>61</v>
      </c>
      <c r="CD971" s="236">
        <v>64</v>
      </c>
      <c r="CE971" s="236">
        <v>34</v>
      </c>
      <c r="CF971" s="235">
        <f t="shared" si="2433"/>
        <v>792</v>
      </c>
      <c r="CG971" s="236">
        <v>36</v>
      </c>
      <c r="CH971" s="236">
        <v>57</v>
      </c>
      <c r="CI971" s="236">
        <v>64</v>
      </c>
      <c r="CJ971" s="236">
        <v>77</v>
      </c>
      <c r="CK971" s="236">
        <v>114</v>
      </c>
      <c r="CL971" s="236">
        <v>49</v>
      </c>
      <c r="CM971" s="236">
        <v>84</v>
      </c>
      <c r="CN971" s="236">
        <v>64</v>
      </c>
      <c r="CO971" s="236">
        <v>22</v>
      </c>
      <c r="CP971" s="236">
        <v>59</v>
      </c>
      <c r="CQ971" s="236">
        <v>55</v>
      </c>
      <c r="CR971" s="236">
        <v>56</v>
      </c>
      <c r="CS971" s="236">
        <v>55</v>
      </c>
      <c r="CT971" s="235">
        <f t="shared" si="2434"/>
        <v>445</v>
      </c>
      <c r="CU971" s="236">
        <v>137</v>
      </c>
      <c r="CV971" s="236">
        <v>97</v>
      </c>
      <c r="CW971" s="236">
        <v>38</v>
      </c>
      <c r="CX971" s="236">
        <v>86</v>
      </c>
      <c r="CY971" s="236">
        <v>87</v>
      </c>
      <c r="CZ971" s="235">
        <f t="shared" si="2435"/>
        <v>487</v>
      </c>
      <c r="DA971" s="236">
        <v>44</v>
      </c>
      <c r="DB971" s="236">
        <v>55</v>
      </c>
      <c r="DC971" s="236">
        <v>80</v>
      </c>
      <c r="DD971" s="236">
        <v>153</v>
      </c>
      <c r="DE971" s="236">
        <v>96</v>
      </c>
      <c r="DF971" s="236">
        <v>59</v>
      </c>
      <c r="DG971" s="235">
        <f t="shared" si="2436"/>
        <v>6185</v>
      </c>
      <c r="DH971" s="238">
        <f t="shared" si="2437"/>
        <v>68</v>
      </c>
      <c r="DI971" s="239">
        <v>19</v>
      </c>
      <c r="DJ971" s="240">
        <v>20</v>
      </c>
      <c r="DK971" s="240">
        <v>29</v>
      </c>
      <c r="DL971" s="238">
        <f t="shared" si="2438"/>
        <v>97</v>
      </c>
      <c r="DM971" s="239">
        <v>96</v>
      </c>
      <c r="DN971" s="241">
        <v>1</v>
      </c>
      <c r="DO971" s="235">
        <f t="shared" si="2439"/>
        <v>6350</v>
      </c>
      <c r="DP971" s="4"/>
      <c r="DQ971" s="4"/>
      <c r="DR971" s="4"/>
      <c r="DS971" s="4"/>
      <c r="DT971" s="4"/>
      <c r="DU971" s="4"/>
      <c r="DV971" s="4"/>
      <c r="DW971" s="4"/>
      <c r="DX971" s="4"/>
      <c r="DY971" s="4"/>
      <c r="DZ971" s="133"/>
      <c r="EA971" s="133"/>
    </row>
    <row r="972" spans="1:133" s="48" customFormat="1" ht="16.5" customHeight="1" x14ac:dyDescent="0.15">
      <c r="A972" s="99" t="s">
        <v>118</v>
      </c>
      <c r="B972" s="235">
        <f t="shared" si="2423"/>
        <v>3613</v>
      </c>
      <c r="C972" s="254">
        <v>516</v>
      </c>
      <c r="D972" s="236">
        <v>217</v>
      </c>
      <c r="E972" s="236">
        <v>265</v>
      </c>
      <c r="F972" s="236">
        <v>109</v>
      </c>
      <c r="G972" s="236">
        <v>231</v>
      </c>
      <c r="H972" s="236">
        <v>565</v>
      </c>
      <c r="I972" s="236">
        <v>428</v>
      </c>
      <c r="J972" s="236">
        <v>149</v>
      </c>
      <c r="K972" s="236">
        <v>321</v>
      </c>
      <c r="L972" s="236">
        <v>457</v>
      </c>
      <c r="M972" s="236">
        <v>156</v>
      </c>
      <c r="N972" s="236">
        <v>199</v>
      </c>
      <c r="O972" s="235">
        <f t="shared" si="2424"/>
        <v>1593</v>
      </c>
      <c r="P972" s="236">
        <v>147</v>
      </c>
      <c r="Q972" s="236">
        <v>256</v>
      </c>
      <c r="R972" s="236">
        <v>185</v>
      </c>
      <c r="S972" s="236">
        <v>73</v>
      </c>
      <c r="T972" s="236">
        <v>317</v>
      </c>
      <c r="U972" s="236">
        <v>313</v>
      </c>
      <c r="V972" s="236">
        <v>165</v>
      </c>
      <c r="W972" s="236">
        <v>137</v>
      </c>
      <c r="X972" s="235">
        <f t="shared" si="2425"/>
        <v>2226</v>
      </c>
      <c r="Y972" s="236">
        <v>1137</v>
      </c>
      <c r="Z972" s="236">
        <v>387</v>
      </c>
      <c r="AA972" s="236">
        <v>152</v>
      </c>
      <c r="AB972" s="236">
        <v>550</v>
      </c>
      <c r="AC972" s="235">
        <f t="shared" si="2426"/>
        <v>1953</v>
      </c>
      <c r="AD972" s="236">
        <v>302</v>
      </c>
      <c r="AE972" s="236">
        <v>435</v>
      </c>
      <c r="AF972" s="236">
        <v>222</v>
      </c>
      <c r="AG972" s="236">
        <v>503</v>
      </c>
      <c r="AH972" s="236">
        <v>130</v>
      </c>
      <c r="AI972" s="236">
        <v>361</v>
      </c>
      <c r="AJ972" s="235">
        <f t="shared" si="2427"/>
        <v>8</v>
      </c>
      <c r="AK972" s="236">
        <v>0</v>
      </c>
      <c r="AL972" s="236">
        <v>8</v>
      </c>
      <c r="AM972" s="235">
        <f t="shared" si="2428"/>
        <v>2706</v>
      </c>
      <c r="AN972" s="236">
        <v>280</v>
      </c>
      <c r="AO972" s="236">
        <v>90</v>
      </c>
      <c r="AP972" s="236">
        <v>458</v>
      </c>
      <c r="AQ972" s="236">
        <v>122</v>
      </c>
      <c r="AR972" s="236">
        <v>349</v>
      </c>
      <c r="AS972" s="236">
        <v>106</v>
      </c>
      <c r="AT972" s="236">
        <v>744</v>
      </c>
      <c r="AU972" s="236">
        <v>234</v>
      </c>
      <c r="AV972" s="236">
        <v>193</v>
      </c>
      <c r="AW972" s="236">
        <v>130</v>
      </c>
      <c r="AX972" s="235">
        <f t="shared" si="2429"/>
        <v>3307</v>
      </c>
      <c r="AY972" s="236">
        <v>610</v>
      </c>
      <c r="AZ972" s="236">
        <v>701</v>
      </c>
      <c r="BA972" s="236">
        <v>616</v>
      </c>
      <c r="BB972" s="236">
        <v>750</v>
      </c>
      <c r="BC972" s="236">
        <v>630</v>
      </c>
      <c r="BD972" s="235">
        <f t="shared" si="2430"/>
        <v>1347</v>
      </c>
      <c r="BE972" s="236">
        <v>68</v>
      </c>
      <c r="BF972" s="236">
        <v>240</v>
      </c>
      <c r="BG972" s="236">
        <v>198</v>
      </c>
      <c r="BH972" s="236">
        <v>273</v>
      </c>
      <c r="BI972" s="236">
        <v>134</v>
      </c>
      <c r="BJ972" s="236">
        <v>81</v>
      </c>
      <c r="BK972" s="236">
        <v>141</v>
      </c>
      <c r="BL972" s="236">
        <v>212</v>
      </c>
      <c r="BM972" s="235">
        <f t="shared" si="2431"/>
        <v>1905</v>
      </c>
      <c r="BN972" s="236">
        <v>311</v>
      </c>
      <c r="BO972" s="236">
        <v>400</v>
      </c>
      <c r="BP972" s="236">
        <v>285</v>
      </c>
      <c r="BQ972" s="236">
        <v>254</v>
      </c>
      <c r="BR972" s="236">
        <v>655</v>
      </c>
      <c r="BS972" s="235">
        <f t="shared" si="2432"/>
        <v>2722</v>
      </c>
      <c r="BT972" s="237">
        <v>149</v>
      </c>
      <c r="BU972" s="236">
        <v>363</v>
      </c>
      <c r="BV972" s="236">
        <v>220</v>
      </c>
      <c r="BW972" s="236">
        <v>98</v>
      </c>
      <c r="BX972" s="236">
        <v>235</v>
      </c>
      <c r="BY972" s="236">
        <v>299</v>
      </c>
      <c r="BZ972" s="236">
        <v>172</v>
      </c>
      <c r="CA972" s="236">
        <v>208</v>
      </c>
      <c r="CB972" s="236">
        <v>371</v>
      </c>
      <c r="CC972" s="236">
        <v>291</v>
      </c>
      <c r="CD972" s="236">
        <v>187</v>
      </c>
      <c r="CE972" s="236">
        <v>129</v>
      </c>
      <c r="CF972" s="235">
        <f t="shared" si="2433"/>
        <v>3133</v>
      </c>
      <c r="CG972" s="236">
        <v>159</v>
      </c>
      <c r="CH972" s="236">
        <v>339</v>
      </c>
      <c r="CI972" s="236">
        <v>171</v>
      </c>
      <c r="CJ972" s="236">
        <v>244</v>
      </c>
      <c r="CK972" s="236">
        <v>555</v>
      </c>
      <c r="CL972" s="236">
        <v>182</v>
      </c>
      <c r="CM972" s="236">
        <v>375</v>
      </c>
      <c r="CN972" s="236">
        <v>194</v>
      </c>
      <c r="CO972" s="236">
        <v>93</v>
      </c>
      <c r="CP972" s="236">
        <v>88</v>
      </c>
      <c r="CQ972" s="236">
        <v>310</v>
      </c>
      <c r="CR972" s="236">
        <v>181</v>
      </c>
      <c r="CS972" s="236">
        <v>242</v>
      </c>
      <c r="CT972" s="235">
        <f t="shared" si="2434"/>
        <v>2569</v>
      </c>
      <c r="CU972" s="236">
        <v>418</v>
      </c>
      <c r="CV972" s="236">
        <v>749</v>
      </c>
      <c r="CW972" s="236">
        <v>461</v>
      </c>
      <c r="CX972" s="236">
        <v>596</v>
      </c>
      <c r="CY972" s="236">
        <v>345</v>
      </c>
      <c r="CZ972" s="235">
        <f t="shared" si="2435"/>
        <v>1219</v>
      </c>
      <c r="DA972" s="236">
        <v>74</v>
      </c>
      <c r="DB972" s="236">
        <v>161</v>
      </c>
      <c r="DC972" s="236">
        <v>414</v>
      </c>
      <c r="DD972" s="236">
        <v>271</v>
      </c>
      <c r="DE972" s="236">
        <v>195</v>
      </c>
      <c r="DF972" s="236">
        <v>104</v>
      </c>
      <c r="DG972" s="235">
        <f t="shared" si="2436"/>
        <v>28301</v>
      </c>
      <c r="DH972" s="238">
        <f t="shared" si="2437"/>
        <v>160</v>
      </c>
      <c r="DI972" s="239">
        <v>50</v>
      </c>
      <c r="DJ972" s="240">
        <v>85</v>
      </c>
      <c r="DK972" s="240">
        <v>25</v>
      </c>
      <c r="DL972" s="238">
        <f t="shared" si="2438"/>
        <v>220</v>
      </c>
      <c r="DM972" s="239">
        <v>207</v>
      </c>
      <c r="DN972" s="241">
        <v>13</v>
      </c>
      <c r="DO972" s="235">
        <f t="shared" si="2439"/>
        <v>28681</v>
      </c>
      <c r="DP972" s="4"/>
      <c r="DQ972" s="4"/>
      <c r="DR972" s="4"/>
      <c r="DS972" s="4"/>
      <c r="DT972" s="4"/>
      <c r="DU972" s="4"/>
      <c r="DV972" s="4"/>
      <c r="DW972" s="4"/>
      <c r="DX972" s="4"/>
      <c r="DY972" s="4"/>
      <c r="DZ972" s="133"/>
      <c r="EA972" s="133"/>
    </row>
    <row r="973" spans="1:133" s="46" customFormat="1" ht="16.5" customHeight="1" x14ac:dyDescent="0.15">
      <c r="A973" s="93" t="s">
        <v>820</v>
      </c>
      <c r="B973" s="303">
        <f t="shared" ref="B973:AG973" si="2440">B968/B8*100</f>
        <v>0.41074241732421291</v>
      </c>
      <c r="C973" s="304">
        <f t="shared" si="2440"/>
        <v>0.55806439769431282</v>
      </c>
      <c r="D973" s="304">
        <f t="shared" si="2440"/>
        <v>0.61699668232927507</v>
      </c>
      <c r="E973" s="304">
        <f t="shared" si="2440"/>
        <v>0.48346997501613093</v>
      </c>
      <c r="F973" s="304">
        <f t="shared" si="2440"/>
        <v>0.681626713640193</v>
      </c>
      <c r="G973" s="304">
        <f t="shared" si="2440"/>
        <v>0.42422508861375996</v>
      </c>
      <c r="H973" s="304">
        <f t="shared" si="2440"/>
        <v>0.40337277000066557</v>
      </c>
      <c r="I973" s="304">
        <f t="shared" si="2440"/>
        <v>0.37810506650293479</v>
      </c>
      <c r="J973" s="304">
        <f t="shared" si="2440"/>
        <v>0.53430907928670623</v>
      </c>
      <c r="K973" s="304">
        <f t="shared" si="2440"/>
        <v>0.49265734957960416</v>
      </c>
      <c r="L973" s="304">
        <f t="shared" si="2440"/>
        <v>0.27508328733559684</v>
      </c>
      <c r="M973" s="304">
        <f t="shared" si="2440"/>
        <v>0.49293300917923072</v>
      </c>
      <c r="N973" s="304">
        <f t="shared" si="2440"/>
        <v>0.33533691106454994</v>
      </c>
      <c r="O973" s="303">
        <f t="shared" si="2440"/>
        <v>0.54516490352917268</v>
      </c>
      <c r="P973" s="304">
        <f t="shared" si="2440"/>
        <v>0.49877932298869776</v>
      </c>
      <c r="Q973" s="304">
        <f t="shared" si="2440"/>
        <v>0.48844688719379387</v>
      </c>
      <c r="R973" s="304">
        <f t="shared" si="2440"/>
        <v>0.59120576589952989</v>
      </c>
      <c r="S973" s="304">
        <f t="shared" si="2440"/>
        <v>0.48432398098432899</v>
      </c>
      <c r="T973" s="304">
        <f t="shared" si="2440"/>
        <v>0.69153448674773133</v>
      </c>
      <c r="U973" s="304">
        <f t="shared" si="2440"/>
        <v>0.56569830999903592</v>
      </c>
      <c r="V973" s="304">
        <f t="shared" si="2440"/>
        <v>0.5731995768604472</v>
      </c>
      <c r="W973" s="304">
        <f t="shared" si="2440"/>
        <v>0.55064847942754913</v>
      </c>
      <c r="X973" s="303">
        <f t="shared" si="2440"/>
        <v>0.49417386642317895</v>
      </c>
      <c r="Y973" s="304">
        <f t="shared" si="2440"/>
        <v>0.6306599297925628</v>
      </c>
      <c r="Z973" s="304">
        <f t="shared" si="2440"/>
        <v>0.54571284015916255</v>
      </c>
      <c r="AA973" s="304">
        <f t="shared" si="2440"/>
        <v>0.29526260533479509</v>
      </c>
      <c r="AB973" s="304">
        <f t="shared" si="2440"/>
        <v>0.60867099954878756</v>
      </c>
      <c r="AC973" s="303">
        <f t="shared" si="2440"/>
        <v>0.54890233169534031</v>
      </c>
      <c r="AD973" s="304">
        <f t="shared" si="2440"/>
        <v>0.60031848194713733</v>
      </c>
      <c r="AE973" s="304">
        <f t="shared" si="2440"/>
        <v>0.59035270502993487</v>
      </c>
      <c r="AF973" s="304">
        <f t="shared" si="2440"/>
        <v>0.85545206891474024</v>
      </c>
      <c r="AG973" s="304">
        <f t="shared" si="2440"/>
        <v>0.48373814693607853</v>
      </c>
      <c r="AH973" s="304">
        <f t="shared" ref="AH973:BM973" si="2441">AH968/AH8*100</f>
        <v>0.54153425635040375</v>
      </c>
      <c r="AI973" s="304">
        <f t="shared" si="2441"/>
        <v>0.46366553611051364</v>
      </c>
      <c r="AJ973" s="303">
        <f t="shared" si="2441"/>
        <v>0.32195484376934824</v>
      </c>
      <c r="AK973" s="304">
        <f t="shared" si="2441"/>
        <v>0.30100755667506296</v>
      </c>
      <c r="AL973" s="304">
        <f t="shared" si="2441"/>
        <v>0.34039627892536783</v>
      </c>
      <c r="AM973" s="303">
        <f t="shared" si="2441"/>
        <v>0.51968146065338838</v>
      </c>
      <c r="AN973" s="304">
        <f t="shared" si="2441"/>
        <v>0.57589684715174139</v>
      </c>
      <c r="AO973" s="304">
        <f t="shared" si="2441"/>
        <v>0.44772691246356561</v>
      </c>
      <c r="AP973" s="304">
        <f t="shared" si="2441"/>
        <v>0.59905681167085367</v>
      </c>
      <c r="AQ973" s="304">
        <f t="shared" si="2441"/>
        <v>0.70734681376090058</v>
      </c>
      <c r="AR973" s="304">
        <f t="shared" si="2441"/>
        <v>0.49661566129554646</v>
      </c>
      <c r="AS973" s="304">
        <f t="shared" si="2441"/>
        <v>0.60225289200646159</v>
      </c>
      <c r="AT973" s="304">
        <f t="shared" si="2441"/>
        <v>0.67123291637431926</v>
      </c>
      <c r="AU973" s="304">
        <f t="shared" si="2441"/>
        <v>0.38171157695704855</v>
      </c>
      <c r="AV973" s="304">
        <f t="shared" si="2441"/>
        <v>0.41931501812260341</v>
      </c>
      <c r="AW973" s="304">
        <f t="shared" si="2441"/>
        <v>0.53679600920696569</v>
      </c>
      <c r="AX973" s="303">
        <f t="shared" si="2441"/>
        <v>0.40535165213458219</v>
      </c>
      <c r="AY973" s="304">
        <f t="shared" si="2441"/>
        <v>0.62346595557710371</v>
      </c>
      <c r="AZ973" s="304">
        <f t="shared" si="2441"/>
        <v>0.30865852552962075</v>
      </c>
      <c r="BA973" s="304">
        <f t="shared" si="2441"/>
        <v>0.52156610401996106</v>
      </c>
      <c r="BB973" s="304">
        <f t="shared" si="2441"/>
        <v>0.37322409301282944</v>
      </c>
      <c r="BC973" s="304">
        <f t="shared" si="2441"/>
        <v>0.55734804147020522</v>
      </c>
      <c r="BD973" s="303">
        <f t="shared" si="2441"/>
        <v>0.22859385833419849</v>
      </c>
      <c r="BE973" s="304">
        <f t="shared" si="2441"/>
        <v>0.13585445820326406</v>
      </c>
      <c r="BF973" s="304">
        <f t="shared" si="2441"/>
        <v>0.30244736185013382</v>
      </c>
      <c r="BG973" s="304">
        <f t="shared" si="2441"/>
        <v>0.31832524584412575</v>
      </c>
      <c r="BH973" s="304">
        <f t="shared" si="2441"/>
        <v>0.31015487208583337</v>
      </c>
      <c r="BI973" s="304">
        <f t="shared" si="2441"/>
        <v>0.21269071184144331</v>
      </c>
      <c r="BJ973" s="304">
        <f t="shared" si="2441"/>
        <v>0.14850614423772587</v>
      </c>
      <c r="BK973" s="304">
        <f t="shared" si="2441"/>
        <v>0.19437948006356037</v>
      </c>
      <c r="BL973" s="304">
        <f t="shared" si="2441"/>
        <v>0.27935857662986635</v>
      </c>
      <c r="BM973" s="303">
        <f t="shared" si="2441"/>
        <v>0.48287666383354116</v>
      </c>
      <c r="BN973" s="304">
        <f t="shared" ref="BN973:CS973" si="2442">BN968/BN8*100</f>
        <v>0.51020998270866702</v>
      </c>
      <c r="BO973" s="304">
        <f t="shared" si="2442"/>
        <v>0.52537931694092699</v>
      </c>
      <c r="BP973" s="304">
        <f t="shared" si="2442"/>
        <v>0.50748334947130391</v>
      </c>
      <c r="BQ973" s="304">
        <f t="shared" si="2442"/>
        <v>0.55048167146252969</v>
      </c>
      <c r="BR973" s="304">
        <f t="shared" si="2442"/>
        <v>0.4222362825266901</v>
      </c>
      <c r="BS973" s="303">
        <f t="shared" si="2442"/>
        <v>0.51863917472048671</v>
      </c>
      <c r="BT973" s="305">
        <f t="shared" si="2442"/>
        <v>0.4696779351301964</v>
      </c>
      <c r="BU973" s="304">
        <f t="shared" si="2442"/>
        <v>0.55045076282940364</v>
      </c>
      <c r="BV973" s="304">
        <f t="shared" si="2442"/>
        <v>0.65194025886717599</v>
      </c>
      <c r="BW973" s="304">
        <f t="shared" si="2442"/>
        <v>0.71586841656724043</v>
      </c>
      <c r="BX973" s="304">
        <f t="shared" si="2442"/>
        <v>0.57380331487395853</v>
      </c>
      <c r="BY973" s="304">
        <f t="shared" si="2442"/>
        <v>0.33661617424053059</v>
      </c>
      <c r="BZ973" s="304">
        <f t="shared" si="2442"/>
        <v>0.54333353692053987</v>
      </c>
      <c r="CA973" s="304">
        <f t="shared" si="2442"/>
        <v>0.59698508900257152</v>
      </c>
      <c r="CB973" s="304">
        <f t="shared" si="2442"/>
        <v>0.73775969523988971</v>
      </c>
      <c r="CC973" s="304">
        <f t="shared" si="2442"/>
        <v>0.58819920346357302</v>
      </c>
      <c r="CD973" s="304">
        <f t="shared" si="2442"/>
        <v>0.54393554169486569</v>
      </c>
      <c r="CE973" s="304">
        <f t="shared" si="2442"/>
        <v>0.49626589517594022</v>
      </c>
      <c r="CF973" s="303">
        <f t="shared" si="2442"/>
        <v>0.50587011271519211</v>
      </c>
      <c r="CG973" s="304">
        <f t="shared" si="2442"/>
        <v>0.67874491269528681</v>
      </c>
      <c r="CH973" s="304">
        <f t="shared" si="2442"/>
        <v>0.59074321148009157</v>
      </c>
      <c r="CI973" s="304">
        <f t="shared" si="2442"/>
        <v>0.62324577186038144</v>
      </c>
      <c r="CJ973" s="304">
        <f t="shared" si="2442"/>
        <v>0.45215861488207937</v>
      </c>
      <c r="CK973" s="304">
        <f t="shared" si="2442"/>
        <v>0.42085701792741581</v>
      </c>
      <c r="CL973" s="304">
        <f t="shared" si="2442"/>
        <v>0.77749490297159396</v>
      </c>
      <c r="CM973" s="304">
        <f t="shared" si="2442"/>
        <v>0.37754888399982151</v>
      </c>
      <c r="CN973" s="304">
        <f t="shared" si="2442"/>
        <v>0.71723816731676082</v>
      </c>
      <c r="CO973" s="304">
        <f t="shared" si="2442"/>
        <v>1.0026420079260239</v>
      </c>
      <c r="CP973" s="304">
        <f t="shared" si="2442"/>
        <v>0.64292977057885881</v>
      </c>
      <c r="CQ973" s="304">
        <f t="shared" si="2442"/>
        <v>0.55408965498628793</v>
      </c>
      <c r="CR973" s="304">
        <f t="shared" si="2442"/>
        <v>0.50975394569159882</v>
      </c>
      <c r="CS973" s="304">
        <f t="shared" si="2442"/>
        <v>0.64612820101086565</v>
      </c>
      <c r="CT973" s="303">
        <f t="shared" ref="CT973:DO973" si="2443">CT968/CT8*100</f>
        <v>0.53513163054974922</v>
      </c>
      <c r="CU973" s="304">
        <f t="shared" si="2443"/>
        <v>0.40762013254844298</v>
      </c>
      <c r="CV973" s="304">
        <f t="shared" si="2443"/>
        <v>0.57375893048784221</v>
      </c>
      <c r="CW973" s="304">
        <f t="shared" si="2443"/>
        <v>0.78388045413266638</v>
      </c>
      <c r="CX973" s="304">
        <f t="shared" si="2443"/>
        <v>0.73453078173662667</v>
      </c>
      <c r="CY973" s="304">
        <f t="shared" si="2443"/>
        <v>0.47980631023351161</v>
      </c>
      <c r="CZ973" s="303">
        <f t="shared" si="2443"/>
        <v>0.33416523815820343</v>
      </c>
      <c r="DA973" s="304">
        <f t="shared" si="2443"/>
        <v>0.68094826521792817</v>
      </c>
      <c r="DB973" s="304">
        <f t="shared" si="2443"/>
        <v>1.2095864131354737</v>
      </c>
      <c r="DC973" s="304">
        <f t="shared" si="2443"/>
        <v>0.25404778799869365</v>
      </c>
      <c r="DD973" s="304">
        <f t="shared" si="2443"/>
        <v>0.26545020413577608</v>
      </c>
      <c r="DE973" s="304">
        <f t="shared" si="2443"/>
        <v>0.33207858697400361</v>
      </c>
      <c r="DF973" s="304">
        <f t="shared" si="2443"/>
        <v>0.42004360080957726</v>
      </c>
      <c r="DG973" s="303">
        <f t="shared" si="2443"/>
        <v>0.42388566867162297</v>
      </c>
      <c r="DH973" s="303">
        <f t="shared" si="2443"/>
        <v>0.27410279477547239</v>
      </c>
      <c r="DI973" s="305">
        <f t="shared" si="2443"/>
        <v>0.29997073456248174</v>
      </c>
      <c r="DJ973" s="304">
        <f t="shared" si="2443"/>
        <v>0.26595014738413741</v>
      </c>
      <c r="DK973" s="304">
        <f t="shared" si="2443"/>
        <v>0.25074904536737769</v>
      </c>
      <c r="DL973" s="280">
        <f t="shared" si="2443"/>
        <v>0.25913070707674879</v>
      </c>
      <c r="DM973" s="304">
        <f t="shared" si="2443"/>
        <v>0.30467186609209862</v>
      </c>
      <c r="DN973" s="306">
        <f t="shared" si="2443"/>
        <v>0.11317740002662997</v>
      </c>
      <c r="DO973" s="303">
        <f t="shared" si="2443"/>
        <v>0.41875607967369699</v>
      </c>
      <c r="DP973" s="133"/>
      <c r="DQ973" s="133"/>
      <c r="DR973" s="133"/>
      <c r="DS973" s="133"/>
      <c r="DT973" s="133"/>
      <c r="DU973" s="133"/>
      <c r="DV973" s="133"/>
      <c r="DW973" s="133"/>
      <c r="DX973" s="133"/>
      <c r="DY973" s="133"/>
      <c r="DZ973" s="133"/>
      <c r="EA973" s="133"/>
      <c r="EB973" s="133"/>
    </row>
    <row r="974" spans="1:133" s="48" customFormat="1" ht="16.5" customHeight="1" x14ac:dyDescent="0.15">
      <c r="A974" s="103" t="s">
        <v>756</v>
      </c>
      <c r="B974" s="235"/>
      <c r="C974" s="236"/>
      <c r="D974" s="236"/>
      <c r="E974" s="236"/>
      <c r="F974" s="236"/>
      <c r="G974" s="236"/>
      <c r="H974" s="236"/>
      <c r="I974" s="236"/>
      <c r="J974" s="236"/>
      <c r="K974" s="236"/>
      <c r="L974" s="236"/>
      <c r="M974" s="236"/>
      <c r="N974" s="236"/>
      <c r="O974" s="235"/>
      <c r="P974" s="236"/>
      <c r="Q974" s="236"/>
      <c r="R974" s="236"/>
      <c r="S974" s="236"/>
      <c r="T974" s="236"/>
      <c r="U974" s="236"/>
      <c r="V974" s="236"/>
      <c r="W974" s="236"/>
      <c r="X974" s="235"/>
      <c r="Y974" s="236"/>
      <c r="Z974" s="236"/>
      <c r="AA974" s="236"/>
      <c r="AB974" s="236"/>
      <c r="AC974" s="235"/>
      <c r="AD974" s="236"/>
      <c r="AE974" s="236"/>
      <c r="AF974" s="236"/>
      <c r="AG974" s="236"/>
      <c r="AH974" s="236"/>
      <c r="AI974" s="236"/>
      <c r="AJ974" s="235"/>
      <c r="AK974" s="236"/>
      <c r="AL974" s="236"/>
      <c r="AM974" s="235"/>
      <c r="AN974" s="236"/>
      <c r="AO974" s="236"/>
      <c r="AP974" s="236"/>
      <c r="AQ974" s="236"/>
      <c r="AR974" s="236"/>
      <c r="AS974" s="236"/>
      <c r="AT974" s="236"/>
      <c r="AU974" s="236"/>
      <c r="AV974" s="236"/>
      <c r="AW974" s="236"/>
      <c r="AX974" s="235"/>
      <c r="AY974" s="236"/>
      <c r="AZ974" s="236"/>
      <c r="BA974" s="236"/>
      <c r="BB974" s="236"/>
      <c r="BC974" s="236"/>
      <c r="BD974" s="235"/>
      <c r="BE974" s="236"/>
      <c r="BF974" s="236"/>
      <c r="BG974" s="236"/>
      <c r="BH974" s="236"/>
      <c r="BI974" s="236"/>
      <c r="BJ974" s="236"/>
      <c r="BK974" s="236"/>
      <c r="BL974" s="236"/>
      <c r="BM974" s="235"/>
      <c r="BN974" s="236"/>
      <c r="BO974" s="236"/>
      <c r="BP974" s="236"/>
      <c r="BQ974" s="236"/>
      <c r="BR974" s="236"/>
      <c r="BS974" s="235"/>
      <c r="BT974" s="237"/>
      <c r="BU974" s="236"/>
      <c r="BV974" s="236"/>
      <c r="BW974" s="236"/>
      <c r="BX974" s="236"/>
      <c r="BY974" s="236"/>
      <c r="BZ974" s="236"/>
      <c r="CA974" s="236"/>
      <c r="CB974" s="236"/>
      <c r="CC974" s="236"/>
      <c r="CD974" s="236"/>
      <c r="CE974" s="236"/>
      <c r="CF974" s="235"/>
      <c r="CG974" s="236"/>
      <c r="CH974" s="236"/>
      <c r="CI974" s="236"/>
      <c r="CJ974" s="236"/>
      <c r="CK974" s="236"/>
      <c r="CL974" s="236"/>
      <c r="CM974" s="236"/>
      <c r="CN974" s="236"/>
      <c r="CO974" s="236"/>
      <c r="CP974" s="236"/>
      <c r="CQ974" s="236"/>
      <c r="CR974" s="236"/>
      <c r="CS974" s="236"/>
      <c r="CT974" s="235"/>
      <c r="CU974" s="236"/>
      <c r="CV974" s="236"/>
      <c r="CW974" s="236"/>
      <c r="CX974" s="236"/>
      <c r="CY974" s="236"/>
      <c r="CZ974" s="235"/>
      <c r="DA974" s="236"/>
      <c r="DB974" s="236"/>
      <c r="DC974" s="236"/>
      <c r="DD974" s="236"/>
      <c r="DE974" s="236"/>
      <c r="DF974" s="236"/>
      <c r="DG974" s="235"/>
      <c r="DH974" s="238"/>
      <c r="DI974" s="239"/>
      <c r="DJ974" s="240"/>
      <c r="DK974" s="240"/>
      <c r="DL974" s="238"/>
      <c r="DM974" s="239"/>
      <c r="DN974" s="241"/>
      <c r="DO974" s="235"/>
    </row>
    <row r="975" spans="1:133" s="48" customFormat="1" ht="16.5" customHeight="1" x14ac:dyDescent="0.15">
      <c r="A975" s="99" t="s">
        <v>100</v>
      </c>
      <c r="B975" s="235">
        <f t="shared" ref="B975:B981" si="2444">SUM(C975:N975)</f>
        <v>128</v>
      </c>
      <c r="C975" s="254">
        <v>7</v>
      </c>
      <c r="D975" s="236">
        <v>2</v>
      </c>
      <c r="E975" s="236">
        <v>2</v>
      </c>
      <c r="F975" s="236">
        <v>1</v>
      </c>
      <c r="G975" s="236">
        <v>2</v>
      </c>
      <c r="H975" s="236">
        <v>19</v>
      </c>
      <c r="I975" s="236">
        <v>3</v>
      </c>
      <c r="J975" s="236">
        <v>0</v>
      </c>
      <c r="K975" s="236">
        <v>11</v>
      </c>
      <c r="L975" s="236">
        <v>22</v>
      </c>
      <c r="M975" s="236">
        <v>32</v>
      </c>
      <c r="N975" s="236">
        <v>27</v>
      </c>
      <c r="O975" s="235">
        <f t="shared" ref="O975:O981" si="2445">SUM(P975:W975)</f>
        <v>24</v>
      </c>
      <c r="P975" s="236">
        <v>7</v>
      </c>
      <c r="Q975" s="236">
        <v>4</v>
      </c>
      <c r="R975" s="236">
        <v>4</v>
      </c>
      <c r="S975" s="236">
        <v>0</v>
      </c>
      <c r="T975" s="236">
        <v>1</v>
      </c>
      <c r="U975" s="236">
        <v>2</v>
      </c>
      <c r="V975" s="236">
        <v>4</v>
      </c>
      <c r="W975" s="236">
        <v>2</v>
      </c>
      <c r="X975" s="235">
        <f t="shared" ref="X975:X981" si="2446">SUM(Y975:AB975)</f>
        <v>43</v>
      </c>
      <c r="Y975" s="236">
        <v>8</v>
      </c>
      <c r="Z975" s="236">
        <v>12</v>
      </c>
      <c r="AA975" s="236">
        <v>16</v>
      </c>
      <c r="AB975" s="236">
        <v>7</v>
      </c>
      <c r="AC975" s="235">
        <f t="shared" ref="AC975:AC981" si="2447">SUM(AD975:AI975)</f>
        <v>21</v>
      </c>
      <c r="AD975" s="236">
        <v>2</v>
      </c>
      <c r="AE975" s="236">
        <v>2</v>
      </c>
      <c r="AF975" s="236">
        <v>1</v>
      </c>
      <c r="AG975" s="236">
        <v>3</v>
      </c>
      <c r="AH975" s="236">
        <v>2</v>
      </c>
      <c r="AI975" s="236">
        <v>11</v>
      </c>
      <c r="AJ975" s="235">
        <f t="shared" ref="AJ975:AJ981" si="2448">SUM(AK975:AL975)</f>
        <v>1</v>
      </c>
      <c r="AK975" s="236">
        <v>1</v>
      </c>
      <c r="AL975" s="236">
        <v>0</v>
      </c>
      <c r="AM975" s="235">
        <f t="shared" ref="AM975:AM981" si="2449">SUM(AN975:AW975)</f>
        <v>59</v>
      </c>
      <c r="AN975" s="236">
        <v>5</v>
      </c>
      <c r="AO975" s="236">
        <v>3</v>
      </c>
      <c r="AP975" s="236">
        <v>5</v>
      </c>
      <c r="AQ975" s="236">
        <v>4</v>
      </c>
      <c r="AR975" s="236">
        <v>6</v>
      </c>
      <c r="AS975" s="236">
        <v>2</v>
      </c>
      <c r="AT975" s="236">
        <v>17</v>
      </c>
      <c r="AU975" s="236">
        <v>7</v>
      </c>
      <c r="AV975" s="236">
        <v>5</v>
      </c>
      <c r="AW975" s="236">
        <v>5</v>
      </c>
      <c r="AX975" s="235">
        <f t="shared" ref="AX975:AX981" si="2450">SUM(AY975:BC975)</f>
        <v>32</v>
      </c>
      <c r="AY975" s="236">
        <v>1</v>
      </c>
      <c r="AZ975" s="236">
        <v>13</v>
      </c>
      <c r="BA975" s="236">
        <v>5</v>
      </c>
      <c r="BB975" s="236">
        <v>9</v>
      </c>
      <c r="BC975" s="236">
        <v>4</v>
      </c>
      <c r="BD975" s="235">
        <f t="shared" ref="BD975:BD981" si="2451">SUM(BE975:BL975)</f>
        <v>180</v>
      </c>
      <c r="BE975" s="236">
        <v>46</v>
      </c>
      <c r="BF975" s="236">
        <v>16</v>
      </c>
      <c r="BG975" s="236">
        <v>14</v>
      </c>
      <c r="BH975" s="236">
        <v>22</v>
      </c>
      <c r="BI975" s="236">
        <v>27</v>
      </c>
      <c r="BJ975" s="236">
        <v>19</v>
      </c>
      <c r="BK975" s="236">
        <v>26</v>
      </c>
      <c r="BL975" s="236">
        <v>10</v>
      </c>
      <c r="BM975" s="235">
        <f t="shared" ref="BM975:BM981" si="2452">SUM(BN975:BR975)</f>
        <v>20</v>
      </c>
      <c r="BN975" s="236">
        <v>7</v>
      </c>
      <c r="BO975" s="236">
        <v>1</v>
      </c>
      <c r="BP975" s="236">
        <v>5</v>
      </c>
      <c r="BQ975" s="236">
        <v>0</v>
      </c>
      <c r="BR975" s="236">
        <v>7</v>
      </c>
      <c r="BS975" s="235">
        <f t="shared" ref="BS975:BS981" si="2453">SUM(BT975:CE975)</f>
        <v>96</v>
      </c>
      <c r="BT975" s="237">
        <v>2</v>
      </c>
      <c r="BU975" s="236">
        <v>11</v>
      </c>
      <c r="BV975" s="236">
        <v>0</v>
      </c>
      <c r="BW975" s="236">
        <v>1</v>
      </c>
      <c r="BX975" s="236">
        <v>5</v>
      </c>
      <c r="BY975" s="236">
        <v>18</v>
      </c>
      <c r="BZ975" s="236">
        <v>6</v>
      </c>
      <c r="CA975" s="236">
        <v>0</v>
      </c>
      <c r="CB975" s="236">
        <v>49</v>
      </c>
      <c r="CC975" s="236">
        <v>2</v>
      </c>
      <c r="CD975" s="236">
        <v>1</v>
      </c>
      <c r="CE975" s="236">
        <v>1</v>
      </c>
      <c r="CF975" s="235">
        <f t="shared" ref="CF975:CF981" si="2454">SUM(CG975:CS975)</f>
        <v>86</v>
      </c>
      <c r="CG975" s="236">
        <v>3</v>
      </c>
      <c r="CH975" s="236">
        <v>5</v>
      </c>
      <c r="CI975" s="236">
        <v>4</v>
      </c>
      <c r="CJ975" s="236">
        <v>5</v>
      </c>
      <c r="CK975" s="236">
        <v>21</v>
      </c>
      <c r="CL975" s="236">
        <v>1</v>
      </c>
      <c r="CM975" s="236">
        <v>25</v>
      </c>
      <c r="CN975" s="236">
        <v>1</v>
      </c>
      <c r="CO975" s="236">
        <v>0</v>
      </c>
      <c r="CP975" s="236">
        <v>7</v>
      </c>
      <c r="CQ975" s="236">
        <v>9</v>
      </c>
      <c r="CR975" s="236">
        <v>3</v>
      </c>
      <c r="CS975" s="236">
        <v>2</v>
      </c>
      <c r="CT975" s="235">
        <f t="shared" ref="CT975:CT981" si="2455">SUM(CU975:CY975)</f>
        <v>39</v>
      </c>
      <c r="CU975" s="236">
        <v>14</v>
      </c>
      <c r="CV975" s="236">
        <v>10</v>
      </c>
      <c r="CW975" s="236">
        <v>2</v>
      </c>
      <c r="CX975" s="236">
        <v>4</v>
      </c>
      <c r="CY975" s="236">
        <v>9</v>
      </c>
      <c r="CZ975" s="235">
        <f t="shared" ref="CZ975:CZ981" si="2456">SUM(DA975:DF975)</f>
        <v>68</v>
      </c>
      <c r="DA975" s="236">
        <v>0</v>
      </c>
      <c r="DB975" s="236">
        <v>5</v>
      </c>
      <c r="DC975" s="236">
        <v>23</v>
      </c>
      <c r="DD975" s="236">
        <v>22</v>
      </c>
      <c r="DE975" s="236">
        <v>16</v>
      </c>
      <c r="DF975" s="236">
        <v>2</v>
      </c>
      <c r="DG975" s="235">
        <f t="shared" ref="DG975:DG981" si="2457">AM975+BS975+B975+O975+X975+AC975+AJ975+BD975+CF975+AX975+BM975+CT975+CZ975</f>
        <v>797</v>
      </c>
      <c r="DH975" s="238">
        <f t="shared" ref="DH975:DH981" si="2458">SUM(DI975:DK975)</f>
        <v>3</v>
      </c>
      <c r="DI975" s="239">
        <v>1</v>
      </c>
      <c r="DJ975" s="240">
        <v>2</v>
      </c>
      <c r="DK975" s="240">
        <v>0</v>
      </c>
      <c r="DL975" s="238">
        <f t="shared" ref="DL975:DL981" si="2459">SUM(DM975:DN975)</f>
        <v>5</v>
      </c>
      <c r="DM975" s="239">
        <v>5</v>
      </c>
      <c r="DN975" s="241">
        <v>0</v>
      </c>
      <c r="DO975" s="235">
        <f t="shared" ref="DO975:DO981" si="2460">DG975+DH975+DL975</f>
        <v>805</v>
      </c>
      <c r="DP975" s="4"/>
      <c r="DQ975" s="4"/>
      <c r="DR975" s="4"/>
      <c r="DS975" s="4"/>
      <c r="DT975" s="4"/>
      <c r="DU975" s="4"/>
      <c r="DV975" s="4"/>
      <c r="DW975" s="4"/>
      <c r="DX975" s="4"/>
      <c r="DY975" s="4"/>
      <c r="DZ975" s="133"/>
      <c r="EA975" s="133"/>
    </row>
    <row r="976" spans="1:133" s="48" customFormat="1" ht="16.5" customHeight="1" x14ac:dyDescent="0.15">
      <c r="A976" s="99" t="s">
        <v>101</v>
      </c>
      <c r="B976" s="235">
        <f t="shared" si="2444"/>
        <v>159</v>
      </c>
      <c r="C976" s="254">
        <v>12</v>
      </c>
      <c r="D976" s="236">
        <v>6</v>
      </c>
      <c r="E976" s="236">
        <v>2</v>
      </c>
      <c r="F976" s="236">
        <v>0</v>
      </c>
      <c r="G976" s="236">
        <v>1</v>
      </c>
      <c r="H976" s="236">
        <v>40</v>
      </c>
      <c r="I976" s="236">
        <v>5</v>
      </c>
      <c r="J976" s="236">
        <v>2</v>
      </c>
      <c r="K976" s="236">
        <v>8</v>
      </c>
      <c r="L976" s="236">
        <v>31</v>
      </c>
      <c r="M976" s="236">
        <v>20</v>
      </c>
      <c r="N976" s="236">
        <v>32</v>
      </c>
      <c r="O976" s="235">
        <f t="shared" si="2445"/>
        <v>30</v>
      </c>
      <c r="P976" s="236">
        <v>13</v>
      </c>
      <c r="Q976" s="236">
        <v>8</v>
      </c>
      <c r="R976" s="236">
        <v>1</v>
      </c>
      <c r="S976" s="236">
        <v>1</v>
      </c>
      <c r="T976" s="236">
        <v>2</v>
      </c>
      <c r="U976" s="236">
        <v>3</v>
      </c>
      <c r="V976" s="236">
        <v>0</v>
      </c>
      <c r="W976" s="236">
        <v>2</v>
      </c>
      <c r="X976" s="235">
        <f t="shared" si="2446"/>
        <v>46</v>
      </c>
      <c r="Y976" s="236">
        <v>8</v>
      </c>
      <c r="Z976" s="236">
        <v>11</v>
      </c>
      <c r="AA976" s="236">
        <v>14</v>
      </c>
      <c r="AB976" s="236">
        <v>13</v>
      </c>
      <c r="AC976" s="235">
        <f t="shared" si="2447"/>
        <v>20</v>
      </c>
      <c r="AD976" s="236">
        <v>4</v>
      </c>
      <c r="AE976" s="236">
        <v>2</v>
      </c>
      <c r="AF976" s="236">
        <v>1</v>
      </c>
      <c r="AG976" s="236">
        <v>2</v>
      </c>
      <c r="AH976" s="236">
        <v>0</v>
      </c>
      <c r="AI976" s="236">
        <v>11</v>
      </c>
      <c r="AJ976" s="235">
        <f t="shared" si="2448"/>
        <v>3</v>
      </c>
      <c r="AK976" s="236">
        <v>3</v>
      </c>
      <c r="AL976" s="236">
        <v>0</v>
      </c>
      <c r="AM976" s="235">
        <f t="shared" si="2449"/>
        <v>46</v>
      </c>
      <c r="AN976" s="236">
        <v>0</v>
      </c>
      <c r="AO976" s="236">
        <v>0</v>
      </c>
      <c r="AP976" s="236">
        <v>8</v>
      </c>
      <c r="AQ976" s="236">
        <v>0</v>
      </c>
      <c r="AR976" s="236">
        <v>6</v>
      </c>
      <c r="AS976" s="236">
        <v>2</v>
      </c>
      <c r="AT976" s="236">
        <v>7</v>
      </c>
      <c r="AU976" s="236">
        <v>11</v>
      </c>
      <c r="AV976" s="236">
        <v>11</v>
      </c>
      <c r="AW976" s="236">
        <v>1</v>
      </c>
      <c r="AX976" s="235">
        <f t="shared" si="2450"/>
        <v>53</v>
      </c>
      <c r="AY976" s="236">
        <v>1</v>
      </c>
      <c r="AZ976" s="236">
        <v>30</v>
      </c>
      <c r="BA976" s="236">
        <v>6</v>
      </c>
      <c r="BB976" s="236">
        <v>8</v>
      </c>
      <c r="BC976" s="236">
        <v>8</v>
      </c>
      <c r="BD976" s="235">
        <f t="shared" si="2451"/>
        <v>184</v>
      </c>
      <c r="BE976" s="236">
        <v>22</v>
      </c>
      <c r="BF976" s="236">
        <v>12</v>
      </c>
      <c r="BG976" s="236">
        <v>20</v>
      </c>
      <c r="BH976" s="236">
        <v>22</v>
      </c>
      <c r="BI976" s="236">
        <v>25</v>
      </c>
      <c r="BJ976" s="236">
        <v>33</v>
      </c>
      <c r="BK976" s="236">
        <v>33</v>
      </c>
      <c r="BL976" s="236">
        <v>17</v>
      </c>
      <c r="BM976" s="235">
        <f t="shared" si="2452"/>
        <v>40</v>
      </c>
      <c r="BN976" s="236">
        <v>7</v>
      </c>
      <c r="BO976" s="236">
        <v>0</v>
      </c>
      <c r="BP976" s="236">
        <v>6</v>
      </c>
      <c r="BQ976" s="236">
        <v>1</v>
      </c>
      <c r="BR976" s="236">
        <v>26</v>
      </c>
      <c r="BS976" s="235">
        <f t="shared" si="2453"/>
        <v>97</v>
      </c>
      <c r="BT976" s="237">
        <v>6</v>
      </c>
      <c r="BU976" s="236">
        <v>8</v>
      </c>
      <c r="BV976" s="236">
        <v>0</v>
      </c>
      <c r="BW976" s="236">
        <v>0</v>
      </c>
      <c r="BX976" s="236">
        <v>5</v>
      </c>
      <c r="BY976" s="236">
        <v>36</v>
      </c>
      <c r="BZ976" s="236">
        <v>8</v>
      </c>
      <c r="CA976" s="236">
        <v>3</v>
      </c>
      <c r="CB976" s="236">
        <v>17</v>
      </c>
      <c r="CC976" s="236">
        <v>2</v>
      </c>
      <c r="CD976" s="236">
        <v>4</v>
      </c>
      <c r="CE976" s="236">
        <v>8</v>
      </c>
      <c r="CF976" s="235">
        <f t="shared" si="2454"/>
        <v>101</v>
      </c>
      <c r="CG976" s="236">
        <v>1</v>
      </c>
      <c r="CH976" s="236">
        <v>2</v>
      </c>
      <c r="CI976" s="236">
        <v>1</v>
      </c>
      <c r="CJ976" s="236">
        <v>6</v>
      </c>
      <c r="CK976" s="236">
        <v>35</v>
      </c>
      <c r="CL976" s="236">
        <v>2</v>
      </c>
      <c r="CM976" s="236">
        <v>35</v>
      </c>
      <c r="CN976" s="236">
        <v>2</v>
      </c>
      <c r="CO976" s="236">
        <v>1</v>
      </c>
      <c r="CP976" s="236">
        <v>2</v>
      </c>
      <c r="CQ976" s="236">
        <v>10</v>
      </c>
      <c r="CR976" s="236">
        <v>2</v>
      </c>
      <c r="CS976" s="236">
        <v>2</v>
      </c>
      <c r="CT976" s="235">
        <f t="shared" si="2455"/>
        <v>54</v>
      </c>
      <c r="CU976" s="236">
        <v>29</v>
      </c>
      <c r="CV976" s="236">
        <v>13</v>
      </c>
      <c r="CW976" s="236">
        <v>1</v>
      </c>
      <c r="CX976" s="236">
        <v>6</v>
      </c>
      <c r="CY976" s="236">
        <v>5</v>
      </c>
      <c r="CZ976" s="235">
        <f t="shared" si="2456"/>
        <v>99</v>
      </c>
      <c r="DA976" s="236">
        <v>3</v>
      </c>
      <c r="DB976" s="236">
        <v>6</v>
      </c>
      <c r="DC976" s="236">
        <v>32</v>
      </c>
      <c r="DD976" s="236">
        <v>34</v>
      </c>
      <c r="DE976" s="236">
        <v>21</v>
      </c>
      <c r="DF976" s="236">
        <v>3</v>
      </c>
      <c r="DG976" s="235">
        <f t="shared" si="2457"/>
        <v>932</v>
      </c>
      <c r="DH976" s="238">
        <f t="shared" si="2458"/>
        <v>3</v>
      </c>
      <c r="DI976" s="239">
        <v>2</v>
      </c>
      <c r="DJ976" s="240">
        <v>1</v>
      </c>
      <c r="DK976" s="240">
        <v>0</v>
      </c>
      <c r="DL976" s="238">
        <f t="shared" si="2459"/>
        <v>4</v>
      </c>
      <c r="DM976" s="239">
        <v>4</v>
      </c>
      <c r="DN976" s="241">
        <v>0</v>
      </c>
      <c r="DO976" s="235">
        <f t="shared" si="2460"/>
        <v>939</v>
      </c>
      <c r="DP976" s="4"/>
      <c r="DQ976" s="4"/>
      <c r="DR976" s="4"/>
      <c r="DS976" s="4"/>
      <c r="DT976" s="4"/>
      <c r="DU976" s="4"/>
      <c r="DV976" s="4"/>
      <c r="DW976" s="4"/>
      <c r="DX976" s="4"/>
      <c r="DY976" s="4"/>
      <c r="DZ976" s="133"/>
      <c r="EA976" s="133"/>
    </row>
    <row r="977" spans="1:133" s="48" customFormat="1" ht="16.5" customHeight="1" x14ac:dyDescent="0.15">
      <c r="A977" s="99" t="s">
        <v>338</v>
      </c>
      <c r="B977" s="235">
        <f t="shared" si="2444"/>
        <v>455</v>
      </c>
      <c r="C977" s="254">
        <v>20</v>
      </c>
      <c r="D977" s="236">
        <v>2</v>
      </c>
      <c r="E977" s="236">
        <v>3</v>
      </c>
      <c r="F977" s="236">
        <v>0</v>
      </c>
      <c r="G977" s="236">
        <v>22</v>
      </c>
      <c r="H977" s="236">
        <v>72</v>
      </c>
      <c r="I977" s="236">
        <v>22</v>
      </c>
      <c r="J977" s="236">
        <v>1</v>
      </c>
      <c r="K977" s="236">
        <v>31</v>
      </c>
      <c r="L977" s="236">
        <v>84</v>
      </c>
      <c r="M977" s="236">
        <v>108</v>
      </c>
      <c r="N977" s="236">
        <v>90</v>
      </c>
      <c r="O977" s="235">
        <f t="shared" si="2445"/>
        <v>98</v>
      </c>
      <c r="P977" s="236">
        <v>21</v>
      </c>
      <c r="Q977" s="236">
        <v>34</v>
      </c>
      <c r="R977" s="236">
        <v>12</v>
      </c>
      <c r="S977" s="236">
        <v>4</v>
      </c>
      <c r="T977" s="236">
        <v>2</v>
      </c>
      <c r="U977" s="236">
        <v>16</v>
      </c>
      <c r="V977" s="236">
        <v>7</v>
      </c>
      <c r="W977" s="236">
        <v>2</v>
      </c>
      <c r="X977" s="235">
        <f t="shared" si="2446"/>
        <v>111</v>
      </c>
      <c r="Y977" s="236">
        <v>23</v>
      </c>
      <c r="Z977" s="236">
        <v>30</v>
      </c>
      <c r="AA977" s="236">
        <v>37</v>
      </c>
      <c r="AB977" s="236">
        <v>21</v>
      </c>
      <c r="AC977" s="235">
        <f t="shared" si="2447"/>
        <v>80</v>
      </c>
      <c r="AD977" s="236">
        <v>6</v>
      </c>
      <c r="AE977" s="236">
        <v>13</v>
      </c>
      <c r="AF977" s="236">
        <v>3</v>
      </c>
      <c r="AG977" s="236">
        <v>20</v>
      </c>
      <c r="AH977" s="236">
        <v>8</v>
      </c>
      <c r="AI977" s="236">
        <v>30</v>
      </c>
      <c r="AJ977" s="235">
        <f t="shared" si="2448"/>
        <v>3</v>
      </c>
      <c r="AK977" s="236">
        <v>3</v>
      </c>
      <c r="AL977" s="236">
        <v>0</v>
      </c>
      <c r="AM977" s="235">
        <f t="shared" si="2449"/>
        <v>194</v>
      </c>
      <c r="AN977" s="236">
        <v>6</v>
      </c>
      <c r="AO977" s="236">
        <v>10</v>
      </c>
      <c r="AP977" s="236">
        <v>22</v>
      </c>
      <c r="AQ977" s="236">
        <v>1</v>
      </c>
      <c r="AR977" s="236">
        <v>20</v>
      </c>
      <c r="AS977" s="236">
        <v>5</v>
      </c>
      <c r="AT977" s="236">
        <v>36</v>
      </c>
      <c r="AU977" s="236">
        <v>48</v>
      </c>
      <c r="AV977" s="236">
        <v>31</v>
      </c>
      <c r="AW977" s="236">
        <v>15</v>
      </c>
      <c r="AX977" s="235">
        <f t="shared" si="2450"/>
        <v>223</v>
      </c>
      <c r="AY977" s="236">
        <v>3</v>
      </c>
      <c r="AZ977" s="236">
        <v>77</v>
      </c>
      <c r="BA977" s="236">
        <v>32</v>
      </c>
      <c r="BB977" s="236">
        <v>47</v>
      </c>
      <c r="BC977" s="236">
        <v>64</v>
      </c>
      <c r="BD977" s="235">
        <f t="shared" si="2451"/>
        <v>479</v>
      </c>
      <c r="BE977" s="236">
        <v>68</v>
      </c>
      <c r="BF977" s="236">
        <v>49</v>
      </c>
      <c r="BG977" s="236">
        <v>56</v>
      </c>
      <c r="BH977" s="236">
        <v>61</v>
      </c>
      <c r="BI977" s="236">
        <v>84</v>
      </c>
      <c r="BJ977" s="236">
        <v>46</v>
      </c>
      <c r="BK977" s="236">
        <v>75</v>
      </c>
      <c r="BL977" s="236">
        <v>40</v>
      </c>
      <c r="BM977" s="235">
        <f t="shared" si="2452"/>
        <v>105</v>
      </c>
      <c r="BN977" s="236">
        <v>26</v>
      </c>
      <c r="BO977" s="236">
        <v>20</v>
      </c>
      <c r="BP977" s="236">
        <v>7</v>
      </c>
      <c r="BQ977" s="236">
        <v>4</v>
      </c>
      <c r="BR977" s="236">
        <v>48</v>
      </c>
      <c r="BS977" s="235">
        <f t="shared" si="2453"/>
        <v>250</v>
      </c>
      <c r="BT977" s="237">
        <v>5</v>
      </c>
      <c r="BU977" s="236">
        <v>39</v>
      </c>
      <c r="BV977" s="236">
        <v>6</v>
      </c>
      <c r="BW977" s="236">
        <v>1</v>
      </c>
      <c r="BX977" s="236">
        <v>7</v>
      </c>
      <c r="BY977" s="236">
        <v>76</v>
      </c>
      <c r="BZ977" s="236">
        <v>29</v>
      </c>
      <c r="CA977" s="236">
        <v>11</v>
      </c>
      <c r="CB977" s="236">
        <v>48</v>
      </c>
      <c r="CC977" s="236">
        <v>8</v>
      </c>
      <c r="CD977" s="236">
        <v>9</v>
      </c>
      <c r="CE977" s="236">
        <v>11</v>
      </c>
      <c r="CF977" s="235">
        <f t="shared" si="2454"/>
        <v>235</v>
      </c>
      <c r="CG977" s="236">
        <v>2</v>
      </c>
      <c r="CH977" s="236">
        <v>16</v>
      </c>
      <c r="CI977" s="236">
        <v>3</v>
      </c>
      <c r="CJ977" s="236">
        <v>11</v>
      </c>
      <c r="CK977" s="236">
        <v>72</v>
      </c>
      <c r="CL977" s="236">
        <v>0</v>
      </c>
      <c r="CM977" s="236">
        <v>73</v>
      </c>
      <c r="CN977" s="236">
        <v>2</v>
      </c>
      <c r="CO977" s="236">
        <v>1</v>
      </c>
      <c r="CP977" s="236">
        <v>14</v>
      </c>
      <c r="CQ977" s="236">
        <v>23</v>
      </c>
      <c r="CR977" s="236">
        <v>11</v>
      </c>
      <c r="CS977" s="236">
        <v>7</v>
      </c>
      <c r="CT977" s="235">
        <f t="shared" si="2455"/>
        <v>162</v>
      </c>
      <c r="CU977" s="236">
        <v>73</v>
      </c>
      <c r="CV977" s="236">
        <v>37</v>
      </c>
      <c r="CW977" s="236">
        <v>10</v>
      </c>
      <c r="CX977" s="236">
        <v>16</v>
      </c>
      <c r="CY977" s="236">
        <v>26</v>
      </c>
      <c r="CZ977" s="235">
        <f t="shared" si="2456"/>
        <v>255</v>
      </c>
      <c r="DA977" s="236">
        <v>2</v>
      </c>
      <c r="DB977" s="236">
        <v>33</v>
      </c>
      <c r="DC977" s="236">
        <v>65</v>
      </c>
      <c r="DD977" s="236">
        <v>89</v>
      </c>
      <c r="DE977" s="236">
        <v>45</v>
      </c>
      <c r="DF977" s="236">
        <v>21</v>
      </c>
      <c r="DG977" s="235">
        <f t="shared" si="2457"/>
        <v>2650</v>
      </c>
      <c r="DH977" s="238">
        <f t="shared" si="2458"/>
        <v>22</v>
      </c>
      <c r="DI977" s="239">
        <v>16</v>
      </c>
      <c r="DJ977" s="240">
        <v>5</v>
      </c>
      <c r="DK977" s="240">
        <v>1</v>
      </c>
      <c r="DL977" s="238">
        <f t="shared" si="2459"/>
        <v>25</v>
      </c>
      <c r="DM977" s="239">
        <v>25</v>
      </c>
      <c r="DN977" s="241">
        <v>0</v>
      </c>
      <c r="DO977" s="235">
        <f t="shared" si="2460"/>
        <v>2697</v>
      </c>
      <c r="DP977" s="4"/>
      <c r="DQ977" s="4"/>
      <c r="DR977" s="4"/>
      <c r="DS977" s="4"/>
      <c r="DT977" s="4"/>
      <c r="DU977" s="4"/>
      <c r="DV977" s="4"/>
      <c r="DW977" s="4"/>
      <c r="DX977" s="4"/>
      <c r="DY977" s="4"/>
      <c r="DZ977" s="133"/>
      <c r="EA977" s="133"/>
    </row>
    <row r="978" spans="1:133" s="48" customFormat="1" ht="16.5" customHeight="1" x14ac:dyDescent="0.15">
      <c r="A978" s="99" t="s">
        <v>102</v>
      </c>
      <c r="B978" s="235">
        <f t="shared" si="2444"/>
        <v>25</v>
      </c>
      <c r="C978" s="254">
        <v>1</v>
      </c>
      <c r="D978" s="236">
        <v>1</v>
      </c>
      <c r="E978" s="236">
        <v>0</v>
      </c>
      <c r="F978" s="236">
        <v>0</v>
      </c>
      <c r="G978" s="236">
        <v>0</v>
      </c>
      <c r="H978" s="236">
        <v>4</v>
      </c>
      <c r="I978" s="236">
        <v>2</v>
      </c>
      <c r="J978" s="236">
        <v>0</v>
      </c>
      <c r="K978" s="236">
        <v>0</v>
      </c>
      <c r="L978" s="236">
        <v>3</v>
      </c>
      <c r="M978" s="236">
        <v>7</v>
      </c>
      <c r="N978" s="236">
        <v>7</v>
      </c>
      <c r="O978" s="235">
        <f t="shared" si="2445"/>
        <v>5</v>
      </c>
      <c r="P978" s="236">
        <v>1</v>
      </c>
      <c r="Q978" s="236">
        <v>2</v>
      </c>
      <c r="R978" s="236">
        <v>1</v>
      </c>
      <c r="S978" s="236">
        <v>0</v>
      </c>
      <c r="T978" s="236">
        <v>1</v>
      </c>
      <c r="U978" s="236">
        <v>0</v>
      </c>
      <c r="V978" s="236">
        <v>0</v>
      </c>
      <c r="W978" s="236">
        <v>0</v>
      </c>
      <c r="X978" s="235">
        <f t="shared" si="2446"/>
        <v>4</v>
      </c>
      <c r="Y978" s="236">
        <v>2</v>
      </c>
      <c r="Z978" s="236">
        <v>1</v>
      </c>
      <c r="AA978" s="236">
        <v>1</v>
      </c>
      <c r="AB978" s="236">
        <v>0</v>
      </c>
      <c r="AC978" s="235">
        <f t="shared" si="2447"/>
        <v>8</v>
      </c>
      <c r="AD978" s="236">
        <v>0</v>
      </c>
      <c r="AE978" s="236">
        <v>2</v>
      </c>
      <c r="AF978" s="236">
        <v>0</v>
      </c>
      <c r="AG978" s="236">
        <v>2</v>
      </c>
      <c r="AH978" s="236">
        <v>0</v>
      </c>
      <c r="AI978" s="236">
        <v>4</v>
      </c>
      <c r="AJ978" s="235">
        <f t="shared" si="2448"/>
        <v>0</v>
      </c>
      <c r="AK978" s="236">
        <v>0</v>
      </c>
      <c r="AL978" s="236">
        <v>0</v>
      </c>
      <c r="AM978" s="235">
        <f t="shared" si="2449"/>
        <v>9</v>
      </c>
      <c r="AN978" s="236">
        <v>0</v>
      </c>
      <c r="AO978" s="236">
        <v>0</v>
      </c>
      <c r="AP978" s="236">
        <v>0</v>
      </c>
      <c r="AQ978" s="236">
        <v>1</v>
      </c>
      <c r="AR978" s="236">
        <v>1</v>
      </c>
      <c r="AS978" s="236">
        <v>1</v>
      </c>
      <c r="AT978" s="236">
        <v>0</v>
      </c>
      <c r="AU978" s="236">
        <v>1</v>
      </c>
      <c r="AV978" s="236">
        <v>2</v>
      </c>
      <c r="AW978" s="236">
        <v>3</v>
      </c>
      <c r="AX978" s="235">
        <f t="shared" si="2450"/>
        <v>4</v>
      </c>
      <c r="AY978" s="236">
        <v>0</v>
      </c>
      <c r="AZ978" s="236">
        <v>2</v>
      </c>
      <c r="BA978" s="236">
        <v>0</v>
      </c>
      <c r="BB978" s="236">
        <v>2</v>
      </c>
      <c r="BC978" s="236">
        <v>0</v>
      </c>
      <c r="BD978" s="235">
        <f t="shared" si="2451"/>
        <v>42</v>
      </c>
      <c r="BE978" s="236">
        <v>3</v>
      </c>
      <c r="BF978" s="236">
        <v>2</v>
      </c>
      <c r="BG978" s="236">
        <v>4</v>
      </c>
      <c r="BH978" s="236">
        <v>5</v>
      </c>
      <c r="BI978" s="236">
        <v>6</v>
      </c>
      <c r="BJ978" s="236">
        <v>8</v>
      </c>
      <c r="BK978" s="236">
        <v>9</v>
      </c>
      <c r="BL978" s="236">
        <v>5</v>
      </c>
      <c r="BM978" s="235">
        <f t="shared" si="2452"/>
        <v>5</v>
      </c>
      <c r="BN978" s="236">
        <v>0</v>
      </c>
      <c r="BO978" s="236">
        <v>3</v>
      </c>
      <c r="BP978" s="236">
        <v>0</v>
      </c>
      <c r="BQ978" s="236">
        <v>0</v>
      </c>
      <c r="BR978" s="236">
        <v>2</v>
      </c>
      <c r="BS978" s="235">
        <f t="shared" si="2453"/>
        <v>12</v>
      </c>
      <c r="BT978" s="237">
        <v>1</v>
      </c>
      <c r="BU978" s="236">
        <v>2</v>
      </c>
      <c r="BV978" s="236">
        <v>1</v>
      </c>
      <c r="BW978" s="236">
        <v>0</v>
      </c>
      <c r="BX978" s="236">
        <v>0</v>
      </c>
      <c r="BY978" s="236">
        <v>5</v>
      </c>
      <c r="BZ978" s="236">
        <v>1</v>
      </c>
      <c r="CA978" s="236">
        <v>0</v>
      </c>
      <c r="CB978" s="236">
        <v>1</v>
      </c>
      <c r="CC978" s="236">
        <v>0</v>
      </c>
      <c r="CD978" s="236">
        <v>1</v>
      </c>
      <c r="CE978" s="236">
        <v>0</v>
      </c>
      <c r="CF978" s="235">
        <f t="shared" si="2454"/>
        <v>7</v>
      </c>
      <c r="CG978" s="236">
        <v>0</v>
      </c>
      <c r="CH978" s="236">
        <v>0</v>
      </c>
      <c r="CI978" s="236">
        <v>1</v>
      </c>
      <c r="CJ978" s="236">
        <v>0</v>
      </c>
      <c r="CK978" s="236">
        <v>3</v>
      </c>
      <c r="CL978" s="236">
        <v>0</v>
      </c>
      <c r="CM978" s="236">
        <v>3</v>
      </c>
      <c r="CN978" s="236">
        <v>0</v>
      </c>
      <c r="CO978" s="236">
        <v>0</v>
      </c>
      <c r="CP978" s="236">
        <v>0</v>
      </c>
      <c r="CQ978" s="236">
        <v>0</v>
      </c>
      <c r="CR978" s="236">
        <v>0</v>
      </c>
      <c r="CS978" s="236">
        <v>0</v>
      </c>
      <c r="CT978" s="235">
        <f t="shared" si="2455"/>
        <v>4</v>
      </c>
      <c r="CU978" s="236">
        <v>1</v>
      </c>
      <c r="CV978" s="236">
        <v>2</v>
      </c>
      <c r="CW978" s="236">
        <v>0</v>
      </c>
      <c r="CX978" s="236">
        <v>0</v>
      </c>
      <c r="CY978" s="236">
        <v>1</v>
      </c>
      <c r="CZ978" s="235">
        <f t="shared" si="2456"/>
        <v>13</v>
      </c>
      <c r="DA978" s="236">
        <v>0</v>
      </c>
      <c r="DB978" s="236">
        <v>2</v>
      </c>
      <c r="DC978" s="236">
        <v>2</v>
      </c>
      <c r="DD978" s="236">
        <v>4</v>
      </c>
      <c r="DE978" s="236">
        <v>4</v>
      </c>
      <c r="DF978" s="236">
        <v>1</v>
      </c>
      <c r="DG978" s="235">
        <f t="shared" si="2457"/>
        <v>138</v>
      </c>
      <c r="DH978" s="238">
        <f t="shared" si="2458"/>
        <v>0</v>
      </c>
      <c r="DI978" s="239">
        <v>0</v>
      </c>
      <c r="DJ978" s="240">
        <v>0</v>
      </c>
      <c r="DK978" s="240">
        <v>0</v>
      </c>
      <c r="DL978" s="238">
        <f t="shared" si="2459"/>
        <v>9</v>
      </c>
      <c r="DM978" s="239">
        <v>9</v>
      </c>
      <c r="DN978" s="241">
        <v>0</v>
      </c>
      <c r="DO978" s="235">
        <f t="shared" si="2460"/>
        <v>147</v>
      </c>
      <c r="DP978" s="4"/>
      <c r="DQ978" s="4"/>
      <c r="DR978" s="4"/>
      <c r="DS978" s="4"/>
      <c r="DT978" s="4"/>
      <c r="DU978" s="4"/>
      <c r="DV978" s="4"/>
      <c r="DW978" s="4"/>
      <c r="DX978" s="4"/>
      <c r="DY978" s="4"/>
      <c r="DZ978" s="133"/>
      <c r="EA978" s="133"/>
    </row>
    <row r="979" spans="1:133" s="48" customFormat="1" ht="16.5" customHeight="1" x14ac:dyDescent="0.15">
      <c r="A979" s="100" t="s">
        <v>206</v>
      </c>
      <c r="B979" s="235">
        <f t="shared" si="2444"/>
        <v>767</v>
      </c>
      <c r="C979" s="254">
        <v>40</v>
      </c>
      <c r="D979" s="236">
        <v>11</v>
      </c>
      <c r="E979" s="236">
        <v>7</v>
      </c>
      <c r="F979" s="236">
        <v>1</v>
      </c>
      <c r="G979" s="236">
        <v>25</v>
      </c>
      <c r="H979" s="236">
        <v>135</v>
      </c>
      <c r="I979" s="236">
        <v>32</v>
      </c>
      <c r="J979" s="236">
        <v>3</v>
      </c>
      <c r="K979" s="236">
        <v>50</v>
      </c>
      <c r="L979" s="236">
        <v>140</v>
      </c>
      <c r="M979" s="236">
        <v>167</v>
      </c>
      <c r="N979" s="236">
        <v>156</v>
      </c>
      <c r="O979" s="235">
        <f t="shared" si="2445"/>
        <v>157</v>
      </c>
      <c r="P979" s="236">
        <v>42</v>
      </c>
      <c r="Q979" s="236">
        <v>48</v>
      </c>
      <c r="R979" s="236">
        <v>18</v>
      </c>
      <c r="S979" s="236">
        <v>5</v>
      </c>
      <c r="T979" s="236">
        <v>6</v>
      </c>
      <c r="U979" s="236">
        <v>21</v>
      </c>
      <c r="V979" s="236">
        <v>11</v>
      </c>
      <c r="W979" s="236">
        <v>6</v>
      </c>
      <c r="X979" s="235">
        <f t="shared" si="2446"/>
        <v>204</v>
      </c>
      <c r="Y979" s="236">
        <v>41</v>
      </c>
      <c r="Z979" s="236">
        <v>54</v>
      </c>
      <c r="AA979" s="236">
        <v>68</v>
      </c>
      <c r="AB979" s="236">
        <v>41</v>
      </c>
      <c r="AC979" s="235">
        <f t="shared" si="2447"/>
        <v>129</v>
      </c>
      <c r="AD979" s="236">
        <v>12</v>
      </c>
      <c r="AE979" s="236">
        <v>19</v>
      </c>
      <c r="AF979" s="236">
        <v>5</v>
      </c>
      <c r="AG979" s="236">
        <v>27</v>
      </c>
      <c r="AH979" s="236">
        <v>10</v>
      </c>
      <c r="AI979" s="236">
        <v>56</v>
      </c>
      <c r="AJ979" s="235">
        <f t="shared" si="2448"/>
        <v>7</v>
      </c>
      <c r="AK979" s="236">
        <v>7</v>
      </c>
      <c r="AL979" s="236">
        <v>0</v>
      </c>
      <c r="AM979" s="235">
        <f t="shared" si="2449"/>
        <v>308</v>
      </c>
      <c r="AN979" s="236">
        <v>11</v>
      </c>
      <c r="AO979" s="236">
        <v>13</v>
      </c>
      <c r="AP979" s="236">
        <v>35</v>
      </c>
      <c r="AQ979" s="236">
        <v>6</v>
      </c>
      <c r="AR979" s="236">
        <v>33</v>
      </c>
      <c r="AS979" s="236">
        <v>10</v>
      </c>
      <c r="AT979" s="236">
        <v>60</v>
      </c>
      <c r="AU979" s="236">
        <v>67</v>
      </c>
      <c r="AV979" s="236">
        <v>49</v>
      </c>
      <c r="AW979" s="236">
        <v>24</v>
      </c>
      <c r="AX979" s="235">
        <f t="shared" si="2450"/>
        <v>312</v>
      </c>
      <c r="AY979" s="236">
        <v>5</v>
      </c>
      <c r="AZ979" s="236">
        <v>122</v>
      </c>
      <c r="BA979" s="236">
        <v>43</v>
      </c>
      <c r="BB979" s="236">
        <v>66</v>
      </c>
      <c r="BC979" s="236">
        <v>76</v>
      </c>
      <c r="BD979" s="235">
        <f t="shared" si="2451"/>
        <v>885</v>
      </c>
      <c r="BE979" s="236">
        <v>139</v>
      </c>
      <c r="BF979" s="236">
        <v>79</v>
      </c>
      <c r="BG979" s="236">
        <v>94</v>
      </c>
      <c r="BH979" s="236">
        <v>110</v>
      </c>
      <c r="BI979" s="236">
        <v>142</v>
      </c>
      <c r="BJ979" s="236">
        <v>106</v>
      </c>
      <c r="BK979" s="236">
        <v>143</v>
      </c>
      <c r="BL979" s="236">
        <v>72</v>
      </c>
      <c r="BM979" s="235">
        <f t="shared" si="2452"/>
        <v>170</v>
      </c>
      <c r="BN979" s="236">
        <v>40</v>
      </c>
      <c r="BO979" s="236">
        <v>24</v>
      </c>
      <c r="BP979" s="236">
        <v>18</v>
      </c>
      <c r="BQ979" s="236">
        <v>5</v>
      </c>
      <c r="BR979" s="236">
        <v>83</v>
      </c>
      <c r="BS979" s="235">
        <f t="shared" si="2453"/>
        <v>455</v>
      </c>
      <c r="BT979" s="237">
        <v>14</v>
      </c>
      <c r="BU979" s="236">
        <v>60</v>
      </c>
      <c r="BV979" s="236">
        <v>7</v>
      </c>
      <c r="BW979" s="236">
        <v>2</v>
      </c>
      <c r="BX979" s="236">
        <v>17</v>
      </c>
      <c r="BY979" s="236">
        <v>135</v>
      </c>
      <c r="BZ979" s="236">
        <v>44</v>
      </c>
      <c r="CA979" s="236">
        <v>14</v>
      </c>
      <c r="CB979" s="236">
        <v>115</v>
      </c>
      <c r="CC979" s="236">
        <v>12</v>
      </c>
      <c r="CD979" s="236">
        <v>15</v>
      </c>
      <c r="CE979" s="236">
        <v>20</v>
      </c>
      <c r="CF979" s="235">
        <f t="shared" si="2454"/>
        <v>429</v>
      </c>
      <c r="CG979" s="236">
        <v>6</v>
      </c>
      <c r="CH979" s="236">
        <v>23</v>
      </c>
      <c r="CI979" s="236">
        <v>9</v>
      </c>
      <c r="CJ979" s="236">
        <v>22</v>
      </c>
      <c r="CK979" s="236">
        <v>131</v>
      </c>
      <c r="CL979" s="236">
        <v>3</v>
      </c>
      <c r="CM979" s="236">
        <v>136</v>
      </c>
      <c r="CN979" s="236">
        <v>5</v>
      </c>
      <c r="CO979" s="236">
        <v>2</v>
      </c>
      <c r="CP979" s="236">
        <v>23</v>
      </c>
      <c r="CQ979" s="236">
        <v>42</v>
      </c>
      <c r="CR979" s="236">
        <v>16</v>
      </c>
      <c r="CS979" s="236">
        <v>11</v>
      </c>
      <c r="CT979" s="235">
        <f t="shared" si="2455"/>
        <v>259</v>
      </c>
      <c r="CU979" s="236">
        <v>117</v>
      </c>
      <c r="CV979" s="236">
        <v>62</v>
      </c>
      <c r="CW979" s="236">
        <v>13</v>
      </c>
      <c r="CX979" s="236">
        <v>26</v>
      </c>
      <c r="CY979" s="236">
        <v>41</v>
      </c>
      <c r="CZ979" s="235">
        <f t="shared" si="2456"/>
        <v>435</v>
      </c>
      <c r="DA979" s="236">
        <v>5</v>
      </c>
      <c r="DB979" s="236">
        <v>46</v>
      </c>
      <c r="DC979" s="236">
        <v>122</v>
      </c>
      <c r="DD979" s="236">
        <v>149</v>
      </c>
      <c r="DE979" s="236">
        <v>86</v>
      </c>
      <c r="DF979" s="236">
        <v>27</v>
      </c>
      <c r="DG979" s="235">
        <f t="shared" si="2457"/>
        <v>4517</v>
      </c>
      <c r="DH979" s="238">
        <f t="shared" si="2458"/>
        <v>28</v>
      </c>
      <c r="DI979" s="239">
        <v>19</v>
      </c>
      <c r="DJ979" s="240">
        <v>8</v>
      </c>
      <c r="DK979" s="240">
        <v>1</v>
      </c>
      <c r="DL979" s="238">
        <f t="shared" si="2459"/>
        <v>43</v>
      </c>
      <c r="DM979" s="239">
        <v>43</v>
      </c>
      <c r="DN979" s="241">
        <v>0</v>
      </c>
      <c r="DO979" s="235">
        <f t="shared" si="2460"/>
        <v>4588</v>
      </c>
      <c r="DP979" s="4"/>
      <c r="DQ979" s="4"/>
      <c r="DR979" s="4"/>
      <c r="DS979" s="4"/>
      <c r="DT979" s="4"/>
      <c r="DU979" s="4"/>
      <c r="DV979" s="4"/>
      <c r="DW979" s="4"/>
      <c r="DX979" s="4"/>
      <c r="DY979" s="4"/>
      <c r="DZ979" s="133"/>
      <c r="EA979" s="133"/>
    </row>
    <row r="980" spans="1:133" s="48" customFormat="1" ht="16.5" customHeight="1" x14ac:dyDescent="0.15">
      <c r="A980" s="99" t="s">
        <v>103</v>
      </c>
      <c r="B980" s="235">
        <f t="shared" si="2444"/>
        <v>1093</v>
      </c>
      <c r="C980" s="254">
        <v>47</v>
      </c>
      <c r="D980" s="236">
        <v>25</v>
      </c>
      <c r="E980" s="236">
        <v>19</v>
      </c>
      <c r="F980" s="236">
        <v>11</v>
      </c>
      <c r="G980" s="236">
        <v>57</v>
      </c>
      <c r="H980" s="236">
        <v>218</v>
      </c>
      <c r="I980" s="236">
        <v>54</v>
      </c>
      <c r="J980" s="236">
        <v>13</v>
      </c>
      <c r="K980" s="236">
        <v>101</v>
      </c>
      <c r="L980" s="236">
        <v>208</v>
      </c>
      <c r="M980" s="236">
        <v>173</v>
      </c>
      <c r="N980" s="236">
        <v>167</v>
      </c>
      <c r="O980" s="235">
        <f t="shared" si="2445"/>
        <v>355</v>
      </c>
      <c r="P980" s="236">
        <v>94</v>
      </c>
      <c r="Q980" s="236">
        <v>102</v>
      </c>
      <c r="R980" s="236">
        <v>58</v>
      </c>
      <c r="S980" s="236">
        <v>12</v>
      </c>
      <c r="T980" s="236">
        <v>14</v>
      </c>
      <c r="U980" s="236">
        <v>40</v>
      </c>
      <c r="V980" s="236">
        <v>18</v>
      </c>
      <c r="W980" s="236">
        <v>17</v>
      </c>
      <c r="X980" s="235">
        <f t="shared" si="2446"/>
        <v>364</v>
      </c>
      <c r="Y980" s="236">
        <v>55</v>
      </c>
      <c r="Z980" s="236">
        <v>88</v>
      </c>
      <c r="AA980" s="236">
        <v>137</v>
      </c>
      <c r="AB980" s="236">
        <v>84</v>
      </c>
      <c r="AC980" s="235">
        <f t="shared" si="2447"/>
        <v>252</v>
      </c>
      <c r="AD980" s="236">
        <v>19</v>
      </c>
      <c r="AE980" s="236">
        <v>34</v>
      </c>
      <c r="AF980" s="236">
        <v>14</v>
      </c>
      <c r="AG980" s="236">
        <v>75</v>
      </c>
      <c r="AH980" s="236">
        <v>12</v>
      </c>
      <c r="AI980" s="236">
        <v>98</v>
      </c>
      <c r="AJ980" s="235">
        <f t="shared" si="2448"/>
        <v>76</v>
      </c>
      <c r="AK980" s="236">
        <v>76</v>
      </c>
      <c r="AL980" s="236">
        <v>0</v>
      </c>
      <c r="AM980" s="235">
        <f t="shared" si="2449"/>
        <v>599</v>
      </c>
      <c r="AN980" s="236">
        <v>29</v>
      </c>
      <c r="AO980" s="236">
        <v>19</v>
      </c>
      <c r="AP980" s="236">
        <v>67</v>
      </c>
      <c r="AQ980" s="236">
        <v>19</v>
      </c>
      <c r="AR980" s="236">
        <v>95</v>
      </c>
      <c r="AS980" s="236">
        <v>10</v>
      </c>
      <c r="AT980" s="236">
        <v>70</v>
      </c>
      <c r="AU980" s="236">
        <v>163</v>
      </c>
      <c r="AV980" s="236">
        <v>80</v>
      </c>
      <c r="AW980" s="236">
        <v>47</v>
      </c>
      <c r="AX980" s="235">
        <f t="shared" si="2450"/>
        <v>482</v>
      </c>
      <c r="AY980" s="236">
        <v>29</v>
      </c>
      <c r="AZ980" s="236">
        <v>237</v>
      </c>
      <c r="BA980" s="236">
        <v>65</v>
      </c>
      <c r="BB980" s="236">
        <v>110</v>
      </c>
      <c r="BC980" s="236">
        <v>41</v>
      </c>
      <c r="BD980" s="235">
        <f t="shared" si="2451"/>
        <v>813</v>
      </c>
      <c r="BE980" s="236">
        <v>97</v>
      </c>
      <c r="BF980" s="236">
        <v>89</v>
      </c>
      <c r="BG980" s="236">
        <v>85</v>
      </c>
      <c r="BH980" s="236">
        <v>139</v>
      </c>
      <c r="BI980" s="236">
        <v>130</v>
      </c>
      <c r="BJ980" s="236">
        <v>94</v>
      </c>
      <c r="BK980" s="236">
        <v>84</v>
      </c>
      <c r="BL980" s="236">
        <v>95</v>
      </c>
      <c r="BM980" s="235">
        <f t="shared" si="2452"/>
        <v>303</v>
      </c>
      <c r="BN980" s="236">
        <v>82</v>
      </c>
      <c r="BO980" s="236">
        <v>41</v>
      </c>
      <c r="BP980" s="236">
        <v>57</v>
      </c>
      <c r="BQ980" s="236">
        <v>12</v>
      </c>
      <c r="BR980" s="236">
        <v>111</v>
      </c>
      <c r="BS980" s="235">
        <f t="shared" si="2453"/>
        <v>857</v>
      </c>
      <c r="BT980" s="237">
        <v>26</v>
      </c>
      <c r="BU980" s="236">
        <v>80</v>
      </c>
      <c r="BV980" s="236">
        <v>41</v>
      </c>
      <c r="BW980" s="236">
        <v>13</v>
      </c>
      <c r="BX980" s="236">
        <v>33</v>
      </c>
      <c r="BY980" s="236">
        <v>226</v>
      </c>
      <c r="BZ980" s="236">
        <v>59</v>
      </c>
      <c r="CA980" s="236">
        <v>47</v>
      </c>
      <c r="CB980" s="236">
        <v>191</v>
      </c>
      <c r="CC980" s="236">
        <v>42</v>
      </c>
      <c r="CD980" s="236">
        <v>51</v>
      </c>
      <c r="CE980" s="236">
        <v>48</v>
      </c>
      <c r="CF980" s="235">
        <f t="shared" si="2454"/>
        <v>779</v>
      </c>
      <c r="CG980" s="236">
        <v>12</v>
      </c>
      <c r="CH980" s="236">
        <v>48</v>
      </c>
      <c r="CI980" s="236">
        <v>20</v>
      </c>
      <c r="CJ980" s="236">
        <v>50</v>
      </c>
      <c r="CK980" s="236">
        <v>248</v>
      </c>
      <c r="CL980" s="236">
        <v>18</v>
      </c>
      <c r="CM980" s="236">
        <v>205</v>
      </c>
      <c r="CN980" s="236">
        <v>7</v>
      </c>
      <c r="CO980" s="236">
        <v>6</v>
      </c>
      <c r="CP980" s="236">
        <v>25</v>
      </c>
      <c r="CQ980" s="236">
        <v>81</v>
      </c>
      <c r="CR980" s="236">
        <v>41</v>
      </c>
      <c r="CS980" s="236">
        <v>18</v>
      </c>
      <c r="CT980" s="235">
        <f t="shared" si="2455"/>
        <v>327</v>
      </c>
      <c r="CU980" s="236">
        <v>153</v>
      </c>
      <c r="CV980" s="236">
        <v>60</v>
      </c>
      <c r="CW980" s="236">
        <v>18</v>
      </c>
      <c r="CX980" s="236">
        <v>41</v>
      </c>
      <c r="CY980" s="236">
        <v>55</v>
      </c>
      <c r="CZ980" s="235">
        <f t="shared" si="2456"/>
        <v>634</v>
      </c>
      <c r="DA980" s="236">
        <v>10</v>
      </c>
      <c r="DB980" s="236">
        <v>39</v>
      </c>
      <c r="DC980" s="236">
        <v>141</v>
      </c>
      <c r="DD980" s="236">
        <v>280</v>
      </c>
      <c r="DE980" s="236">
        <v>122</v>
      </c>
      <c r="DF980" s="236">
        <v>42</v>
      </c>
      <c r="DG980" s="235">
        <f t="shared" si="2457"/>
        <v>6934</v>
      </c>
      <c r="DH980" s="238">
        <f t="shared" si="2458"/>
        <v>240</v>
      </c>
      <c r="DI980" s="239">
        <v>133</v>
      </c>
      <c r="DJ980" s="240">
        <v>81</v>
      </c>
      <c r="DK980" s="240">
        <v>26</v>
      </c>
      <c r="DL980" s="238">
        <f t="shared" si="2459"/>
        <v>158</v>
      </c>
      <c r="DM980" s="239">
        <v>158</v>
      </c>
      <c r="DN980" s="241">
        <v>0</v>
      </c>
      <c r="DO980" s="235">
        <f t="shared" si="2460"/>
        <v>7332</v>
      </c>
      <c r="DP980" s="4"/>
      <c r="DQ980" s="4"/>
      <c r="DR980" s="4"/>
      <c r="DS980" s="4"/>
      <c r="DT980" s="4"/>
      <c r="DU980" s="4"/>
      <c r="DV980" s="4"/>
      <c r="DW980" s="4"/>
      <c r="DX980" s="4"/>
      <c r="DY980" s="4"/>
      <c r="DZ980" s="133"/>
      <c r="EA980" s="133"/>
    </row>
    <row r="981" spans="1:133" s="48" customFormat="1" ht="16.5" customHeight="1" x14ac:dyDescent="0.15">
      <c r="A981" s="99" t="s">
        <v>339</v>
      </c>
      <c r="B981" s="235">
        <f t="shared" si="2444"/>
        <v>328</v>
      </c>
      <c r="C981" s="254">
        <v>8</v>
      </c>
      <c r="D981" s="236">
        <v>2</v>
      </c>
      <c r="E981" s="236">
        <v>4</v>
      </c>
      <c r="F981" s="236">
        <v>3</v>
      </c>
      <c r="G981" s="236">
        <v>11</v>
      </c>
      <c r="H981" s="236">
        <v>65</v>
      </c>
      <c r="I981" s="236">
        <v>17</v>
      </c>
      <c r="J981" s="236">
        <v>2</v>
      </c>
      <c r="K981" s="236">
        <v>31</v>
      </c>
      <c r="L981" s="236">
        <v>85</v>
      </c>
      <c r="M981" s="236">
        <v>45</v>
      </c>
      <c r="N981" s="236">
        <v>55</v>
      </c>
      <c r="O981" s="235">
        <f t="shared" si="2445"/>
        <v>74</v>
      </c>
      <c r="P981" s="236">
        <v>25</v>
      </c>
      <c r="Q981" s="236">
        <v>19</v>
      </c>
      <c r="R981" s="236">
        <v>6</v>
      </c>
      <c r="S981" s="236">
        <v>0</v>
      </c>
      <c r="T981" s="236">
        <v>5</v>
      </c>
      <c r="U981" s="236">
        <v>11</v>
      </c>
      <c r="V981" s="236">
        <v>4</v>
      </c>
      <c r="W981" s="236">
        <v>4</v>
      </c>
      <c r="X981" s="235">
        <f t="shared" si="2446"/>
        <v>66</v>
      </c>
      <c r="Y981" s="236">
        <v>20</v>
      </c>
      <c r="Z981" s="236">
        <v>11</v>
      </c>
      <c r="AA981" s="236">
        <v>25</v>
      </c>
      <c r="AB981" s="236">
        <v>10</v>
      </c>
      <c r="AC981" s="235">
        <f t="shared" si="2447"/>
        <v>67</v>
      </c>
      <c r="AD981" s="236">
        <v>8</v>
      </c>
      <c r="AE981" s="236">
        <v>6</v>
      </c>
      <c r="AF981" s="236">
        <v>2</v>
      </c>
      <c r="AG981" s="236">
        <v>20</v>
      </c>
      <c r="AH981" s="236">
        <v>5</v>
      </c>
      <c r="AI981" s="236">
        <v>26</v>
      </c>
      <c r="AJ981" s="235">
        <f t="shared" si="2448"/>
        <v>1</v>
      </c>
      <c r="AK981" s="236">
        <v>1</v>
      </c>
      <c r="AL981" s="236">
        <v>0</v>
      </c>
      <c r="AM981" s="235">
        <f t="shared" si="2449"/>
        <v>157</v>
      </c>
      <c r="AN981" s="236">
        <v>4</v>
      </c>
      <c r="AO981" s="236">
        <v>6</v>
      </c>
      <c r="AP981" s="236">
        <v>13</v>
      </c>
      <c r="AQ981" s="236">
        <v>4</v>
      </c>
      <c r="AR981" s="236">
        <v>30</v>
      </c>
      <c r="AS981" s="236">
        <v>0</v>
      </c>
      <c r="AT981" s="236">
        <v>29</v>
      </c>
      <c r="AU981" s="236">
        <v>28</v>
      </c>
      <c r="AV981" s="236">
        <v>24</v>
      </c>
      <c r="AW981" s="236">
        <v>19</v>
      </c>
      <c r="AX981" s="235">
        <f t="shared" si="2450"/>
        <v>146</v>
      </c>
      <c r="AY981" s="236">
        <v>9</v>
      </c>
      <c r="AZ981" s="236">
        <v>75</v>
      </c>
      <c r="BA981" s="236">
        <v>13</v>
      </c>
      <c r="BB981" s="236">
        <v>26</v>
      </c>
      <c r="BC981" s="236">
        <v>23</v>
      </c>
      <c r="BD981" s="235">
        <f t="shared" si="2451"/>
        <v>483</v>
      </c>
      <c r="BE981" s="236">
        <v>64</v>
      </c>
      <c r="BF981" s="236">
        <v>38</v>
      </c>
      <c r="BG981" s="236">
        <v>52</v>
      </c>
      <c r="BH981" s="236">
        <v>69</v>
      </c>
      <c r="BI981" s="236">
        <v>85</v>
      </c>
      <c r="BJ981" s="236">
        <v>52</v>
      </c>
      <c r="BK981" s="236">
        <v>71</v>
      </c>
      <c r="BL981" s="236">
        <v>52</v>
      </c>
      <c r="BM981" s="235">
        <f t="shared" si="2452"/>
        <v>96</v>
      </c>
      <c r="BN981" s="236">
        <v>14</v>
      </c>
      <c r="BO981" s="236">
        <v>22</v>
      </c>
      <c r="BP981" s="236">
        <v>8</v>
      </c>
      <c r="BQ981" s="236">
        <v>7</v>
      </c>
      <c r="BR981" s="236">
        <v>45</v>
      </c>
      <c r="BS981" s="235">
        <f t="shared" si="2453"/>
        <v>221</v>
      </c>
      <c r="BT981" s="237">
        <v>6</v>
      </c>
      <c r="BU981" s="236">
        <v>22</v>
      </c>
      <c r="BV981" s="236">
        <v>8</v>
      </c>
      <c r="BW981" s="236">
        <v>4</v>
      </c>
      <c r="BX981" s="236">
        <v>10</v>
      </c>
      <c r="BY981" s="236">
        <v>63</v>
      </c>
      <c r="BZ981" s="236">
        <v>23</v>
      </c>
      <c r="CA981" s="236">
        <v>5</v>
      </c>
      <c r="CB981" s="236">
        <v>54</v>
      </c>
      <c r="CC981" s="236">
        <v>6</v>
      </c>
      <c r="CD981" s="236">
        <v>9</v>
      </c>
      <c r="CE981" s="236">
        <v>11</v>
      </c>
      <c r="CF981" s="235">
        <f t="shared" si="2454"/>
        <v>243</v>
      </c>
      <c r="CG981" s="236">
        <v>6</v>
      </c>
      <c r="CH981" s="236">
        <v>9</v>
      </c>
      <c r="CI981" s="236">
        <v>7</v>
      </c>
      <c r="CJ981" s="236">
        <v>18</v>
      </c>
      <c r="CK981" s="236">
        <v>85</v>
      </c>
      <c r="CL981" s="236">
        <v>2</v>
      </c>
      <c r="CM981" s="236">
        <v>69</v>
      </c>
      <c r="CN981" s="236">
        <v>1</v>
      </c>
      <c r="CO981" s="236">
        <v>1</v>
      </c>
      <c r="CP981" s="236">
        <v>6</v>
      </c>
      <c r="CQ981" s="236">
        <v>17</v>
      </c>
      <c r="CR981" s="236">
        <v>10</v>
      </c>
      <c r="CS981" s="236">
        <v>12</v>
      </c>
      <c r="CT981" s="235">
        <f t="shared" si="2455"/>
        <v>90</v>
      </c>
      <c r="CU981" s="236">
        <v>23</v>
      </c>
      <c r="CV981" s="236">
        <v>22</v>
      </c>
      <c r="CW981" s="236">
        <v>14</v>
      </c>
      <c r="CX981" s="236">
        <v>12</v>
      </c>
      <c r="CY981" s="236">
        <v>19</v>
      </c>
      <c r="CZ981" s="235">
        <f t="shared" si="2456"/>
        <v>201</v>
      </c>
      <c r="DA981" s="236">
        <v>2</v>
      </c>
      <c r="DB981" s="236">
        <v>5</v>
      </c>
      <c r="DC981" s="236">
        <v>54</v>
      </c>
      <c r="DD981" s="236">
        <v>103</v>
      </c>
      <c r="DE981" s="236">
        <v>32</v>
      </c>
      <c r="DF981" s="236">
        <v>5</v>
      </c>
      <c r="DG981" s="235">
        <f t="shared" si="2457"/>
        <v>2173</v>
      </c>
      <c r="DH981" s="238">
        <f t="shared" si="2458"/>
        <v>12</v>
      </c>
      <c r="DI981" s="239">
        <v>5</v>
      </c>
      <c r="DJ981" s="240">
        <v>2</v>
      </c>
      <c r="DK981" s="240">
        <v>5</v>
      </c>
      <c r="DL981" s="238">
        <f t="shared" si="2459"/>
        <v>22</v>
      </c>
      <c r="DM981" s="239">
        <v>22</v>
      </c>
      <c r="DN981" s="241">
        <v>0</v>
      </c>
      <c r="DO981" s="235">
        <f t="shared" si="2460"/>
        <v>2207</v>
      </c>
      <c r="DP981" s="4"/>
      <c r="DQ981" s="4"/>
      <c r="DR981" s="4"/>
      <c r="DS981" s="4"/>
      <c r="DT981" s="4"/>
      <c r="DU981" s="4"/>
      <c r="DV981" s="4"/>
      <c r="DW981" s="4"/>
      <c r="DX981" s="4"/>
      <c r="DY981" s="4"/>
      <c r="DZ981" s="133"/>
      <c r="EA981" s="133"/>
    </row>
    <row r="982" spans="1:133" s="48" customFormat="1" ht="16.5" customHeight="1" x14ac:dyDescent="0.15">
      <c r="A982" s="103" t="s">
        <v>757</v>
      </c>
      <c r="B982" s="235"/>
      <c r="C982" s="236"/>
      <c r="D982" s="236"/>
      <c r="E982" s="236"/>
      <c r="F982" s="236"/>
      <c r="G982" s="236"/>
      <c r="H982" s="236"/>
      <c r="I982" s="236"/>
      <c r="J982" s="236"/>
      <c r="K982" s="236"/>
      <c r="L982" s="236"/>
      <c r="M982" s="236"/>
      <c r="N982" s="236"/>
      <c r="O982" s="235"/>
      <c r="P982" s="236"/>
      <c r="Q982" s="236"/>
      <c r="R982" s="236"/>
      <c r="S982" s="236"/>
      <c r="T982" s="236"/>
      <c r="U982" s="236"/>
      <c r="V982" s="236"/>
      <c r="W982" s="236"/>
      <c r="X982" s="235"/>
      <c r="Y982" s="236"/>
      <c r="Z982" s="236"/>
      <c r="AA982" s="236"/>
      <c r="AB982" s="236"/>
      <c r="AC982" s="235"/>
      <c r="AD982" s="236"/>
      <c r="AE982" s="236"/>
      <c r="AF982" s="236"/>
      <c r="AG982" s="236"/>
      <c r="AH982" s="236"/>
      <c r="AI982" s="236"/>
      <c r="AJ982" s="235"/>
      <c r="AK982" s="236"/>
      <c r="AL982" s="236"/>
      <c r="AM982" s="235"/>
      <c r="AN982" s="236"/>
      <c r="AO982" s="236"/>
      <c r="AP982" s="236"/>
      <c r="AQ982" s="236"/>
      <c r="AR982" s="236"/>
      <c r="AS982" s="236"/>
      <c r="AT982" s="236"/>
      <c r="AU982" s="236"/>
      <c r="AV982" s="236"/>
      <c r="AW982" s="236"/>
      <c r="AX982" s="235"/>
      <c r="AY982" s="236"/>
      <c r="AZ982" s="236"/>
      <c r="BA982" s="236"/>
      <c r="BB982" s="236"/>
      <c r="BC982" s="236"/>
      <c r="BD982" s="235"/>
      <c r="BE982" s="236"/>
      <c r="BF982" s="236"/>
      <c r="BG982" s="236"/>
      <c r="BH982" s="236"/>
      <c r="BI982" s="236"/>
      <c r="BJ982" s="236"/>
      <c r="BK982" s="236"/>
      <c r="BL982" s="236"/>
      <c r="BM982" s="235"/>
      <c r="BN982" s="236"/>
      <c r="BO982" s="236"/>
      <c r="BP982" s="236"/>
      <c r="BQ982" s="236"/>
      <c r="BR982" s="236"/>
      <c r="BS982" s="235"/>
      <c r="BT982" s="237"/>
      <c r="BU982" s="236"/>
      <c r="BV982" s="236"/>
      <c r="BW982" s="236"/>
      <c r="BX982" s="236"/>
      <c r="BY982" s="236"/>
      <c r="BZ982" s="236"/>
      <c r="CA982" s="236"/>
      <c r="CB982" s="236"/>
      <c r="CC982" s="236"/>
      <c r="CD982" s="236"/>
      <c r="CE982" s="236"/>
      <c r="CF982" s="235"/>
      <c r="CG982" s="236"/>
      <c r="CH982" s="236"/>
      <c r="CI982" s="236"/>
      <c r="CJ982" s="236"/>
      <c r="CK982" s="236"/>
      <c r="CL982" s="236"/>
      <c r="CM982" s="236"/>
      <c r="CN982" s="236"/>
      <c r="CO982" s="236"/>
      <c r="CP982" s="236"/>
      <c r="CQ982" s="236"/>
      <c r="CR982" s="236"/>
      <c r="CS982" s="236"/>
      <c r="CT982" s="235"/>
      <c r="CU982" s="236"/>
      <c r="CV982" s="236"/>
      <c r="CW982" s="236"/>
      <c r="CX982" s="236"/>
      <c r="CY982" s="236"/>
      <c r="CZ982" s="235"/>
      <c r="DA982" s="236"/>
      <c r="DB982" s="236"/>
      <c r="DC982" s="236"/>
      <c r="DD982" s="236"/>
      <c r="DE982" s="236"/>
      <c r="DF982" s="236"/>
      <c r="DG982" s="235"/>
      <c r="DH982" s="238"/>
      <c r="DI982" s="239"/>
      <c r="DJ982" s="240"/>
      <c r="DK982" s="240"/>
      <c r="DL982" s="238"/>
      <c r="DM982" s="239"/>
      <c r="DN982" s="241"/>
      <c r="DO982" s="235"/>
    </row>
    <row r="983" spans="1:133" s="48" customFormat="1" ht="16.5" customHeight="1" x14ac:dyDescent="0.15">
      <c r="A983" s="99" t="s">
        <v>443</v>
      </c>
      <c r="B983" s="235">
        <f t="shared" ref="B983" si="2461">SUM(C983:N983)</f>
        <v>104</v>
      </c>
      <c r="C983" s="254">
        <v>4</v>
      </c>
      <c r="D983" s="236">
        <v>4</v>
      </c>
      <c r="E983" s="236">
        <v>1</v>
      </c>
      <c r="F983" s="236">
        <v>0</v>
      </c>
      <c r="G983" s="236">
        <v>6</v>
      </c>
      <c r="H983" s="236">
        <v>22</v>
      </c>
      <c r="I983" s="236">
        <v>6</v>
      </c>
      <c r="J983" s="236">
        <v>0</v>
      </c>
      <c r="K983" s="236">
        <v>10</v>
      </c>
      <c r="L983" s="236">
        <v>31</v>
      </c>
      <c r="M983" s="236">
        <v>12</v>
      </c>
      <c r="N983" s="236">
        <v>8</v>
      </c>
      <c r="O983" s="235">
        <f t="shared" ref="O983" si="2462">SUM(P983:W983)</f>
        <v>49</v>
      </c>
      <c r="P983" s="236">
        <v>25</v>
      </c>
      <c r="Q983" s="236">
        <v>16</v>
      </c>
      <c r="R983" s="236">
        <v>3</v>
      </c>
      <c r="S983" s="236">
        <v>1</v>
      </c>
      <c r="T983" s="236">
        <v>0</v>
      </c>
      <c r="U983" s="236">
        <v>3</v>
      </c>
      <c r="V983" s="236">
        <v>1</v>
      </c>
      <c r="W983" s="236">
        <v>0</v>
      </c>
      <c r="X983" s="235">
        <f t="shared" ref="X983" si="2463">SUM(Y983:AB983)</f>
        <v>66</v>
      </c>
      <c r="Y983" s="236">
        <v>8</v>
      </c>
      <c r="Z983" s="236">
        <v>19</v>
      </c>
      <c r="AA983" s="236">
        <v>32</v>
      </c>
      <c r="AB983" s="236">
        <v>7</v>
      </c>
      <c r="AC983" s="235">
        <f t="shared" ref="AC983" si="2464">SUM(AD983:AI983)</f>
        <v>54</v>
      </c>
      <c r="AD983" s="236">
        <v>12</v>
      </c>
      <c r="AE983" s="236">
        <v>3</v>
      </c>
      <c r="AF983" s="236">
        <v>4</v>
      </c>
      <c r="AG983" s="236">
        <v>9</v>
      </c>
      <c r="AH983" s="236">
        <v>2</v>
      </c>
      <c r="AI983" s="236">
        <v>24</v>
      </c>
      <c r="AJ983" s="235">
        <f t="shared" ref="AJ983" si="2465">SUM(AK983:AL983)</f>
        <v>7</v>
      </c>
      <c r="AK983" s="236">
        <v>7</v>
      </c>
      <c r="AL983" s="236">
        <v>0</v>
      </c>
      <c r="AM983" s="235">
        <f t="shared" ref="AM983" si="2466">SUM(AN983:AW983)</f>
        <v>92</v>
      </c>
      <c r="AN983" s="236">
        <v>3</v>
      </c>
      <c r="AO983" s="236">
        <v>1</v>
      </c>
      <c r="AP983" s="236">
        <v>18</v>
      </c>
      <c r="AQ983" s="236">
        <v>0</v>
      </c>
      <c r="AR983" s="236">
        <v>21</v>
      </c>
      <c r="AS983" s="236">
        <v>0</v>
      </c>
      <c r="AT983" s="236">
        <v>11</v>
      </c>
      <c r="AU983" s="236">
        <v>28</v>
      </c>
      <c r="AV983" s="236">
        <v>8</v>
      </c>
      <c r="AW983" s="236">
        <v>2</v>
      </c>
      <c r="AX983" s="235">
        <f t="shared" ref="AX983" si="2467">SUM(AY983:BC983)</f>
        <v>77</v>
      </c>
      <c r="AY983" s="236">
        <v>1</v>
      </c>
      <c r="AZ983" s="236">
        <v>45</v>
      </c>
      <c r="BA983" s="236">
        <v>4</v>
      </c>
      <c r="BB983" s="236">
        <v>13</v>
      </c>
      <c r="BC983" s="236">
        <v>14</v>
      </c>
      <c r="BD983" s="235">
        <f t="shared" ref="BD983" si="2468">SUM(BE983:BL983)</f>
        <v>123</v>
      </c>
      <c r="BE983" s="236">
        <v>34</v>
      </c>
      <c r="BF983" s="236">
        <v>14</v>
      </c>
      <c r="BG983" s="236">
        <v>11</v>
      </c>
      <c r="BH983" s="236">
        <v>9</v>
      </c>
      <c r="BI983" s="236">
        <v>29</v>
      </c>
      <c r="BJ983" s="236">
        <v>6</v>
      </c>
      <c r="BK983" s="236">
        <v>9</v>
      </c>
      <c r="BL983" s="236">
        <v>11</v>
      </c>
      <c r="BM983" s="235">
        <f t="shared" ref="BM983" si="2469">SUM(BN983:BR983)</f>
        <v>54</v>
      </c>
      <c r="BN983" s="236">
        <v>21</v>
      </c>
      <c r="BO983" s="236">
        <v>3</v>
      </c>
      <c r="BP983" s="236">
        <v>2</v>
      </c>
      <c r="BQ983" s="236">
        <v>2</v>
      </c>
      <c r="BR983" s="236">
        <v>26</v>
      </c>
      <c r="BS983" s="235">
        <f t="shared" ref="BS983" si="2470">SUM(BT983:CE983)</f>
        <v>105</v>
      </c>
      <c r="BT983" s="237">
        <v>2</v>
      </c>
      <c r="BU983" s="236">
        <v>10</v>
      </c>
      <c r="BV983" s="236">
        <v>3</v>
      </c>
      <c r="BW983" s="236">
        <v>1</v>
      </c>
      <c r="BX983" s="236">
        <v>2</v>
      </c>
      <c r="BY983" s="236">
        <v>45</v>
      </c>
      <c r="BZ983" s="236">
        <v>3</v>
      </c>
      <c r="CA983" s="236">
        <v>2</v>
      </c>
      <c r="CB983" s="236">
        <v>15</v>
      </c>
      <c r="CC983" s="236">
        <v>3</v>
      </c>
      <c r="CD983" s="236">
        <v>11</v>
      </c>
      <c r="CE983" s="236">
        <v>8</v>
      </c>
      <c r="CF983" s="235">
        <f t="shared" ref="CF983" si="2471">SUM(CG983:CS983)</f>
        <v>119</v>
      </c>
      <c r="CG983" s="236">
        <v>1</v>
      </c>
      <c r="CH983" s="236">
        <v>4</v>
      </c>
      <c r="CI983" s="236">
        <v>1</v>
      </c>
      <c r="CJ983" s="236">
        <v>8</v>
      </c>
      <c r="CK983" s="236">
        <v>47</v>
      </c>
      <c r="CL983" s="236">
        <v>2</v>
      </c>
      <c r="CM983" s="236">
        <v>34</v>
      </c>
      <c r="CN983" s="236">
        <v>0</v>
      </c>
      <c r="CO983" s="236">
        <v>2</v>
      </c>
      <c r="CP983" s="236">
        <v>3</v>
      </c>
      <c r="CQ983" s="236">
        <v>13</v>
      </c>
      <c r="CR983" s="236">
        <v>2</v>
      </c>
      <c r="CS983" s="236">
        <v>2</v>
      </c>
      <c r="CT983" s="235">
        <f t="shared" ref="CT983" si="2472">SUM(CU983:CY983)</f>
        <v>60</v>
      </c>
      <c r="CU983" s="236">
        <v>38</v>
      </c>
      <c r="CV983" s="236">
        <v>11</v>
      </c>
      <c r="CW983" s="236">
        <v>3</v>
      </c>
      <c r="CX983" s="236">
        <v>4</v>
      </c>
      <c r="CY983" s="236">
        <v>4</v>
      </c>
      <c r="CZ983" s="235">
        <f t="shared" ref="CZ983" si="2473">SUM(DA983:DF983)</f>
        <v>100</v>
      </c>
      <c r="DA983" s="236">
        <v>2</v>
      </c>
      <c r="DB983" s="236">
        <v>4</v>
      </c>
      <c r="DC983" s="236">
        <v>24</v>
      </c>
      <c r="DD983" s="236">
        <v>47</v>
      </c>
      <c r="DE983" s="236">
        <v>22</v>
      </c>
      <c r="DF983" s="236">
        <v>1</v>
      </c>
      <c r="DG983" s="235">
        <f t="shared" ref="DG983" si="2474">AM983+BS983+B983+O983+X983+AC983+AJ983+BD983+CF983+AX983+BM983+CT983+CZ983</f>
        <v>1010</v>
      </c>
      <c r="DH983" s="238">
        <f t="shared" ref="DH983" si="2475">SUM(DI983:DK983)</f>
        <v>33</v>
      </c>
      <c r="DI983" s="239">
        <v>16</v>
      </c>
      <c r="DJ983" s="240">
        <v>11</v>
      </c>
      <c r="DK983" s="240">
        <v>6</v>
      </c>
      <c r="DL983" s="238">
        <f t="shared" ref="DL983" si="2476">SUM(DM983:DN983)</f>
        <v>21</v>
      </c>
      <c r="DM983" s="239">
        <v>21</v>
      </c>
      <c r="DN983" s="241">
        <v>0</v>
      </c>
      <c r="DO983" s="235">
        <f t="shared" ref="DO983" si="2477">DG983+DH983+DL983</f>
        <v>1064</v>
      </c>
      <c r="DP983" s="4"/>
      <c r="DQ983" s="4"/>
      <c r="DR983" s="4"/>
      <c r="DS983" s="4"/>
      <c r="DT983" s="4"/>
      <c r="DU983" s="4"/>
      <c r="DV983" s="4"/>
      <c r="DW983" s="4"/>
      <c r="DX983" s="4"/>
      <c r="DY983" s="4"/>
      <c r="DZ983" s="133"/>
      <c r="EA983" s="133"/>
    </row>
    <row r="984" spans="1:133" s="48" customFormat="1" ht="16.5" customHeight="1" x14ac:dyDescent="0.15">
      <c r="A984" s="99" t="s">
        <v>444</v>
      </c>
      <c r="B984" s="235">
        <f t="shared" ref="B984:B985" si="2478">SUM(C984:N984)</f>
        <v>78</v>
      </c>
      <c r="C984" s="254">
        <v>4</v>
      </c>
      <c r="D984" s="236">
        <v>2</v>
      </c>
      <c r="E984" s="236">
        <v>1</v>
      </c>
      <c r="F984" s="236">
        <v>0</v>
      </c>
      <c r="G984" s="236">
        <v>4</v>
      </c>
      <c r="H984" s="236">
        <v>19</v>
      </c>
      <c r="I984" s="236">
        <v>3</v>
      </c>
      <c r="J984" s="236">
        <v>0</v>
      </c>
      <c r="K984" s="236">
        <v>5</v>
      </c>
      <c r="L984" s="236">
        <v>26</v>
      </c>
      <c r="M984" s="236">
        <v>9</v>
      </c>
      <c r="N984" s="236">
        <v>5</v>
      </c>
      <c r="O984" s="235">
        <f t="shared" ref="O984:O985" si="2479">SUM(P984:W984)</f>
        <v>34</v>
      </c>
      <c r="P984" s="236">
        <v>19</v>
      </c>
      <c r="Q984" s="236">
        <v>10</v>
      </c>
      <c r="R984" s="236">
        <v>1</v>
      </c>
      <c r="S984" s="236">
        <v>1</v>
      </c>
      <c r="T984" s="236">
        <v>0</v>
      </c>
      <c r="U984" s="236">
        <v>3</v>
      </c>
      <c r="V984" s="236">
        <v>0</v>
      </c>
      <c r="W984" s="236">
        <v>0</v>
      </c>
      <c r="X984" s="235">
        <f t="shared" ref="X984:X985" si="2480">SUM(Y984:AB984)</f>
        <v>48</v>
      </c>
      <c r="Y984" s="236">
        <v>7</v>
      </c>
      <c r="Z984" s="236">
        <v>12</v>
      </c>
      <c r="AA984" s="236">
        <v>24</v>
      </c>
      <c r="AB984" s="236">
        <v>5</v>
      </c>
      <c r="AC984" s="235">
        <f t="shared" ref="AC984:AC985" si="2481">SUM(AD984:AI984)</f>
        <v>35</v>
      </c>
      <c r="AD984" s="236">
        <v>7</v>
      </c>
      <c r="AE984" s="236">
        <v>1</v>
      </c>
      <c r="AF984" s="236">
        <v>3</v>
      </c>
      <c r="AG984" s="236">
        <v>6</v>
      </c>
      <c r="AH984" s="236">
        <v>1</v>
      </c>
      <c r="AI984" s="236">
        <v>17</v>
      </c>
      <c r="AJ984" s="235">
        <f t="shared" ref="AJ984:AJ985" si="2482">SUM(AK984:AL984)</f>
        <v>6</v>
      </c>
      <c r="AK984" s="236">
        <v>6</v>
      </c>
      <c r="AL984" s="236">
        <v>0</v>
      </c>
      <c r="AM984" s="235">
        <f t="shared" ref="AM984:AM985" si="2483">SUM(AN984:AW984)</f>
        <v>66</v>
      </c>
      <c r="AN984" s="236">
        <v>2</v>
      </c>
      <c r="AO984" s="236">
        <v>0</v>
      </c>
      <c r="AP984" s="236">
        <v>12</v>
      </c>
      <c r="AQ984" s="236">
        <v>0</v>
      </c>
      <c r="AR984" s="236">
        <v>13</v>
      </c>
      <c r="AS984" s="236">
        <v>0</v>
      </c>
      <c r="AT984" s="236">
        <v>8</v>
      </c>
      <c r="AU984" s="236">
        <v>23</v>
      </c>
      <c r="AV984" s="236">
        <v>6</v>
      </c>
      <c r="AW984" s="236">
        <v>2</v>
      </c>
      <c r="AX984" s="235">
        <f t="shared" ref="AX984:AX985" si="2484">SUM(AY984:BC984)</f>
        <v>57</v>
      </c>
      <c r="AY984" s="236">
        <v>1</v>
      </c>
      <c r="AZ984" s="236">
        <v>33</v>
      </c>
      <c r="BA984" s="236">
        <v>3</v>
      </c>
      <c r="BB984" s="236">
        <v>9</v>
      </c>
      <c r="BC984" s="236">
        <v>11</v>
      </c>
      <c r="BD984" s="235">
        <f t="shared" ref="BD984:BD985" si="2485">SUM(BE984:BL984)</f>
        <v>72</v>
      </c>
      <c r="BE984" s="236">
        <v>8</v>
      </c>
      <c r="BF984" s="236">
        <v>10</v>
      </c>
      <c r="BG984" s="236">
        <v>9</v>
      </c>
      <c r="BH984" s="236">
        <v>7</v>
      </c>
      <c r="BI984" s="236">
        <v>19</v>
      </c>
      <c r="BJ984" s="236">
        <v>4</v>
      </c>
      <c r="BK984" s="236">
        <v>5</v>
      </c>
      <c r="BL984" s="236">
        <v>10</v>
      </c>
      <c r="BM984" s="235">
        <f t="shared" ref="BM984:BM985" si="2486">SUM(BN984:BR984)</f>
        <v>43</v>
      </c>
      <c r="BN984" s="236">
        <v>19</v>
      </c>
      <c r="BO984" s="236">
        <v>1</v>
      </c>
      <c r="BP984" s="236">
        <v>2</v>
      </c>
      <c r="BQ984" s="236">
        <v>2</v>
      </c>
      <c r="BR984" s="236">
        <v>19</v>
      </c>
      <c r="BS984" s="235">
        <f t="shared" ref="BS984:BS985" si="2487">SUM(BT984:CE984)</f>
        <v>82</v>
      </c>
      <c r="BT984" s="237">
        <v>2</v>
      </c>
      <c r="BU984" s="236">
        <v>8</v>
      </c>
      <c r="BV984" s="236">
        <v>3</v>
      </c>
      <c r="BW984" s="236">
        <v>1</v>
      </c>
      <c r="BX984" s="236">
        <v>2</v>
      </c>
      <c r="BY984" s="236">
        <v>34</v>
      </c>
      <c r="BZ984" s="236">
        <v>2</v>
      </c>
      <c r="CA984" s="236">
        <v>2</v>
      </c>
      <c r="CB984" s="236">
        <v>11</v>
      </c>
      <c r="CC984" s="236">
        <v>1</v>
      </c>
      <c r="CD984" s="236">
        <v>8</v>
      </c>
      <c r="CE984" s="236">
        <v>8</v>
      </c>
      <c r="CF984" s="235">
        <f t="shared" ref="CF984:CF985" si="2488">SUM(CG984:CS984)</f>
        <v>71</v>
      </c>
      <c r="CG984" s="236">
        <v>0</v>
      </c>
      <c r="CH984" s="236">
        <v>3</v>
      </c>
      <c r="CI984" s="236">
        <v>1</v>
      </c>
      <c r="CJ984" s="236">
        <v>4</v>
      </c>
      <c r="CK984" s="236">
        <v>27</v>
      </c>
      <c r="CL984" s="236">
        <v>2</v>
      </c>
      <c r="CM984" s="236">
        <v>21</v>
      </c>
      <c r="CN984" s="236">
        <v>0</v>
      </c>
      <c r="CO984" s="236">
        <v>1</v>
      </c>
      <c r="CP984" s="236">
        <v>1</v>
      </c>
      <c r="CQ984" s="236">
        <v>7</v>
      </c>
      <c r="CR984" s="236">
        <v>2</v>
      </c>
      <c r="CS984" s="236">
        <v>2</v>
      </c>
      <c r="CT984" s="235">
        <f t="shared" ref="CT984:CT985" si="2489">SUM(CU984:CY984)</f>
        <v>41</v>
      </c>
      <c r="CU984" s="236">
        <v>27</v>
      </c>
      <c r="CV984" s="236">
        <v>5</v>
      </c>
      <c r="CW984" s="236">
        <v>3</v>
      </c>
      <c r="CX984" s="236">
        <v>3</v>
      </c>
      <c r="CY984" s="236">
        <v>3</v>
      </c>
      <c r="CZ984" s="235">
        <f t="shared" ref="CZ984:CZ985" si="2490">SUM(DA984:DF984)</f>
        <v>65</v>
      </c>
      <c r="DA984" s="236">
        <v>1</v>
      </c>
      <c r="DB984" s="236">
        <v>3</v>
      </c>
      <c r="DC984" s="236">
        <v>13</v>
      </c>
      <c r="DD984" s="236">
        <v>33</v>
      </c>
      <c r="DE984" s="236">
        <v>15</v>
      </c>
      <c r="DF984" s="236">
        <v>0</v>
      </c>
      <c r="DG984" s="235">
        <f t="shared" ref="DG984:DG985" si="2491">AM984+BS984+B984+O984+X984+AC984+AJ984+BD984+CF984+AX984+BM984+CT984+CZ984</f>
        <v>698</v>
      </c>
      <c r="DH984" s="238">
        <f t="shared" ref="DH984:DH985" si="2492">SUM(DI984:DK984)</f>
        <v>32</v>
      </c>
      <c r="DI984" s="239">
        <v>15</v>
      </c>
      <c r="DJ984" s="240">
        <v>11</v>
      </c>
      <c r="DK984" s="240">
        <v>6</v>
      </c>
      <c r="DL984" s="238">
        <f t="shared" ref="DL984:DL985" si="2493">SUM(DM984:DN984)</f>
        <v>18</v>
      </c>
      <c r="DM984" s="239">
        <v>18</v>
      </c>
      <c r="DN984" s="241">
        <v>0</v>
      </c>
      <c r="DO984" s="235">
        <f t="shared" ref="DO984:DO985" si="2494">DG984+DH984+DL984</f>
        <v>748</v>
      </c>
      <c r="DP984" s="4"/>
      <c r="DQ984" s="4"/>
      <c r="DR984" s="4"/>
      <c r="DS984" s="4"/>
      <c r="DT984" s="4"/>
      <c r="DU984" s="4"/>
      <c r="DV984" s="4"/>
      <c r="DW984" s="4"/>
      <c r="DX984" s="4"/>
      <c r="DY984" s="4"/>
      <c r="DZ984" s="133"/>
      <c r="EA984" s="133"/>
    </row>
    <row r="985" spans="1:133" s="48" customFormat="1" ht="16.5" customHeight="1" x14ac:dyDescent="0.15">
      <c r="A985" s="226" t="s">
        <v>445</v>
      </c>
      <c r="B985" s="242">
        <f t="shared" si="2478"/>
        <v>26</v>
      </c>
      <c r="C985" s="265">
        <v>0</v>
      </c>
      <c r="D985" s="243">
        <v>2</v>
      </c>
      <c r="E985" s="243">
        <v>0</v>
      </c>
      <c r="F985" s="243">
        <v>0</v>
      </c>
      <c r="G985" s="243">
        <v>2</v>
      </c>
      <c r="H985" s="243">
        <v>3</v>
      </c>
      <c r="I985" s="243">
        <v>3</v>
      </c>
      <c r="J985" s="243">
        <v>0</v>
      </c>
      <c r="K985" s="243">
        <v>5</v>
      </c>
      <c r="L985" s="243">
        <v>5</v>
      </c>
      <c r="M985" s="243">
        <v>3</v>
      </c>
      <c r="N985" s="243">
        <v>3</v>
      </c>
      <c r="O985" s="242">
        <f t="shared" si="2479"/>
        <v>15</v>
      </c>
      <c r="P985" s="243">
        <v>6</v>
      </c>
      <c r="Q985" s="243">
        <v>6</v>
      </c>
      <c r="R985" s="243">
        <v>2</v>
      </c>
      <c r="S985" s="243">
        <v>0</v>
      </c>
      <c r="T985" s="243">
        <v>0</v>
      </c>
      <c r="U985" s="243">
        <v>0</v>
      </c>
      <c r="V985" s="243">
        <v>1</v>
      </c>
      <c r="W985" s="243">
        <v>0</v>
      </c>
      <c r="X985" s="242">
        <f t="shared" si="2480"/>
        <v>18</v>
      </c>
      <c r="Y985" s="243">
        <v>1</v>
      </c>
      <c r="Z985" s="243">
        <v>7</v>
      </c>
      <c r="AA985" s="243">
        <v>8</v>
      </c>
      <c r="AB985" s="243">
        <v>2</v>
      </c>
      <c r="AC985" s="242">
        <f t="shared" si="2481"/>
        <v>19</v>
      </c>
      <c r="AD985" s="243">
        <v>5</v>
      </c>
      <c r="AE985" s="243">
        <v>2</v>
      </c>
      <c r="AF985" s="243">
        <v>1</v>
      </c>
      <c r="AG985" s="243">
        <v>3</v>
      </c>
      <c r="AH985" s="243">
        <v>1</v>
      </c>
      <c r="AI985" s="243">
        <v>7</v>
      </c>
      <c r="AJ985" s="242">
        <f t="shared" si="2482"/>
        <v>1</v>
      </c>
      <c r="AK985" s="243">
        <v>1</v>
      </c>
      <c r="AL985" s="243">
        <v>0</v>
      </c>
      <c r="AM985" s="242">
        <f t="shared" si="2483"/>
        <v>26</v>
      </c>
      <c r="AN985" s="243">
        <v>1</v>
      </c>
      <c r="AO985" s="243">
        <v>1</v>
      </c>
      <c r="AP985" s="243">
        <v>6</v>
      </c>
      <c r="AQ985" s="243">
        <v>0</v>
      </c>
      <c r="AR985" s="243">
        <v>8</v>
      </c>
      <c r="AS985" s="243">
        <v>0</v>
      </c>
      <c r="AT985" s="243">
        <v>3</v>
      </c>
      <c r="AU985" s="243">
        <v>5</v>
      </c>
      <c r="AV985" s="243">
        <v>2</v>
      </c>
      <c r="AW985" s="243">
        <v>0</v>
      </c>
      <c r="AX985" s="242">
        <f t="shared" si="2484"/>
        <v>20</v>
      </c>
      <c r="AY985" s="243">
        <v>0</v>
      </c>
      <c r="AZ985" s="243">
        <v>12</v>
      </c>
      <c r="BA985" s="243">
        <v>1</v>
      </c>
      <c r="BB985" s="243">
        <v>4</v>
      </c>
      <c r="BC985" s="243">
        <v>3</v>
      </c>
      <c r="BD985" s="242">
        <f t="shared" si="2485"/>
        <v>51</v>
      </c>
      <c r="BE985" s="243">
        <v>26</v>
      </c>
      <c r="BF985" s="243">
        <v>4</v>
      </c>
      <c r="BG985" s="243">
        <v>2</v>
      </c>
      <c r="BH985" s="243">
        <v>2</v>
      </c>
      <c r="BI985" s="243">
        <v>10</v>
      </c>
      <c r="BJ985" s="243">
        <v>2</v>
      </c>
      <c r="BK985" s="243">
        <v>4</v>
      </c>
      <c r="BL985" s="243">
        <v>1</v>
      </c>
      <c r="BM985" s="242">
        <f t="shared" si="2486"/>
        <v>11</v>
      </c>
      <c r="BN985" s="243">
        <v>2</v>
      </c>
      <c r="BO985" s="243">
        <v>2</v>
      </c>
      <c r="BP985" s="243">
        <v>0</v>
      </c>
      <c r="BQ985" s="243">
        <v>0</v>
      </c>
      <c r="BR985" s="243">
        <v>7</v>
      </c>
      <c r="BS985" s="242">
        <f t="shared" si="2487"/>
        <v>23</v>
      </c>
      <c r="BT985" s="244">
        <v>0</v>
      </c>
      <c r="BU985" s="243">
        <v>2</v>
      </c>
      <c r="BV985" s="243">
        <v>0</v>
      </c>
      <c r="BW985" s="243">
        <v>0</v>
      </c>
      <c r="BX985" s="243">
        <v>0</v>
      </c>
      <c r="BY985" s="243">
        <v>11</v>
      </c>
      <c r="BZ985" s="243">
        <v>1</v>
      </c>
      <c r="CA985" s="243">
        <v>0</v>
      </c>
      <c r="CB985" s="243">
        <v>4</v>
      </c>
      <c r="CC985" s="243">
        <v>2</v>
      </c>
      <c r="CD985" s="243">
        <v>3</v>
      </c>
      <c r="CE985" s="243">
        <v>0</v>
      </c>
      <c r="CF985" s="242">
        <f t="shared" si="2488"/>
        <v>48</v>
      </c>
      <c r="CG985" s="243">
        <v>1</v>
      </c>
      <c r="CH985" s="243">
        <v>1</v>
      </c>
      <c r="CI985" s="243">
        <v>0</v>
      </c>
      <c r="CJ985" s="243">
        <v>4</v>
      </c>
      <c r="CK985" s="243">
        <v>20</v>
      </c>
      <c r="CL985" s="243">
        <v>0</v>
      </c>
      <c r="CM985" s="243">
        <v>13</v>
      </c>
      <c r="CN985" s="243">
        <v>0</v>
      </c>
      <c r="CO985" s="243">
        <v>1</v>
      </c>
      <c r="CP985" s="243">
        <v>2</v>
      </c>
      <c r="CQ985" s="243">
        <v>6</v>
      </c>
      <c r="CR985" s="243">
        <v>0</v>
      </c>
      <c r="CS985" s="243">
        <v>0</v>
      </c>
      <c r="CT985" s="242">
        <f t="shared" si="2489"/>
        <v>19</v>
      </c>
      <c r="CU985" s="243">
        <v>11</v>
      </c>
      <c r="CV985" s="243">
        <v>6</v>
      </c>
      <c r="CW985" s="243">
        <v>0</v>
      </c>
      <c r="CX985" s="243">
        <v>1</v>
      </c>
      <c r="CY985" s="243">
        <v>1</v>
      </c>
      <c r="CZ985" s="242">
        <f t="shared" si="2490"/>
        <v>35</v>
      </c>
      <c r="DA985" s="243">
        <v>1</v>
      </c>
      <c r="DB985" s="243">
        <v>1</v>
      </c>
      <c r="DC985" s="243">
        <v>11</v>
      </c>
      <c r="DD985" s="243">
        <v>14</v>
      </c>
      <c r="DE985" s="243">
        <v>7</v>
      </c>
      <c r="DF985" s="243">
        <v>1</v>
      </c>
      <c r="DG985" s="242">
        <f t="shared" si="2491"/>
        <v>312</v>
      </c>
      <c r="DH985" s="245">
        <f t="shared" si="2492"/>
        <v>1</v>
      </c>
      <c r="DI985" s="246">
        <v>1</v>
      </c>
      <c r="DJ985" s="247">
        <v>0</v>
      </c>
      <c r="DK985" s="247">
        <v>0</v>
      </c>
      <c r="DL985" s="245">
        <f t="shared" si="2493"/>
        <v>3</v>
      </c>
      <c r="DM985" s="246">
        <v>3</v>
      </c>
      <c r="DN985" s="248">
        <v>0</v>
      </c>
      <c r="DO985" s="242">
        <f t="shared" si="2494"/>
        <v>316</v>
      </c>
      <c r="DP985" s="4"/>
      <c r="DQ985" s="4"/>
      <c r="DR985" s="4"/>
      <c r="DS985" s="4"/>
      <c r="DT985" s="4"/>
      <c r="DU985" s="4"/>
      <c r="DV985" s="4"/>
      <c r="DW985" s="4"/>
      <c r="DX985" s="4"/>
      <c r="DY985" s="4"/>
      <c r="DZ985" s="133"/>
      <c r="EA985" s="133"/>
    </row>
    <row r="986" spans="1:133" s="12" customFormat="1" ht="16.5" customHeight="1" x14ac:dyDescent="0.2">
      <c r="A986" s="49" t="s">
        <v>207</v>
      </c>
      <c r="B986" s="405"/>
      <c r="C986" s="164"/>
      <c r="D986" s="164"/>
      <c r="E986" s="164"/>
      <c r="F986" s="164"/>
      <c r="G986" s="164"/>
      <c r="H986" s="164"/>
      <c r="I986" s="164"/>
      <c r="J986" s="164"/>
      <c r="K986" s="164"/>
      <c r="L986" s="164"/>
      <c r="M986" s="164"/>
      <c r="N986" s="164"/>
      <c r="O986" s="405"/>
      <c r="P986" s="164"/>
      <c r="Q986" s="164"/>
      <c r="R986" s="164"/>
      <c r="S986" s="164"/>
      <c r="T986" s="164"/>
      <c r="U986" s="164"/>
      <c r="V986" s="164"/>
      <c r="W986" s="164"/>
      <c r="X986" s="405"/>
      <c r="Y986" s="408"/>
      <c r="Z986" s="408"/>
      <c r="AA986" s="408"/>
      <c r="AB986" s="408"/>
      <c r="AC986" s="405"/>
      <c r="AD986" s="164"/>
      <c r="AE986" s="164"/>
      <c r="AF986" s="164"/>
      <c r="AG986" s="164"/>
      <c r="AH986" s="164"/>
      <c r="AI986" s="164"/>
      <c r="AJ986" s="405"/>
      <c r="AK986" s="164"/>
      <c r="AL986" s="164"/>
      <c r="AM986" s="405"/>
      <c r="AN986" s="164"/>
      <c r="AO986" s="164"/>
      <c r="AP986" s="164"/>
      <c r="AQ986" s="164"/>
      <c r="AR986" s="164"/>
      <c r="AS986" s="164"/>
      <c r="AT986" s="164"/>
      <c r="AU986" s="164"/>
      <c r="AV986" s="164"/>
      <c r="AW986" s="164"/>
      <c r="AX986" s="405"/>
      <c r="AY986" s="164"/>
      <c r="AZ986" s="164"/>
      <c r="BA986" s="164"/>
      <c r="BB986" s="164"/>
      <c r="BC986" s="164"/>
      <c r="BD986" s="405"/>
      <c r="BE986" s="164"/>
      <c r="BF986" s="164"/>
      <c r="BG986" s="164"/>
      <c r="BH986" s="164"/>
      <c r="BI986" s="164"/>
      <c r="BJ986" s="164"/>
      <c r="BK986" s="164"/>
      <c r="BL986" s="164"/>
      <c r="BM986" s="405"/>
      <c r="BN986" s="164"/>
      <c r="BO986" s="164"/>
      <c r="BP986" s="164"/>
      <c r="BQ986" s="164"/>
      <c r="BR986" s="164"/>
      <c r="BS986" s="405"/>
      <c r="BT986" s="164"/>
      <c r="BU986" s="164"/>
      <c r="BV986" s="164"/>
      <c r="BW986" s="164"/>
      <c r="BX986" s="164"/>
      <c r="BY986" s="164"/>
      <c r="BZ986" s="164"/>
      <c r="CA986" s="164"/>
      <c r="CB986" s="164"/>
      <c r="CC986" s="164"/>
      <c r="CD986" s="164"/>
      <c r="CE986" s="164"/>
      <c r="CF986" s="405"/>
      <c r="CG986" s="164"/>
      <c r="CH986" s="164"/>
      <c r="CI986" s="164"/>
      <c r="CJ986" s="164"/>
      <c r="CK986" s="164"/>
      <c r="CL986" s="164"/>
      <c r="CM986" s="164"/>
      <c r="CN986" s="164"/>
      <c r="CO986" s="164"/>
      <c r="CP986" s="164"/>
      <c r="CQ986" s="164"/>
      <c r="CR986" s="164"/>
      <c r="CS986" s="164"/>
      <c r="CT986" s="405"/>
      <c r="CU986" s="164"/>
      <c r="CV986" s="164"/>
      <c r="CW986" s="164"/>
      <c r="CX986" s="164"/>
      <c r="CY986" s="164"/>
      <c r="CZ986" s="405"/>
      <c r="DA986" s="164"/>
      <c r="DB986" s="164"/>
      <c r="DC986" s="164"/>
      <c r="DD986" s="164"/>
      <c r="DE986" s="164"/>
      <c r="DF986" s="164"/>
      <c r="DG986" s="405"/>
      <c r="DH986" s="406"/>
      <c r="DI986" s="404"/>
      <c r="DJ986" s="404"/>
      <c r="DK986" s="404"/>
      <c r="DL986" s="406"/>
      <c r="DM986" s="404"/>
      <c r="DN986" s="407"/>
      <c r="DO986" s="405"/>
      <c r="DP986" s="21"/>
      <c r="DQ986" s="21"/>
      <c r="DR986" s="21"/>
      <c r="DS986" s="21"/>
      <c r="DT986" s="21"/>
      <c r="DU986" s="21"/>
      <c r="DV986" s="21"/>
      <c r="DW986" s="21"/>
      <c r="DX986" s="21"/>
      <c r="DY986" s="21"/>
      <c r="DZ986" s="21"/>
      <c r="EA986" s="21"/>
      <c r="EB986" s="21"/>
      <c r="EC986" s="21"/>
    </row>
    <row r="987" spans="1:133" ht="63.75" customHeight="1" x14ac:dyDescent="0.2">
      <c r="A987" s="171" t="s">
        <v>446</v>
      </c>
    </row>
    <row r="988" spans="1:133" s="21" customFormat="1" ht="16.5" customHeight="1" x14ac:dyDescent="0.2">
      <c r="A988" s="36"/>
    </row>
    <row r="989" spans="1:133" s="12" customFormat="1" ht="16.5" customHeight="1" x14ac:dyDescent="0.2">
      <c r="A989" s="30" t="s">
        <v>356</v>
      </c>
    </row>
    <row r="990" spans="1:133" s="12" customFormat="1" ht="16.5" customHeight="1" x14ac:dyDescent="0.2">
      <c r="A990" s="37" t="s">
        <v>573</v>
      </c>
    </row>
    <row r="991" spans="1:133" s="12" customFormat="1" ht="16.5" customHeight="1" x14ac:dyDescent="0.2">
      <c r="A991" s="42" t="s">
        <v>574</v>
      </c>
    </row>
    <row r="992" spans="1:133" ht="32.25" customHeight="1" x14ac:dyDescent="0.2">
      <c r="A992" s="50"/>
      <c r="B992" s="228" t="s">
        <v>583</v>
      </c>
      <c r="C992" s="229" t="s">
        <v>584</v>
      </c>
      <c r="D992" s="229" t="s">
        <v>585</v>
      </c>
      <c r="E992" s="229" t="s">
        <v>586</v>
      </c>
      <c r="F992" s="229" t="s">
        <v>587</v>
      </c>
      <c r="G992" s="229" t="s">
        <v>588</v>
      </c>
      <c r="H992" s="229" t="s">
        <v>589</v>
      </c>
      <c r="I992" s="229" t="s">
        <v>590</v>
      </c>
      <c r="J992" s="229" t="s">
        <v>591</v>
      </c>
      <c r="K992" s="229" t="s">
        <v>592</v>
      </c>
      <c r="L992" s="229" t="s">
        <v>593</v>
      </c>
      <c r="M992" s="229" t="s">
        <v>594</v>
      </c>
      <c r="N992" s="229" t="s">
        <v>595</v>
      </c>
      <c r="O992" s="228" t="s">
        <v>596</v>
      </c>
      <c r="P992" s="229" t="s">
        <v>597</v>
      </c>
      <c r="Q992" s="229" t="s">
        <v>598</v>
      </c>
      <c r="R992" s="229" t="s">
        <v>599</v>
      </c>
      <c r="S992" s="229" t="s">
        <v>600</v>
      </c>
      <c r="T992" s="229" t="s">
        <v>601</v>
      </c>
      <c r="U992" s="229" t="s">
        <v>602</v>
      </c>
      <c r="V992" s="229" t="s">
        <v>603</v>
      </c>
      <c r="W992" s="229" t="s">
        <v>604</v>
      </c>
      <c r="X992" s="228" t="s">
        <v>579</v>
      </c>
      <c r="Y992" s="229" t="s">
        <v>605</v>
      </c>
      <c r="Z992" s="229" t="s">
        <v>606</v>
      </c>
      <c r="AA992" s="229" t="s">
        <v>607</v>
      </c>
      <c r="AB992" s="229" t="s">
        <v>608</v>
      </c>
      <c r="AC992" s="228" t="s">
        <v>609</v>
      </c>
      <c r="AD992" s="229" t="s">
        <v>610</v>
      </c>
      <c r="AE992" s="229" t="s">
        <v>611</v>
      </c>
      <c r="AF992" s="229" t="s">
        <v>612</v>
      </c>
      <c r="AG992" s="229" t="s">
        <v>613</v>
      </c>
      <c r="AH992" s="229" t="s">
        <v>614</v>
      </c>
      <c r="AI992" s="229" t="s">
        <v>615</v>
      </c>
      <c r="AJ992" s="228" t="s">
        <v>616</v>
      </c>
      <c r="AK992" s="229" t="s">
        <v>617</v>
      </c>
      <c r="AL992" s="229" t="s">
        <v>618</v>
      </c>
      <c r="AM992" s="228" t="s">
        <v>580</v>
      </c>
      <c r="AN992" s="229" t="s">
        <v>619</v>
      </c>
      <c r="AO992" s="229" t="s">
        <v>620</v>
      </c>
      <c r="AP992" s="229" t="s">
        <v>621</v>
      </c>
      <c r="AQ992" s="229" t="s">
        <v>622</v>
      </c>
      <c r="AR992" s="229" t="s">
        <v>623</v>
      </c>
      <c r="AS992" s="229" t="s">
        <v>624</v>
      </c>
      <c r="AT992" s="229" t="s">
        <v>625</v>
      </c>
      <c r="AU992" s="229" t="s">
        <v>626</v>
      </c>
      <c r="AV992" s="229" t="s">
        <v>627</v>
      </c>
      <c r="AW992" s="229" t="s">
        <v>628</v>
      </c>
      <c r="AX992" s="228" t="s">
        <v>629</v>
      </c>
      <c r="AY992" s="229" t="s">
        <v>630</v>
      </c>
      <c r="AZ992" s="229" t="s">
        <v>631</v>
      </c>
      <c r="BA992" s="229" t="s">
        <v>632</v>
      </c>
      <c r="BB992" s="229" t="s">
        <v>633</v>
      </c>
      <c r="BC992" s="229" t="s">
        <v>634</v>
      </c>
      <c r="BD992" s="230" t="s">
        <v>635</v>
      </c>
      <c r="BE992" s="229" t="s">
        <v>636</v>
      </c>
      <c r="BF992" s="229" t="s">
        <v>637</v>
      </c>
      <c r="BG992" s="229" t="s">
        <v>638</v>
      </c>
      <c r="BH992" s="229" t="s">
        <v>639</v>
      </c>
      <c r="BI992" s="229" t="s">
        <v>640</v>
      </c>
      <c r="BJ992" s="229" t="s">
        <v>641</v>
      </c>
      <c r="BK992" s="229" t="s">
        <v>642</v>
      </c>
      <c r="BL992" s="229" t="s">
        <v>643</v>
      </c>
      <c r="BM992" s="228" t="s">
        <v>581</v>
      </c>
      <c r="BN992" s="229" t="s">
        <v>644</v>
      </c>
      <c r="BO992" s="229" t="s">
        <v>645</v>
      </c>
      <c r="BP992" s="229" t="s">
        <v>646</v>
      </c>
      <c r="BQ992" s="229" t="s">
        <v>647</v>
      </c>
      <c r="BR992" s="229" t="s">
        <v>648</v>
      </c>
      <c r="BS992" s="228" t="s">
        <v>577</v>
      </c>
      <c r="BT992" s="229" t="s">
        <v>649</v>
      </c>
      <c r="BU992" s="229" t="s">
        <v>650</v>
      </c>
      <c r="BV992" s="229" t="s">
        <v>651</v>
      </c>
      <c r="BW992" s="229" t="s">
        <v>652</v>
      </c>
      <c r="BX992" s="229" t="s">
        <v>653</v>
      </c>
      <c r="BY992" s="229" t="s">
        <v>654</v>
      </c>
      <c r="BZ992" s="229" t="s">
        <v>655</v>
      </c>
      <c r="CA992" s="229" t="s">
        <v>656</v>
      </c>
      <c r="CB992" s="229" t="s">
        <v>657</v>
      </c>
      <c r="CC992" s="229" t="s">
        <v>658</v>
      </c>
      <c r="CD992" s="229" t="s">
        <v>659</v>
      </c>
      <c r="CE992" s="229" t="s">
        <v>660</v>
      </c>
      <c r="CF992" s="228" t="s">
        <v>582</v>
      </c>
      <c r="CG992" s="229" t="s">
        <v>661</v>
      </c>
      <c r="CH992" s="229" t="s">
        <v>662</v>
      </c>
      <c r="CI992" s="229" t="s">
        <v>663</v>
      </c>
      <c r="CJ992" s="229" t="s">
        <v>664</v>
      </c>
      <c r="CK992" s="229" t="s">
        <v>665</v>
      </c>
      <c r="CL992" s="229" t="s">
        <v>666</v>
      </c>
      <c r="CM992" s="229" t="s">
        <v>667</v>
      </c>
      <c r="CN992" s="229" t="s">
        <v>668</v>
      </c>
      <c r="CO992" s="229" t="s">
        <v>669</v>
      </c>
      <c r="CP992" s="229" t="s">
        <v>670</v>
      </c>
      <c r="CQ992" s="229" t="s">
        <v>671</v>
      </c>
      <c r="CR992" s="229" t="s">
        <v>672</v>
      </c>
      <c r="CS992" s="229" t="s">
        <v>673</v>
      </c>
      <c r="CT992" s="228" t="s">
        <v>578</v>
      </c>
      <c r="CU992" s="229" t="s">
        <v>674</v>
      </c>
      <c r="CV992" s="229" t="s">
        <v>675</v>
      </c>
      <c r="CW992" s="229" t="s">
        <v>676</v>
      </c>
      <c r="CX992" s="229" t="s">
        <v>677</v>
      </c>
      <c r="CY992" s="229" t="s">
        <v>678</v>
      </c>
      <c r="CZ992" s="228" t="s">
        <v>679</v>
      </c>
      <c r="DA992" s="229" t="s">
        <v>680</v>
      </c>
      <c r="DB992" s="229" t="s">
        <v>681</v>
      </c>
      <c r="DC992" s="229" t="s">
        <v>682</v>
      </c>
      <c r="DD992" s="229" t="s">
        <v>683</v>
      </c>
      <c r="DE992" s="229" t="s">
        <v>684</v>
      </c>
      <c r="DF992" s="229" t="s">
        <v>685</v>
      </c>
      <c r="DG992" s="228" t="s">
        <v>686</v>
      </c>
      <c r="DH992" s="228" t="s">
        <v>687</v>
      </c>
      <c r="DI992" s="229" t="s">
        <v>688</v>
      </c>
      <c r="DJ992" s="229" t="s">
        <v>689</v>
      </c>
      <c r="DK992" s="229" t="s">
        <v>690</v>
      </c>
      <c r="DL992" s="228" t="s">
        <v>691</v>
      </c>
      <c r="DM992" s="229" t="s">
        <v>692</v>
      </c>
      <c r="DN992" s="231" t="s">
        <v>693</v>
      </c>
      <c r="DO992" s="228" t="s">
        <v>694</v>
      </c>
    </row>
    <row r="993" spans="1:119" s="164" customFormat="1" ht="16.5" customHeight="1" x14ac:dyDescent="0.2">
      <c r="A993" s="193" t="s">
        <v>16</v>
      </c>
      <c r="B993" s="383"/>
      <c r="C993" s="384"/>
      <c r="D993" s="384"/>
      <c r="E993" s="384"/>
      <c r="F993" s="384"/>
      <c r="G993" s="384"/>
      <c r="H993" s="384"/>
      <c r="I993" s="384"/>
      <c r="J993" s="384"/>
      <c r="K993" s="384"/>
      <c r="L993" s="384"/>
      <c r="M993" s="384"/>
      <c r="N993" s="384"/>
      <c r="O993" s="383"/>
      <c r="P993" s="384"/>
      <c r="Q993" s="384"/>
      <c r="R993" s="384"/>
      <c r="S993" s="384"/>
      <c r="T993" s="384"/>
      <c r="U993" s="384"/>
      <c r="V993" s="384"/>
      <c r="W993" s="384"/>
      <c r="X993" s="383"/>
      <c r="Y993" s="384"/>
      <c r="Z993" s="384"/>
      <c r="AA993" s="384"/>
      <c r="AB993" s="384"/>
      <c r="AC993" s="383"/>
      <c r="AD993" s="384"/>
      <c r="AE993" s="384"/>
      <c r="AF993" s="384"/>
      <c r="AG993" s="384"/>
      <c r="AH993" s="384"/>
      <c r="AI993" s="384"/>
      <c r="AJ993" s="383"/>
      <c r="AK993" s="384"/>
      <c r="AL993" s="384"/>
      <c r="AM993" s="383"/>
      <c r="AN993" s="384"/>
      <c r="AO993" s="384"/>
      <c r="AP993" s="384"/>
      <c r="AQ993" s="384"/>
      <c r="AR993" s="384"/>
      <c r="AS993" s="384"/>
      <c r="AT993" s="384"/>
      <c r="AU993" s="384"/>
      <c r="AV993" s="384"/>
      <c r="AW993" s="384"/>
      <c r="AX993" s="383"/>
      <c r="AY993" s="385"/>
      <c r="AZ993" s="385"/>
      <c r="BA993" s="385"/>
      <c r="BB993" s="385"/>
      <c r="BC993" s="385"/>
      <c r="BD993" s="383"/>
      <c r="BE993" s="384"/>
      <c r="BF993" s="384"/>
      <c r="BG993" s="384"/>
      <c r="BH993" s="384"/>
      <c r="BI993" s="384"/>
      <c r="BJ993" s="384"/>
      <c r="BK993" s="384"/>
      <c r="BL993" s="384"/>
      <c r="BM993" s="383"/>
      <c r="BN993" s="384"/>
      <c r="BO993" s="384"/>
      <c r="BP993" s="384"/>
      <c r="BQ993" s="384"/>
      <c r="BR993" s="384"/>
      <c r="BS993" s="383"/>
      <c r="BT993" s="385"/>
      <c r="BU993" s="385"/>
      <c r="BV993" s="384"/>
      <c r="BW993" s="384"/>
      <c r="BX993" s="384"/>
      <c r="BY993" s="384"/>
      <c r="BZ993" s="384"/>
      <c r="CA993" s="384"/>
      <c r="CB993" s="384"/>
      <c r="CC993" s="385"/>
      <c r="CD993" s="385"/>
      <c r="CE993" s="384"/>
      <c r="CF993" s="383"/>
      <c r="CG993" s="385"/>
      <c r="CH993" s="384"/>
      <c r="CI993" s="385"/>
      <c r="CJ993" s="384"/>
      <c r="CK993" s="386"/>
      <c r="CL993" s="385"/>
      <c r="CM993" s="384"/>
      <c r="CN993" s="385"/>
      <c r="CO993" s="384"/>
      <c r="CP993" s="385"/>
      <c r="CQ993" s="384"/>
      <c r="CR993" s="385"/>
      <c r="CS993" s="385"/>
      <c r="CT993" s="383"/>
      <c r="CU993" s="385"/>
      <c r="CV993" s="385"/>
      <c r="CW993" s="385"/>
      <c r="CX993" s="385"/>
      <c r="CY993" s="385"/>
      <c r="CZ993" s="383"/>
      <c r="DA993" s="384"/>
      <c r="DB993" s="384"/>
      <c r="DC993" s="384"/>
      <c r="DD993" s="384"/>
      <c r="DE993" s="384"/>
      <c r="DF993" s="384"/>
      <c r="DG993" s="383"/>
      <c r="DH993" s="383"/>
      <c r="DI993" s="385"/>
      <c r="DJ993" s="385"/>
      <c r="DK993" s="385"/>
      <c r="DL993" s="383"/>
      <c r="DM993" s="385"/>
      <c r="DN993" s="387"/>
      <c r="DO993" s="383"/>
    </row>
    <row r="994" spans="1:119" s="21" customFormat="1" ht="16.5" customHeight="1" x14ac:dyDescent="0.2">
      <c r="A994" s="60" t="s">
        <v>40</v>
      </c>
      <c r="B994" s="235">
        <v>76</v>
      </c>
      <c r="C994" s="240" t="s">
        <v>695</v>
      </c>
      <c r="D994" s="240" t="s">
        <v>695</v>
      </c>
      <c r="E994" s="240" t="s">
        <v>695</v>
      </c>
      <c r="F994" s="240" t="s">
        <v>695</v>
      </c>
      <c r="G994" s="240" t="s">
        <v>695</v>
      </c>
      <c r="H994" s="240" t="s">
        <v>695</v>
      </c>
      <c r="I994" s="240" t="s">
        <v>695</v>
      </c>
      <c r="J994" s="240" t="s">
        <v>695</v>
      </c>
      <c r="K994" s="240" t="s">
        <v>695</v>
      </c>
      <c r="L994" s="240" t="s">
        <v>695</v>
      </c>
      <c r="M994" s="240" t="s">
        <v>695</v>
      </c>
      <c r="N994" s="240" t="s">
        <v>695</v>
      </c>
      <c r="O994" s="235">
        <v>26</v>
      </c>
      <c r="P994" s="240" t="s">
        <v>695</v>
      </c>
      <c r="Q994" s="240" t="s">
        <v>695</v>
      </c>
      <c r="R994" s="240" t="s">
        <v>695</v>
      </c>
      <c r="S994" s="240" t="s">
        <v>695</v>
      </c>
      <c r="T994" s="240" t="s">
        <v>695</v>
      </c>
      <c r="U994" s="240" t="s">
        <v>695</v>
      </c>
      <c r="V994" s="240" t="s">
        <v>695</v>
      </c>
      <c r="W994" s="240" t="s">
        <v>695</v>
      </c>
      <c r="X994" s="235">
        <v>31</v>
      </c>
      <c r="Y994" s="240" t="s">
        <v>695</v>
      </c>
      <c r="Z994" s="240" t="s">
        <v>695</v>
      </c>
      <c r="AA994" s="240" t="s">
        <v>695</v>
      </c>
      <c r="AB994" s="240" t="s">
        <v>695</v>
      </c>
      <c r="AC994" s="235">
        <v>5</v>
      </c>
      <c r="AD994" s="240" t="s">
        <v>695</v>
      </c>
      <c r="AE994" s="240" t="s">
        <v>695</v>
      </c>
      <c r="AF994" s="240" t="s">
        <v>695</v>
      </c>
      <c r="AG994" s="240" t="s">
        <v>695</v>
      </c>
      <c r="AH994" s="240" t="s">
        <v>695</v>
      </c>
      <c r="AI994" s="240" t="s">
        <v>695</v>
      </c>
      <c r="AJ994" s="235">
        <v>18</v>
      </c>
      <c r="AK994" s="240" t="s">
        <v>695</v>
      </c>
      <c r="AL994" s="240" t="s">
        <v>695</v>
      </c>
      <c r="AM994" s="235">
        <v>41</v>
      </c>
      <c r="AN994" s="240" t="s">
        <v>695</v>
      </c>
      <c r="AO994" s="240" t="s">
        <v>695</v>
      </c>
      <c r="AP994" s="240" t="s">
        <v>695</v>
      </c>
      <c r="AQ994" s="240" t="s">
        <v>695</v>
      </c>
      <c r="AR994" s="240" t="s">
        <v>695</v>
      </c>
      <c r="AS994" s="240" t="s">
        <v>695</v>
      </c>
      <c r="AT994" s="240" t="s">
        <v>695</v>
      </c>
      <c r="AU994" s="240" t="s">
        <v>695</v>
      </c>
      <c r="AV994" s="240" t="s">
        <v>695</v>
      </c>
      <c r="AW994" s="240" t="s">
        <v>695</v>
      </c>
      <c r="AX994" s="235">
        <v>84</v>
      </c>
      <c r="AY994" s="240" t="s">
        <v>695</v>
      </c>
      <c r="AZ994" s="240" t="s">
        <v>695</v>
      </c>
      <c r="BA994" s="240" t="s">
        <v>695</v>
      </c>
      <c r="BB994" s="240" t="s">
        <v>695</v>
      </c>
      <c r="BC994" s="240" t="s">
        <v>695</v>
      </c>
      <c r="BD994" s="235">
        <v>11</v>
      </c>
      <c r="BE994" s="240" t="s">
        <v>695</v>
      </c>
      <c r="BF994" s="240" t="s">
        <v>695</v>
      </c>
      <c r="BG994" s="240" t="s">
        <v>695</v>
      </c>
      <c r="BH994" s="240" t="s">
        <v>695</v>
      </c>
      <c r="BI994" s="240" t="s">
        <v>695</v>
      </c>
      <c r="BJ994" s="240" t="s">
        <v>695</v>
      </c>
      <c r="BK994" s="240" t="s">
        <v>695</v>
      </c>
      <c r="BL994" s="240" t="s">
        <v>695</v>
      </c>
      <c r="BM994" s="235">
        <v>23</v>
      </c>
      <c r="BN994" s="240" t="s">
        <v>695</v>
      </c>
      <c r="BO994" s="240" t="s">
        <v>695</v>
      </c>
      <c r="BP994" s="240" t="s">
        <v>695</v>
      </c>
      <c r="BQ994" s="240" t="s">
        <v>695</v>
      </c>
      <c r="BR994" s="240" t="s">
        <v>695</v>
      </c>
      <c r="BS994" s="235">
        <v>8</v>
      </c>
      <c r="BT994" s="240" t="s">
        <v>695</v>
      </c>
      <c r="BU994" s="240" t="s">
        <v>695</v>
      </c>
      <c r="BV994" s="240" t="s">
        <v>695</v>
      </c>
      <c r="BW994" s="240" t="s">
        <v>695</v>
      </c>
      <c r="BX994" s="240" t="s">
        <v>695</v>
      </c>
      <c r="BY994" s="240" t="s">
        <v>695</v>
      </c>
      <c r="BZ994" s="240" t="s">
        <v>695</v>
      </c>
      <c r="CA994" s="240" t="s">
        <v>695</v>
      </c>
      <c r="CB994" s="240" t="s">
        <v>695</v>
      </c>
      <c r="CC994" s="240" t="s">
        <v>695</v>
      </c>
      <c r="CD994" s="240" t="s">
        <v>695</v>
      </c>
      <c r="CE994" s="240" t="s">
        <v>695</v>
      </c>
      <c r="CF994" s="235">
        <v>78</v>
      </c>
      <c r="CG994" s="240" t="s">
        <v>695</v>
      </c>
      <c r="CH994" s="240" t="s">
        <v>695</v>
      </c>
      <c r="CI994" s="240" t="s">
        <v>695</v>
      </c>
      <c r="CJ994" s="240" t="s">
        <v>695</v>
      </c>
      <c r="CK994" s="240" t="s">
        <v>695</v>
      </c>
      <c r="CL994" s="240" t="s">
        <v>695</v>
      </c>
      <c r="CM994" s="240" t="s">
        <v>695</v>
      </c>
      <c r="CN994" s="240" t="s">
        <v>695</v>
      </c>
      <c r="CO994" s="240" t="s">
        <v>695</v>
      </c>
      <c r="CP994" s="240" t="s">
        <v>695</v>
      </c>
      <c r="CQ994" s="240" t="s">
        <v>695</v>
      </c>
      <c r="CR994" s="240" t="s">
        <v>695</v>
      </c>
      <c r="CS994" s="240" t="s">
        <v>695</v>
      </c>
      <c r="CT994" s="235">
        <v>3</v>
      </c>
      <c r="CU994" s="240" t="s">
        <v>695</v>
      </c>
      <c r="CV994" s="240" t="s">
        <v>695</v>
      </c>
      <c r="CW994" s="240" t="s">
        <v>695</v>
      </c>
      <c r="CX994" s="240" t="s">
        <v>695</v>
      </c>
      <c r="CY994" s="240" t="s">
        <v>695</v>
      </c>
      <c r="CZ994" s="235">
        <v>22</v>
      </c>
      <c r="DA994" s="240" t="s">
        <v>695</v>
      </c>
      <c r="DB994" s="240" t="s">
        <v>695</v>
      </c>
      <c r="DC994" s="240" t="s">
        <v>695</v>
      </c>
      <c r="DD994" s="240" t="s">
        <v>695</v>
      </c>
      <c r="DE994" s="240" t="s">
        <v>695</v>
      </c>
      <c r="DF994" s="240" t="s">
        <v>695</v>
      </c>
      <c r="DG994" s="235">
        <f t="shared" ref="DG994:DG1012" si="2495">AM994+BS994+B994+O994+X994+AC994+AJ994+BD994+CF994+AX994+BM994+CT994+CZ994</f>
        <v>426</v>
      </c>
      <c r="DH994" s="235">
        <f t="shared" ref="DH994:DH1012" si="2496">SUM(DI994:DK994)</f>
        <v>12</v>
      </c>
      <c r="DI994" s="240">
        <v>9</v>
      </c>
      <c r="DJ994" s="240">
        <v>0</v>
      </c>
      <c r="DK994" s="240">
        <v>3</v>
      </c>
      <c r="DL994" s="238">
        <f t="shared" ref="DL994:DL1012" si="2497">SUM(DM994:DN994)</f>
        <v>5</v>
      </c>
      <c r="DM994" s="240">
        <v>5</v>
      </c>
      <c r="DN994" s="241">
        <v>0</v>
      </c>
      <c r="DO994" s="235">
        <f t="shared" ref="DO994:DO1012" si="2498">DG994+DH994+DL994</f>
        <v>443</v>
      </c>
    </row>
    <row r="995" spans="1:119" s="21" customFormat="1" ht="16.5" customHeight="1" x14ac:dyDescent="0.2">
      <c r="A995" s="60" t="s">
        <v>69</v>
      </c>
      <c r="B995" s="235">
        <v>1</v>
      </c>
      <c r="C995" s="240" t="s">
        <v>695</v>
      </c>
      <c r="D995" s="240" t="s">
        <v>695</v>
      </c>
      <c r="E995" s="240" t="s">
        <v>695</v>
      </c>
      <c r="F995" s="240" t="s">
        <v>695</v>
      </c>
      <c r="G995" s="240" t="s">
        <v>695</v>
      </c>
      <c r="H995" s="240" t="s">
        <v>695</v>
      </c>
      <c r="I995" s="240" t="s">
        <v>695</v>
      </c>
      <c r="J995" s="240" t="s">
        <v>695</v>
      </c>
      <c r="K995" s="240" t="s">
        <v>695</v>
      </c>
      <c r="L995" s="240" t="s">
        <v>695</v>
      </c>
      <c r="M995" s="240" t="s">
        <v>695</v>
      </c>
      <c r="N995" s="240" t="s">
        <v>695</v>
      </c>
      <c r="O995" s="235">
        <v>0</v>
      </c>
      <c r="P995" s="240" t="s">
        <v>695</v>
      </c>
      <c r="Q995" s="240" t="s">
        <v>695</v>
      </c>
      <c r="R995" s="240" t="s">
        <v>695</v>
      </c>
      <c r="S995" s="240" t="s">
        <v>695</v>
      </c>
      <c r="T995" s="240" t="s">
        <v>695</v>
      </c>
      <c r="U995" s="240" t="s">
        <v>695</v>
      </c>
      <c r="V995" s="240" t="s">
        <v>695</v>
      </c>
      <c r="W995" s="240" t="s">
        <v>695</v>
      </c>
      <c r="X995" s="235">
        <v>3</v>
      </c>
      <c r="Y995" s="240" t="s">
        <v>695</v>
      </c>
      <c r="Z995" s="240" t="s">
        <v>695</v>
      </c>
      <c r="AA995" s="240" t="s">
        <v>695</v>
      </c>
      <c r="AB995" s="240" t="s">
        <v>695</v>
      </c>
      <c r="AC995" s="235">
        <v>1</v>
      </c>
      <c r="AD995" s="240" t="s">
        <v>695</v>
      </c>
      <c r="AE995" s="240" t="s">
        <v>695</v>
      </c>
      <c r="AF995" s="240" t="s">
        <v>695</v>
      </c>
      <c r="AG995" s="240" t="s">
        <v>695</v>
      </c>
      <c r="AH995" s="240" t="s">
        <v>695</v>
      </c>
      <c r="AI995" s="240" t="s">
        <v>695</v>
      </c>
      <c r="AJ995" s="235">
        <v>0</v>
      </c>
      <c r="AK995" s="240" t="s">
        <v>695</v>
      </c>
      <c r="AL995" s="240" t="s">
        <v>695</v>
      </c>
      <c r="AM995" s="235">
        <v>11</v>
      </c>
      <c r="AN995" s="240" t="s">
        <v>695</v>
      </c>
      <c r="AO995" s="240" t="s">
        <v>695</v>
      </c>
      <c r="AP995" s="240" t="s">
        <v>695</v>
      </c>
      <c r="AQ995" s="240" t="s">
        <v>695</v>
      </c>
      <c r="AR995" s="240" t="s">
        <v>695</v>
      </c>
      <c r="AS995" s="240" t="s">
        <v>695</v>
      </c>
      <c r="AT995" s="240" t="s">
        <v>695</v>
      </c>
      <c r="AU995" s="240" t="s">
        <v>695</v>
      </c>
      <c r="AV995" s="240" t="s">
        <v>695</v>
      </c>
      <c r="AW995" s="240" t="s">
        <v>695</v>
      </c>
      <c r="AX995" s="235">
        <v>25</v>
      </c>
      <c r="AY995" s="240" t="s">
        <v>695</v>
      </c>
      <c r="AZ995" s="240" t="s">
        <v>695</v>
      </c>
      <c r="BA995" s="240" t="s">
        <v>695</v>
      </c>
      <c r="BB995" s="240" t="s">
        <v>695</v>
      </c>
      <c r="BC995" s="240" t="s">
        <v>695</v>
      </c>
      <c r="BD995" s="235">
        <v>5</v>
      </c>
      <c r="BE995" s="240" t="s">
        <v>695</v>
      </c>
      <c r="BF995" s="240" t="s">
        <v>695</v>
      </c>
      <c r="BG995" s="240" t="s">
        <v>695</v>
      </c>
      <c r="BH995" s="240" t="s">
        <v>695</v>
      </c>
      <c r="BI995" s="240" t="s">
        <v>695</v>
      </c>
      <c r="BJ995" s="240" t="s">
        <v>695</v>
      </c>
      <c r="BK995" s="240" t="s">
        <v>695</v>
      </c>
      <c r="BL995" s="240" t="s">
        <v>695</v>
      </c>
      <c r="BM995" s="235">
        <v>2</v>
      </c>
      <c r="BN995" s="240" t="s">
        <v>695</v>
      </c>
      <c r="BO995" s="240" t="s">
        <v>695</v>
      </c>
      <c r="BP995" s="240" t="s">
        <v>695</v>
      </c>
      <c r="BQ995" s="240" t="s">
        <v>695</v>
      </c>
      <c r="BR995" s="240" t="s">
        <v>695</v>
      </c>
      <c r="BS995" s="235">
        <v>1</v>
      </c>
      <c r="BT995" s="240" t="s">
        <v>695</v>
      </c>
      <c r="BU995" s="240" t="s">
        <v>695</v>
      </c>
      <c r="BV995" s="240" t="s">
        <v>695</v>
      </c>
      <c r="BW995" s="240" t="s">
        <v>695</v>
      </c>
      <c r="BX995" s="240" t="s">
        <v>695</v>
      </c>
      <c r="BY995" s="240" t="s">
        <v>695</v>
      </c>
      <c r="BZ995" s="240" t="s">
        <v>695</v>
      </c>
      <c r="CA995" s="240" t="s">
        <v>695</v>
      </c>
      <c r="CB995" s="240" t="s">
        <v>695</v>
      </c>
      <c r="CC995" s="240" t="s">
        <v>695</v>
      </c>
      <c r="CD995" s="240" t="s">
        <v>695</v>
      </c>
      <c r="CE995" s="240" t="s">
        <v>695</v>
      </c>
      <c r="CF995" s="235">
        <v>13</v>
      </c>
      <c r="CG995" s="240" t="s">
        <v>695</v>
      </c>
      <c r="CH995" s="240" t="s">
        <v>695</v>
      </c>
      <c r="CI995" s="240" t="s">
        <v>695</v>
      </c>
      <c r="CJ995" s="240" t="s">
        <v>695</v>
      </c>
      <c r="CK995" s="240" t="s">
        <v>695</v>
      </c>
      <c r="CL995" s="240" t="s">
        <v>695</v>
      </c>
      <c r="CM995" s="240" t="s">
        <v>695</v>
      </c>
      <c r="CN995" s="240" t="s">
        <v>695</v>
      </c>
      <c r="CO995" s="240" t="s">
        <v>695</v>
      </c>
      <c r="CP995" s="240" t="s">
        <v>695</v>
      </c>
      <c r="CQ995" s="240" t="s">
        <v>695</v>
      </c>
      <c r="CR995" s="240" t="s">
        <v>695</v>
      </c>
      <c r="CS995" s="240" t="s">
        <v>695</v>
      </c>
      <c r="CT995" s="235">
        <v>0</v>
      </c>
      <c r="CU995" s="240" t="s">
        <v>695</v>
      </c>
      <c r="CV995" s="240" t="s">
        <v>695</v>
      </c>
      <c r="CW995" s="240" t="s">
        <v>695</v>
      </c>
      <c r="CX995" s="240" t="s">
        <v>695</v>
      </c>
      <c r="CY995" s="240" t="s">
        <v>695</v>
      </c>
      <c r="CZ995" s="235">
        <v>9</v>
      </c>
      <c r="DA995" s="240" t="s">
        <v>695</v>
      </c>
      <c r="DB995" s="240" t="s">
        <v>695</v>
      </c>
      <c r="DC995" s="240" t="s">
        <v>695</v>
      </c>
      <c r="DD995" s="240" t="s">
        <v>695</v>
      </c>
      <c r="DE995" s="240" t="s">
        <v>695</v>
      </c>
      <c r="DF995" s="240" t="s">
        <v>695</v>
      </c>
      <c r="DG995" s="235">
        <f t="shared" si="2495"/>
        <v>71</v>
      </c>
      <c r="DH995" s="235">
        <f t="shared" si="2496"/>
        <v>39</v>
      </c>
      <c r="DI995" s="240">
        <v>0</v>
      </c>
      <c r="DJ995" s="240">
        <v>39</v>
      </c>
      <c r="DK995" s="240">
        <v>0</v>
      </c>
      <c r="DL995" s="238">
        <f t="shared" si="2497"/>
        <v>0</v>
      </c>
      <c r="DM995" s="240">
        <v>0</v>
      </c>
      <c r="DN995" s="241">
        <v>0</v>
      </c>
      <c r="DO995" s="235">
        <f t="shared" si="2498"/>
        <v>110</v>
      </c>
    </row>
    <row r="996" spans="1:119" s="21" customFormat="1" ht="16.5" customHeight="1" x14ac:dyDescent="0.2">
      <c r="A996" s="60" t="s">
        <v>402</v>
      </c>
      <c r="B996" s="235">
        <v>917</v>
      </c>
      <c r="C996" s="240" t="s">
        <v>695</v>
      </c>
      <c r="D996" s="240" t="s">
        <v>695</v>
      </c>
      <c r="E996" s="240" t="s">
        <v>695</v>
      </c>
      <c r="F996" s="240" t="s">
        <v>695</v>
      </c>
      <c r="G996" s="240" t="s">
        <v>695</v>
      </c>
      <c r="H996" s="240" t="s">
        <v>695</v>
      </c>
      <c r="I996" s="240" t="s">
        <v>695</v>
      </c>
      <c r="J996" s="240" t="s">
        <v>695</v>
      </c>
      <c r="K996" s="240" t="s">
        <v>695</v>
      </c>
      <c r="L996" s="240" t="s">
        <v>695</v>
      </c>
      <c r="M996" s="240" t="s">
        <v>695</v>
      </c>
      <c r="N996" s="240" t="s">
        <v>695</v>
      </c>
      <c r="O996" s="235">
        <v>302</v>
      </c>
      <c r="P996" s="240" t="s">
        <v>695</v>
      </c>
      <c r="Q996" s="240" t="s">
        <v>695</v>
      </c>
      <c r="R996" s="240" t="s">
        <v>695</v>
      </c>
      <c r="S996" s="240" t="s">
        <v>695</v>
      </c>
      <c r="T996" s="240" t="s">
        <v>695</v>
      </c>
      <c r="U996" s="240" t="s">
        <v>695</v>
      </c>
      <c r="V996" s="240" t="s">
        <v>695</v>
      </c>
      <c r="W996" s="240" t="s">
        <v>695</v>
      </c>
      <c r="X996" s="235">
        <v>466.87500000000045</v>
      </c>
      <c r="Y996" s="240" t="s">
        <v>695</v>
      </c>
      <c r="Z996" s="240" t="s">
        <v>695</v>
      </c>
      <c r="AA996" s="240" t="s">
        <v>695</v>
      </c>
      <c r="AB996" s="240" t="s">
        <v>695</v>
      </c>
      <c r="AC996" s="235">
        <v>236</v>
      </c>
      <c r="AD996" s="240" t="s">
        <v>695</v>
      </c>
      <c r="AE996" s="240" t="s">
        <v>695</v>
      </c>
      <c r="AF996" s="240" t="s">
        <v>695</v>
      </c>
      <c r="AG996" s="240" t="s">
        <v>695</v>
      </c>
      <c r="AH996" s="240" t="s">
        <v>695</v>
      </c>
      <c r="AI996" s="240" t="s">
        <v>695</v>
      </c>
      <c r="AJ996" s="235">
        <v>7</v>
      </c>
      <c r="AK996" s="240" t="s">
        <v>695</v>
      </c>
      <c r="AL996" s="240" t="s">
        <v>695</v>
      </c>
      <c r="AM996" s="235">
        <v>516</v>
      </c>
      <c r="AN996" s="240" t="s">
        <v>695</v>
      </c>
      <c r="AO996" s="240" t="s">
        <v>695</v>
      </c>
      <c r="AP996" s="240" t="s">
        <v>695</v>
      </c>
      <c r="AQ996" s="240" t="s">
        <v>695</v>
      </c>
      <c r="AR996" s="240" t="s">
        <v>695</v>
      </c>
      <c r="AS996" s="240" t="s">
        <v>695</v>
      </c>
      <c r="AT996" s="240" t="s">
        <v>695</v>
      </c>
      <c r="AU996" s="240" t="s">
        <v>695</v>
      </c>
      <c r="AV996" s="240" t="s">
        <v>695</v>
      </c>
      <c r="AW996" s="240" t="s">
        <v>695</v>
      </c>
      <c r="AX996" s="235">
        <v>732</v>
      </c>
      <c r="AY996" s="240" t="s">
        <v>695</v>
      </c>
      <c r="AZ996" s="240" t="s">
        <v>695</v>
      </c>
      <c r="BA996" s="240" t="s">
        <v>695</v>
      </c>
      <c r="BB996" s="240" t="s">
        <v>695</v>
      </c>
      <c r="BC996" s="240" t="s">
        <v>695</v>
      </c>
      <c r="BD996" s="235">
        <v>1370</v>
      </c>
      <c r="BE996" s="240" t="s">
        <v>695</v>
      </c>
      <c r="BF996" s="240" t="s">
        <v>695</v>
      </c>
      <c r="BG996" s="240" t="s">
        <v>695</v>
      </c>
      <c r="BH996" s="240" t="s">
        <v>695</v>
      </c>
      <c r="BI996" s="240" t="s">
        <v>695</v>
      </c>
      <c r="BJ996" s="240" t="s">
        <v>695</v>
      </c>
      <c r="BK996" s="240" t="s">
        <v>695</v>
      </c>
      <c r="BL996" s="240" t="s">
        <v>695</v>
      </c>
      <c r="BM996" s="235">
        <v>417</v>
      </c>
      <c r="BN996" s="240" t="s">
        <v>695</v>
      </c>
      <c r="BO996" s="240" t="s">
        <v>695</v>
      </c>
      <c r="BP996" s="240" t="s">
        <v>695</v>
      </c>
      <c r="BQ996" s="240" t="s">
        <v>695</v>
      </c>
      <c r="BR996" s="240" t="s">
        <v>695</v>
      </c>
      <c r="BS996" s="235">
        <v>763</v>
      </c>
      <c r="BT996" s="240" t="s">
        <v>695</v>
      </c>
      <c r="BU996" s="240" t="s">
        <v>695</v>
      </c>
      <c r="BV996" s="240" t="s">
        <v>695</v>
      </c>
      <c r="BW996" s="240" t="s">
        <v>695</v>
      </c>
      <c r="BX996" s="240" t="s">
        <v>695</v>
      </c>
      <c r="BY996" s="240" t="s">
        <v>695</v>
      </c>
      <c r="BZ996" s="240" t="s">
        <v>695</v>
      </c>
      <c r="CA996" s="240" t="s">
        <v>695</v>
      </c>
      <c r="CB996" s="240" t="s">
        <v>695</v>
      </c>
      <c r="CC996" s="240" t="s">
        <v>695</v>
      </c>
      <c r="CD996" s="240" t="s">
        <v>695</v>
      </c>
      <c r="CE996" s="240" t="s">
        <v>695</v>
      </c>
      <c r="CF996" s="235">
        <v>847</v>
      </c>
      <c r="CG996" s="240" t="s">
        <v>695</v>
      </c>
      <c r="CH996" s="240" t="s">
        <v>695</v>
      </c>
      <c r="CI996" s="240" t="s">
        <v>695</v>
      </c>
      <c r="CJ996" s="240" t="s">
        <v>695</v>
      </c>
      <c r="CK996" s="240" t="s">
        <v>695</v>
      </c>
      <c r="CL996" s="240" t="s">
        <v>695</v>
      </c>
      <c r="CM996" s="240" t="s">
        <v>695</v>
      </c>
      <c r="CN996" s="240" t="s">
        <v>695</v>
      </c>
      <c r="CO996" s="240" t="s">
        <v>695</v>
      </c>
      <c r="CP996" s="240" t="s">
        <v>695</v>
      </c>
      <c r="CQ996" s="240" t="s">
        <v>695</v>
      </c>
      <c r="CR996" s="240" t="s">
        <v>695</v>
      </c>
      <c r="CS996" s="240" t="s">
        <v>695</v>
      </c>
      <c r="CT996" s="235">
        <v>493</v>
      </c>
      <c r="CU996" s="240" t="s">
        <v>695</v>
      </c>
      <c r="CV996" s="240" t="s">
        <v>695</v>
      </c>
      <c r="CW996" s="240" t="s">
        <v>695</v>
      </c>
      <c r="CX996" s="240" t="s">
        <v>695</v>
      </c>
      <c r="CY996" s="240" t="s">
        <v>695</v>
      </c>
      <c r="CZ996" s="235">
        <v>534</v>
      </c>
      <c r="DA996" s="240" t="s">
        <v>695</v>
      </c>
      <c r="DB996" s="240" t="s">
        <v>695</v>
      </c>
      <c r="DC996" s="240" t="s">
        <v>695</v>
      </c>
      <c r="DD996" s="240" t="s">
        <v>695</v>
      </c>
      <c r="DE996" s="240" t="s">
        <v>695</v>
      </c>
      <c r="DF996" s="240" t="s">
        <v>695</v>
      </c>
      <c r="DG996" s="235">
        <f t="shared" si="2495"/>
        <v>7600.875</v>
      </c>
      <c r="DH996" s="235">
        <f t="shared" si="2496"/>
        <v>189</v>
      </c>
      <c r="DI996" s="240">
        <v>138</v>
      </c>
      <c r="DJ996" s="240">
        <v>51</v>
      </c>
      <c r="DK996" s="240">
        <v>0</v>
      </c>
      <c r="DL996" s="238">
        <f t="shared" si="2497"/>
        <v>75</v>
      </c>
      <c r="DM996" s="240">
        <v>75</v>
      </c>
      <c r="DN996" s="241">
        <v>0</v>
      </c>
      <c r="DO996" s="235">
        <f t="shared" si="2498"/>
        <v>7864.875</v>
      </c>
    </row>
    <row r="997" spans="1:119" s="21" customFormat="1" ht="16.5" customHeight="1" x14ac:dyDescent="0.2">
      <c r="A997" s="60" t="s">
        <v>97</v>
      </c>
      <c r="B997" s="235">
        <v>134</v>
      </c>
      <c r="C997" s="240" t="s">
        <v>695</v>
      </c>
      <c r="D997" s="240" t="s">
        <v>695</v>
      </c>
      <c r="E997" s="240" t="s">
        <v>695</v>
      </c>
      <c r="F997" s="240" t="s">
        <v>695</v>
      </c>
      <c r="G997" s="240" t="s">
        <v>695</v>
      </c>
      <c r="H997" s="240" t="s">
        <v>695</v>
      </c>
      <c r="I997" s="240" t="s">
        <v>695</v>
      </c>
      <c r="J997" s="240" t="s">
        <v>695</v>
      </c>
      <c r="K997" s="240" t="s">
        <v>695</v>
      </c>
      <c r="L997" s="240" t="s">
        <v>695</v>
      </c>
      <c r="M997" s="240" t="s">
        <v>695</v>
      </c>
      <c r="N997" s="240" t="s">
        <v>695</v>
      </c>
      <c r="O997" s="235">
        <v>74</v>
      </c>
      <c r="P997" s="240" t="s">
        <v>695</v>
      </c>
      <c r="Q997" s="240" t="s">
        <v>695</v>
      </c>
      <c r="R997" s="240" t="s">
        <v>695</v>
      </c>
      <c r="S997" s="240" t="s">
        <v>695</v>
      </c>
      <c r="T997" s="240" t="s">
        <v>695</v>
      </c>
      <c r="U997" s="240" t="s">
        <v>695</v>
      </c>
      <c r="V997" s="240" t="s">
        <v>695</v>
      </c>
      <c r="W997" s="240" t="s">
        <v>695</v>
      </c>
      <c r="X997" s="235">
        <v>119</v>
      </c>
      <c r="Y997" s="240" t="s">
        <v>695</v>
      </c>
      <c r="Z997" s="240" t="s">
        <v>695</v>
      </c>
      <c r="AA997" s="240" t="s">
        <v>695</v>
      </c>
      <c r="AB997" s="240" t="s">
        <v>695</v>
      </c>
      <c r="AC997" s="235">
        <v>76</v>
      </c>
      <c r="AD997" s="240" t="s">
        <v>695</v>
      </c>
      <c r="AE997" s="240" t="s">
        <v>695</v>
      </c>
      <c r="AF997" s="240" t="s">
        <v>695</v>
      </c>
      <c r="AG997" s="240" t="s">
        <v>695</v>
      </c>
      <c r="AH997" s="240" t="s">
        <v>695</v>
      </c>
      <c r="AI997" s="240" t="s">
        <v>695</v>
      </c>
      <c r="AJ997" s="235">
        <v>0</v>
      </c>
      <c r="AK997" s="240" t="s">
        <v>695</v>
      </c>
      <c r="AL997" s="240" t="s">
        <v>695</v>
      </c>
      <c r="AM997" s="235">
        <v>151</v>
      </c>
      <c r="AN997" s="240" t="s">
        <v>695</v>
      </c>
      <c r="AO997" s="240" t="s">
        <v>695</v>
      </c>
      <c r="AP997" s="240" t="s">
        <v>695</v>
      </c>
      <c r="AQ997" s="240" t="s">
        <v>695</v>
      </c>
      <c r="AR997" s="240" t="s">
        <v>695</v>
      </c>
      <c r="AS997" s="240" t="s">
        <v>695</v>
      </c>
      <c r="AT997" s="240" t="s">
        <v>695</v>
      </c>
      <c r="AU997" s="240" t="s">
        <v>695</v>
      </c>
      <c r="AV997" s="240" t="s">
        <v>695</v>
      </c>
      <c r="AW997" s="240" t="s">
        <v>695</v>
      </c>
      <c r="AX997" s="235">
        <v>227</v>
      </c>
      <c r="AY997" s="240" t="s">
        <v>695</v>
      </c>
      <c r="AZ997" s="240" t="s">
        <v>695</v>
      </c>
      <c r="BA997" s="240" t="s">
        <v>695</v>
      </c>
      <c r="BB997" s="240" t="s">
        <v>695</v>
      </c>
      <c r="BC997" s="240" t="s">
        <v>695</v>
      </c>
      <c r="BD997" s="235">
        <v>226</v>
      </c>
      <c r="BE997" s="240" t="s">
        <v>695</v>
      </c>
      <c r="BF997" s="240" t="s">
        <v>695</v>
      </c>
      <c r="BG997" s="240" t="s">
        <v>695</v>
      </c>
      <c r="BH997" s="240" t="s">
        <v>695</v>
      </c>
      <c r="BI997" s="240" t="s">
        <v>695</v>
      </c>
      <c r="BJ997" s="240" t="s">
        <v>695</v>
      </c>
      <c r="BK997" s="240" t="s">
        <v>695</v>
      </c>
      <c r="BL997" s="240" t="s">
        <v>695</v>
      </c>
      <c r="BM997" s="235">
        <v>117</v>
      </c>
      <c r="BN997" s="240" t="s">
        <v>695</v>
      </c>
      <c r="BO997" s="240" t="s">
        <v>695</v>
      </c>
      <c r="BP997" s="240" t="s">
        <v>695</v>
      </c>
      <c r="BQ997" s="240" t="s">
        <v>695</v>
      </c>
      <c r="BR997" s="240" t="s">
        <v>695</v>
      </c>
      <c r="BS997" s="235">
        <v>199</v>
      </c>
      <c r="BT997" s="240" t="s">
        <v>695</v>
      </c>
      <c r="BU997" s="240" t="s">
        <v>695</v>
      </c>
      <c r="BV997" s="240" t="s">
        <v>695</v>
      </c>
      <c r="BW997" s="240" t="s">
        <v>695</v>
      </c>
      <c r="BX997" s="240" t="s">
        <v>695</v>
      </c>
      <c r="BY997" s="240" t="s">
        <v>695</v>
      </c>
      <c r="BZ997" s="240" t="s">
        <v>695</v>
      </c>
      <c r="CA997" s="240" t="s">
        <v>695</v>
      </c>
      <c r="CB997" s="240" t="s">
        <v>695</v>
      </c>
      <c r="CC997" s="240" t="s">
        <v>695</v>
      </c>
      <c r="CD997" s="240" t="s">
        <v>695</v>
      </c>
      <c r="CE997" s="240" t="s">
        <v>695</v>
      </c>
      <c r="CF997" s="235">
        <v>125</v>
      </c>
      <c r="CG997" s="240" t="s">
        <v>695</v>
      </c>
      <c r="CH997" s="240" t="s">
        <v>695</v>
      </c>
      <c r="CI997" s="240" t="s">
        <v>695</v>
      </c>
      <c r="CJ997" s="240" t="s">
        <v>695</v>
      </c>
      <c r="CK997" s="240" t="s">
        <v>695</v>
      </c>
      <c r="CL997" s="240" t="s">
        <v>695</v>
      </c>
      <c r="CM997" s="240" t="s">
        <v>695</v>
      </c>
      <c r="CN997" s="240" t="s">
        <v>695</v>
      </c>
      <c r="CO997" s="240" t="s">
        <v>695</v>
      </c>
      <c r="CP997" s="240" t="s">
        <v>695</v>
      </c>
      <c r="CQ997" s="240" t="s">
        <v>695</v>
      </c>
      <c r="CR997" s="240" t="s">
        <v>695</v>
      </c>
      <c r="CS997" s="240" t="s">
        <v>695</v>
      </c>
      <c r="CT997" s="235">
        <v>89</v>
      </c>
      <c r="CU997" s="240" t="s">
        <v>695</v>
      </c>
      <c r="CV997" s="240" t="s">
        <v>695</v>
      </c>
      <c r="CW997" s="240" t="s">
        <v>695</v>
      </c>
      <c r="CX997" s="240" t="s">
        <v>695</v>
      </c>
      <c r="CY997" s="240" t="s">
        <v>695</v>
      </c>
      <c r="CZ997" s="235">
        <v>72</v>
      </c>
      <c r="DA997" s="240" t="s">
        <v>695</v>
      </c>
      <c r="DB997" s="240" t="s">
        <v>695</v>
      </c>
      <c r="DC997" s="240" t="s">
        <v>695</v>
      </c>
      <c r="DD997" s="240" t="s">
        <v>695</v>
      </c>
      <c r="DE997" s="240" t="s">
        <v>695</v>
      </c>
      <c r="DF997" s="240" t="s">
        <v>695</v>
      </c>
      <c r="DG997" s="235">
        <f t="shared" si="2495"/>
        <v>1609</v>
      </c>
      <c r="DH997" s="235">
        <f t="shared" si="2496"/>
        <v>0</v>
      </c>
      <c r="DI997" s="240">
        <v>0</v>
      </c>
      <c r="DJ997" s="240">
        <v>0</v>
      </c>
      <c r="DK997" s="240">
        <v>0</v>
      </c>
      <c r="DL997" s="238">
        <f t="shared" si="2497"/>
        <v>78</v>
      </c>
      <c r="DM997" s="240">
        <v>78</v>
      </c>
      <c r="DN997" s="241">
        <v>0</v>
      </c>
      <c r="DO997" s="235">
        <f t="shared" si="2498"/>
        <v>1687</v>
      </c>
    </row>
    <row r="998" spans="1:119" s="21" customFormat="1" ht="16.5" customHeight="1" x14ac:dyDescent="0.2">
      <c r="A998" s="160" t="s">
        <v>17</v>
      </c>
      <c r="B998" s="235"/>
      <c r="C998" s="240"/>
      <c r="D998" s="240"/>
      <c r="E998" s="240"/>
      <c r="F998" s="240"/>
      <c r="G998" s="240"/>
      <c r="H998" s="240"/>
      <c r="I998" s="240"/>
      <c r="J998" s="240"/>
      <c r="K998" s="240"/>
      <c r="L998" s="240"/>
      <c r="M998" s="240"/>
      <c r="N998" s="240"/>
      <c r="O998" s="235"/>
      <c r="P998" s="240"/>
      <c r="Q998" s="240"/>
      <c r="R998" s="240"/>
      <c r="S998" s="240"/>
      <c r="T998" s="240"/>
      <c r="U998" s="240"/>
      <c r="V998" s="240"/>
      <c r="W998" s="240"/>
      <c r="X998" s="235"/>
      <c r="Y998" s="240"/>
      <c r="Z998" s="240"/>
      <c r="AA998" s="240"/>
      <c r="AB998" s="240"/>
      <c r="AC998" s="235"/>
      <c r="AD998" s="240"/>
      <c r="AE998" s="240"/>
      <c r="AF998" s="240"/>
      <c r="AG998" s="240"/>
      <c r="AH998" s="240"/>
      <c r="AI998" s="240"/>
      <c r="AJ998" s="235"/>
      <c r="AK998" s="240"/>
      <c r="AL998" s="240"/>
      <c r="AM998" s="235"/>
      <c r="AN998" s="240"/>
      <c r="AO998" s="240"/>
      <c r="AP998" s="240"/>
      <c r="AQ998" s="240"/>
      <c r="AR998" s="240"/>
      <c r="AS998" s="240"/>
      <c r="AT998" s="240"/>
      <c r="AU998" s="240"/>
      <c r="AV998" s="240"/>
      <c r="AW998" s="240"/>
      <c r="AX998" s="235"/>
      <c r="AY998" s="240"/>
      <c r="AZ998" s="240"/>
      <c r="BA998" s="240"/>
      <c r="BB998" s="240"/>
      <c r="BC998" s="240"/>
      <c r="BD998" s="235"/>
      <c r="BE998" s="240"/>
      <c r="BF998" s="240"/>
      <c r="BG998" s="240"/>
      <c r="BH998" s="240"/>
      <c r="BI998" s="240"/>
      <c r="BJ998" s="240"/>
      <c r="BK998" s="240"/>
      <c r="BL998" s="240"/>
      <c r="BM998" s="235"/>
      <c r="BN998" s="240"/>
      <c r="BO998" s="240"/>
      <c r="BP998" s="240"/>
      <c r="BQ998" s="240"/>
      <c r="BR998" s="240"/>
      <c r="BS998" s="235"/>
      <c r="BT998" s="240"/>
      <c r="BU998" s="240"/>
      <c r="BV998" s="240"/>
      <c r="BW998" s="240"/>
      <c r="BX998" s="240"/>
      <c r="BY998" s="240"/>
      <c r="BZ998" s="240"/>
      <c r="CA998" s="240"/>
      <c r="CB998" s="240"/>
      <c r="CC998" s="240"/>
      <c r="CD998" s="240"/>
      <c r="CE998" s="240"/>
      <c r="CF998" s="235"/>
      <c r="CG998" s="240"/>
      <c r="CH998" s="240"/>
      <c r="CI998" s="240"/>
      <c r="CJ998" s="240"/>
      <c r="CK998" s="240"/>
      <c r="CL998" s="240"/>
      <c r="CM998" s="240"/>
      <c r="CN998" s="240"/>
      <c r="CO998" s="240"/>
      <c r="CP998" s="240"/>
      <c r="CQ998" s="240"/>
      <c r="CR998" s="240"/>
      <c r="CS998" s="240"/>
      <c r="CT998" s="235"/>
      <c r="CU998" s="240"/>
      <c r="CV998" s="240"/>
      <c r="CW998" s="240"/>
      <c r="CX998" s="240"/>
      <c r="CY998" s="240"/>
      <c r="CZ998" s="235"/>
      <c r="DA998" s="240"/>
      <c r="DB998" s="240"/>
      <c r="DC998" s="240"/>
      <c r="DD998" s="240"/>
      <c r="DE998" s="240"/>
      <c r="DF998" s="240"/>
      <c r="DG998" s="235"/>
      <c r="DH998" s="235"/>
      <c r="DI998" s="240"/>
      <c r="DJ998" s="240"/>
      <c r="DK998" s="240"/>
      <c r="DL998" s="238"/>
      <c r="DM998" s="240"/>
      <c r="DN998" s="241"/>
      <c r="DO998" s="235"/>
    </row>
    <row r="999" spans="1:119" s="21" customFormat="1" ht="16.5" customHeight="1" x14ac:dyDescent="0.2">
      <c r="A999" s="60" t="s">
        <v>70</v>
      </c>
      <c r="B999" s="235">
        <v>87</v>
      </c>
      <c r="C999" s="240" t="s">
        <v>695</v>
      </c>
      <c r="D999" s="240" t="s">
        <v>695</v>
      </c>
      <c r="E999" s="240" t="s">
        <v>695</v>
      </c>
      <c r="F999" s="240" t="s">
        <v>695</v>
      </c>
      <c r="G999" s="240" t="s">
        <v>695</v>
      </c>
      <c r="H999" s="240" t="s">
        <v>695</v>
      </c>
      <c r="I999" s="240" t="s">
        <v>695</v>
      </c>
      <c r="J999" s="240" t="s">
        <v>695</v>
      </c>
      <c r="K999" s="240" t="s">
        <v>695</v>
      </c>
      <c r="L999" s="240" t="s">
        <v>695</v>
      </c>
      <c r="M999" s="240" t="s">
        <v>695</v>
      </c>
      <c r="N999" s="240" t="s">
        <v>695</v>
      </c>
      <c r="O999" s="235">
        <v>7</v>
      </c>
      <c r="P999" s="240" t="s">
        <v>695</v>
      </c>
      <c r="Q999" s="240" t="s">
        <v>695</v>
      </c>
      <c r="R999" s="240" t="s">
        <v>695</v>
      </c>
      <c r="S999" s="240" t="s">
        <v>695</v>
      </c>
      <c r="T999" s="240" t="s">
        <v>695</v>
      </c>
      <c r="U999" s="240" t="s">
        <v>695</v>
      </c>
      <c r="V999" s="240" t="s">
        <v>695</v>
      </c>
      <c r="W999" s="240" t="s">
        <v>695</v>
      </c>
      <c r="X999" s="235">
        <v>41</v>
      </c>
      <c r="Y999" s="240" t="s">
        <v>695</v>
      </c>
      <c r="Z999" s="240" t="s">
        <v>695</v>
      </c>
      <c r="AA999" s="240" t="s">
        <v>695</v>
      </c>
      <c r="AB999" s="240" t="s">
        <v>695</v>
      </c>
      <c r="AC999" s="235">
        <v>14</v>
      </c>
      <c r="AD999" s="240" t="s">
        <v>695</v>
      </c>
      <c r="AE999" s="240" t="s">
        <v>695</v>
      </c>
      <c r="AF999" s="240" t="s">
        <v>695</v>
      </c>
      <c r="AG999" s="240" t="s">
        <v>695</v>
      </c>
      <c r="AH999" s="240" t="s">
        <v>695</v>
      </c>
      <c r="AI999" s="240" t="s">
        <v>695</v>
      </c>
      <c r="AJ999" s="235">
        <v>0</v>
      </c>
      <c r="AK999" s="240" t="s">
        <v>695</v>
      </c>
      <c r="AL999" s="240" t="s">
        <v>695</v>
      </c>
      <c r="AM999" s="235">
        <v>29</v>
      </c>
      <c r="AN999" s="240" t="s">
        <v>695</v>
      </c>
      <c r="AO999" s="240" t="s">
        <v>695</v>
      </c>
      <c r="AP999" s="240" t="s">
        <v>695</v>
      </c>
      <c r="AQ999" s="240" t="s">
        <v>695</v>
      </c>
      <c r="AR999" s="240" t="s">
        <v>695</v>
      </c>
      <c r="AS999" s="240" t="s">
        <v>695</v>
      </c>
      <c r="AT999" s="240" t="s">
        <v>695</v>
      </c>
      <c r="AU999" s="240" t="s">
        <v>695</v>
      </c>
      <c r="AV999" s="240" t="s">
        <v>695</v>
      </c>
      <c r="AW999" s="240" t="s">
        <v>695</v>
      </c>
      <c r="AX999" s="235">
        <v>47</v>
      </c>
      <c r="AY999" s="240" t="s">
        <v>695</v>
      </c>
      <c r="AZ999" s="240" t="s">
        <v>695</v>
      </c>
      <c r="BA999" s="240" t="s">
        <v>695</v>
      </c>
      <c r="BB999" s="240" t="s">
        <v>695</v>
      </c>
      <c r="BC999" s="240" t="s">
        <v>695</v>
      </c>
      <c r="BD999" s="235">
        <v>53</v>
      </c>
      <c r="BE999" s="240" t="s">
        <v>695</v>
      </c>
      <c r="BF999" s="240" t="s">
        <v>695</v>
      </c>
      <c r="BG999" s="240" t="s">
        <v>695</v>
      </c>
      <c r="BH999" s="240" t="s">
        <v>695</v>
      </c>
      <c r="BI999" s="240" t="s">
        <v>695</v>
      </c>
      <c r="BJ999" s="240" t="s">
        <v>695</v>
      </c>
      <c r="BK999" s="240" t="s">
        <v>695</v>
      </c>
      <c r="BL999" s="240" t="s">
        <v>695</v>
      </c>
      <c r="BM999" s="235">
        <v>14</v>
      </c>
      <c r="BN999" s="240" t="s">
        <v>695</v>
      </c>
      <c r="BO999" s="240" t="s">
        <v>695</v>
      </c>
      <c r="BP999" s="240" t="s">
        <v>695</v>
      </c>
      <c r="BQ999" s="240" t="s">
        <v>695</v>
      </c>
      <c r="BR999" s="240" t="s">
        <v>695</v>
      </c>
      <c r="BS999" s="235">
        <v>34</v>
      </c>
      <c r="BT999" s="240" t="s">
        <v>695</v>
      </c>
      <c r="BU999" s="240" t="s">
        <v>695</v>
      </c>
      <c r="BV999" s="240" t="s">
        <v>695</v>
      </c>
      <c r="BW999" s="240" t="s">
        <v>695</v>
      </c>
      <c r="BX999" s="240" t="s">
        <v>695</v>
      </c>
      <c r="BY999" s="240" t="s">
        <v>695</v>
      </c>
      <c r="BZ999" s="240" t="s">
        <v>695</v>
      </c>
      <c r="CA999" s="240" t="s">
        <v>695</v>
      </c>
      <c r="CB999" s="240" t="s">
        <v>695</v>
      </c>
      <c r="CC999" s="240" t="s">
        <v>695</v>
      </c>
      <c r="CD999" s="240" t="s">
        <v>695</v>
      </c>
      <c r="CE999" s="240" t="s">
        <v>695</v>
      </c>
      <c r="CF999" s="235">
        <v>40</v>
      </c>
      <c r="CG999" s="240" t="s">
        <v>695</v>
      </c>
      <c r="CH999" s="240" t="s">
        <v>695</v>
      </c>
      <c r="CI999" s="240" t="s">
        <v>695</v>
      </c>
      <c r="CJ999" s="240" t="s">
        <v>695</v>
      </c>
      <c r="CK999" s="240" t="s">
        <v>695</v>
      </c>
      <c r="CL999" s="240" t="s">
        <v>695</v>
      </c>
      <c r="CM999" s="240" t="s">
        <v>695</v>
      </c>
      <c r="CN999" s="240" t="s">
        <v>695</v>
      </c>
      <c r="CO999" s="240" t="s">
        <v>695</v>
      </c>
      <c r="CP999" s="240" t="s">
        <v>695</v>
      </c>
      <c r="CQ999" s="240" t="s">
        <v>695</v>
      </c>
      <c r="CR999" s="240" t="s">
        <v>695</v>
      </c>
      <c r="CS999" s="240" t="s">
        <v>695</v>
      </c>
      <c r="CT999" s="235">
        <v>19</v>
      </c>
      <c r="CU999" s="240" t="s">
        <v>695</v>
      </c>
      <c r="CV999" s="240" t="s">
        <v>695</v>
      </c>
      <c r="CW999" s="240" t="s">
        <v>695</v>
      </c>
      <c r="CX999" s="240" t="s">
        <v>695</v>
      </c>
      <c r="CY999" s="240" t="s">
        <v>695</v>
      </c>
      <c r="CZ999" s="235">
        <v>31</v>
      </c>
      <c r="DA999" s="240" t="s">
        <v>695</v>
      </c>
      <c r="DB999" s="240" t="s">
        <v>695</v>
      </c>
      <c r="DC999" s="240" t="s">
        <v>695</v>
      </c>
      <c r="DD999" s="240" t="s">
        <v>695</v>
      </c>
      <c r="DE999" s="240" t="s">
        <v>695</v>
      </c>
      <c r="DF999" s="240" t="s">
        <v>695</v>
      </c>
      <c r="DG999" s="235">
        <f t="shared" si="2495"/>
        <v>416</v>
      </c>
      <c r="DH999" s="235">
        <f t="shared" si="2496"/>
        <v>13</v>
      </c>
      <c r="DI999" s="240">
        <v>6</v>
      </c>
      <c r="DJ999" s="240">
        <v>7</v>
      </c>
      <c r="DK999" s="240">
        <v>0</v>
      </c>
      <c r="DL999" s="238">
        <f t="shared" si="2497"/>
        <v>0</v>
      </c>
      <c r="DM999" s="240">
        <v>0</v>
      </c>
      <c r="DN999" s="241">
        <v>0</v>
      </c>
      <c r="DO999" s="235">
        <f t="shared" si="2498"/>
        <v>429</v>
      </c>
    </row>
    <row r="1000" spans="1:119" s="21" customFormat="1" ht="16.5" customHeight="1" x14ac:dyDescent="0.2">
      <c r="A1000" s="60" t="s">
        <v>39</v>
      </c>
      <c r="B1000" s="235">
        <v>389</v>
      </c>
      <c r="C1000" s="240" t="s">
        <v>695</v>
      </c>
      <c r="D1000" s="240" t="s">
        <v>695</v>
      </c>
      <c r="E1000" s="240" t="s">
        <v>695</v>
      </c>
      <c r="F1000" s="240" t="s">
        <v>695</v>
      </c>
      <c r="G1000" s="240" t="s">
        <v>695</v>
      </c>
      <c r="H1000" s="240" t="s">
        <v>695</v>
      </c>
      <c r="I1000" s="240" t="s">
        <v>695</v>
      </c>
      <c r="J1000" s="240" t="s">
        <v>695</v>
      </c>
      <c r="K1000" s="240" t="s">
        <v>695</v>
      </c>
      <c r="L1000" s="240" t="s">
        <v>695</v>
      </c>
      <c r="M1000" s="240" t="s">
        <v>695</v>
      </c>
      <c r="N1000" s="240" t="s">
        <v>695</v>
      </c>
      <c r="O1000" s="235">
        <v>96</v>
      </c>
      <c r="P1000" s="240" t="s">
        <v>695</v>
      </c>
      <c r="Q1000" s="240" t="s">
        <v>695</v>
      </c>
      <c r="R1000" s="240" t="s">
        <v>695</v>
      </c>
      <c r="S1000" s="240" t="s">
        <v>695</v>
      </c>
      <c r="T1000" s="240" t="s">
        <v>695</v>
      </c>
      <c r="U1000" s="240" t="s">
        <v>695</v>
      </c>
      <c r="V1000" s="240" t="s">
        <v>695</v>
      </c>
      <c r="W1000" s="240" t="s">
        <v>695</v>
      </c>
      <c r="X1000" s="235">
        <v>123</v>
      </c>
      <c r="Y1000" s="240" t="s">
        <v>695</v>
      </c>
      <c r="Z1000" s="240" t="s">
        <v>695</v>
      </c>
      <c r="AA1000" s="240" t="s">
        <v>695</v>
      </c>
      <c r="AB1000" s="240" t="s">
        <v>695</v>
      </c>
      <c r="AC1000" s="235">
        <v>142</v>
      </c>
      <c r="AD1000" s="240" t="s">
        <v>695</v>
      </c>
      <c r="AE1000" s="240" t="s">
        <v>695</v>
      </c>
      <c r="AF1000" s="240" t="s">
        <v>695</v>
      </c>
      <c r="AG1000" s="240" t="s">
        <v>695</v>
      </c>
      <c r="AH1000" s="240" t="s">
        <v>695</v>
      </c>
      <c r="AI1000" s="240" t="s">
        <v>695</v>
      </c>
      <c r="AJ1000" s="235">
        <v>0</v>
      </c>
      <c r="AK1000" s="240" t="s">
        <v>695</v>
      </c>
      <c r="AL1000" s="240" t="s">
        <v>695</v>
      </c>
      <c r="AM1000" s="235">
        <v>201</v>
      </c>
      <c r="AN1000" s="240" t="s">
        <v>695</v>
      </c>
      <c r="AO1000" s="240" t="s">
        <v>695</v>
      </c>
      <c r="AP1000" s="240" t="s">
        <v>695</v>
      </c>
      <c r="AQ1000" s="240" t="s">
        <v>695</v>
      </c>
      <c r="AR1000" s="240" t="s">
        <v>695</v>
      </c>
      <c r="AS1000" s="240" t="s">
        <v>695</v>
      </c>
      <c r="AT1000" s="240" t="s">
        <v>695</v>
      </c>
      <c r="AU1000" s="240" t="s">
        <v>695</v>
      </c>
      <c r="AV1000" s="240" t="s">
        <v>695</v>
      </c>
      <c r="AW1000" s="240" t="s">
        <v>695</v>
      </c>
      <c r="AX1000" s="235">
        <v>311</v>
      </c>
      <c r="AY1000" s="240" t="s">
        <v>695</v>
      </c>
      <c r="AZ1000" s="240" t="s">
        <v>695</v>
      </c>
      <c r="BA1000" s="240" t="s">
        <v>695</v>
      </c>
      <c r="BB1000" s="240" t="s">
        <v>695</v>
      </c>
      <c r="BC1000" s="240" t="s">
        <v>695</v>
      </c>
      <c r="BD1000" s="235">
        <v>423</v>
      </c>
      <c r="BE1000" s="240" t="s">
        <v>695</v>
      </c>
      <c r="BF1000" s="240" t="s">
        <v>695</v>
      </c>
      <c r="BG1000" s="240" t="s">
        <v>695</v>
      </c>
      <c r="BH1000" s="240" t="s">
        <v>695</v>
      </c>
      <c r="BI1000" s="240" t="s">
        <v>695</v>
      </c>
      <c r="BJ1000" s="240" t="s">
        <v>695</v>
      </c>
      <c r="BK1000" s="240" t="s">
        <v>695</v>
      </c>
      <c r="BL1000" s="240" t="s">
        <v>695</v>
      </c>
      <c r="BM1000" s="235">
        <v>123</v>
      </c>
      <c r="BN1000" s="240" t="s">
        <v>695</v>
      </c>
      <c r="BO1000" s="240" t="s">
        <v>695</v>
      </c>
      <c r="BP1000" s="240" t="s">
        <v>695</v>
      </c>
      <c r="BQ1000" s="240" t="s">
        <v>695</v>
      </c>
      <c r="BR1000" s="240" t="s">
        <v>695</v>
      </c>
      <c r="BS1000" s="235">
        <v>274</v>
      </c>
      <c r="BT1000" s="240" t="s">
        <v>695</v>
      </c>
      <c r="BU1000" s="240" t="s">
        <v>695</v>
      </c>
      <c r="BV1000" s="240" t="s">
        <v>695</v>
      </c>
      <c r="BW1000" s="240" t="s">
        <v>695</v>
      </c>
      <c r="BX1000" s="240" t="s">
        <v>695</v>
      </c>
      <c r="BY1000" s="240" t="s">
        <v>695</v>
      </c>
      <c r="BZ1000" s="240" t="s">
        <v>695</v>
      </c>
      <c r="CA1000" s="240" t="s">
        <v>695</v>
      </c>
      <c r="CB1000" s="240" t="s">
        <v>695</v>
      </c>
      <c r="CC1000" s="240" t="s">
        <v>695</v>
      </c>
      <c r="CD1000" s="240" t="s">
        <v>695</v>
      </c>
      <c r="CE1000" s="240" t="s">
        <v>695</v>
      </c>
      <c r="CF1000" s="235">
        <v>334</v>
      </c>
      <c r="CG1000" s="240" t="s">
        <v>695</v>
      </c>
      <c r="CH1000" s="240" t="s">
        <v>695</v>
      </c>
      <c r="CI1000" s="240" t="s">
        <v>695</v>
      </c>
      <c r="CJ1000" s="240" t="s">
        <v>695</v>
      </c>
      <c r="CK1000" s="240" t="s">
        <v>695</v>
      </c>
      <c r="CL1000" s="240" t="s">
        <v>695</v>
      </c>
      <c r="CM1000" s="240" t="s">
        <v>695</v>
      </c>
      <c r="CN1000" s="240" t="s">
        <v>695</v>
      </c>
      <c r="CO1000" s="240" t="s">
        <v>695</v>
      </c>
      <c r="CP1000" s="240" t="s">
        <v>695</v>
      </c>
      <c r="CQ1000" s="240" t="s">
        <v>695</v>
      </c>
      <c r="CR1000" s="240" t="s">
        <v>695</v>
      </c>
      <c r="CS1000" s="240" t="s">
        <v>695</v>
      </c>
      <c r="CT1000" s="235">
        <v>93</v>
      </c>
      <c r="CU1000" s="240" t="s">
        <v>695</v>
      </c>
      <c r="CV1000" s="240" t="s">
        <v>695</v>
      </c>
      <c r="CW1000" s="240" t="s">
        <v>695</v>
      </c>
      <c r="CX1000" s="240" t="s">
        <v>695</v>
      </c>
      <c r="CY1000" s="240" t="s">
        <v>695</v>
      </c>
      <c r="CZ1000" s="235">
        <v>288</v>
      </c>
      <c r="DA1000" s="240" t="s">
        <v>695</v>
      </c>
      <c r="DB1000" s="240" t="s">
        <v>695</v>
      </c>
      <c r="DC1000" s="240" t="s">
        <v>695</v>
      </c>
      <c r="DD1000" s="240" t="s">
        <v>695</v>
      </c>
      <c r="DE1000" s="240" t="s">
        <v>695</v>
      </c>
      <c r="DF1000" s="240" t="s">
        <v>695</v>
      </c>
      <c r="DG1000" s="235">
        <f t="shared" si="2495"/>
        <v>2797</v>
      </c>
      <c r="DH1000" s="235">
        <f t="shared" si="2496"/>
        <v>44</v>
      </c>
      <c r="DI1000" s="240">
        <v>18</v>
      </c>
      <c r="DJ1000" s="240">
        <v>18</v>
      </c>
      <c r="DK1000" s="240">
        <v>8</v>
      </c>
      <c r="DL1000" s="238">
        <f t="shared" si="2497"/>
        <v>78</v>
      </c>
      <c r="DM1000" s="240">
        <v>60</v>
      </c>
      <c r="DN1000" s="241">
        <v>18</v>
      </c>
      <c r="DO1000" s="235">
        <f t="shared" si="2498"/>
        <v>2919</v>
      </c>
    </row>
    <row r="1001" spans="1:119" s="21" customFormat="1" ht="16.5" customHeight="1" x14ac:dyDescent="0.2">
      <c r="A1001" s="160" t="s">
        <v>18</v>
      </c>
      <c r="B1001" s="235"/>
      <c r="C1001" s="240"/>
      <c r="D1001" s="240"/>
      <c r="E1001" s="240"/>
      <c r="F1001" s="240"/>
      <c r="G1001" s="240"/>
      <c r="H1001" s="240"/>
      <c r="I1001" s="240"/>
      <c r="J1001" s="240"/>
      <c r="K1001" s="240"/>
      <c r="L1001" s="240"/>
      <c r="M1001" s="240"/>
      <c r="N1001" s="240"/>
      <c r="O1001" s="235"/>
      <c r="P1001" s="240"/>
      <c r="Q1001" s="240"/>
      <c r="R1001" s="240"/>
      <c r="S1001" s="240"/>
      <c r="T1001" s="240"/>
      <c r="U1001" s="240"/>
      <c r="V1001" s="240"/>
      <c r="W1001" s="240"/>
      <c r="X1001" s="235"/>
      <c r="Y1001" s="240"/>
      <c r="Z1001" s="240"/>
      <c r="AA1001" s="240"/>
      <c r="AB1001" s="240"/>
      <c r="AC1001" s="235"/>
      <c r="AD1001" s="240"/>
      <c r="AE1001" s="240"/>
      <c r="AF1001" s="240"/>
      <c r="AG1001" s="240"/>
      <c r="AH1001" s="240"/>
      <c r="AI1001" s="240"/>
      <c r="AJ1001" s="235"/>
      <c r="AK1001" s="240"/>
      <c r="AL1001" s="240"/>
      <c r="AM1001" s="235"/>
      <c r="AN1001" s="240"/>
      <c r="AO1001" s="240"/>
      <c r="AP1001" s="240"/>
      <c r="AQ1001" s="240"/>
      <c r="AR1001" s="240"/>
      <c r="AS1001" s="240"/>
      <c r="AT1001" s="240"/>
      <c r="AU1001" s="240"/>
      <c r="AV1001" s="240"/>
      <c r="AW1001" s="240"/>
      <c r="AX1001" s="235"/>
      <c r="AY1001" s="240"/>
      <c r="AZ1001" s="240"/>
      <c r="BA1001" s="240"/>
      <c r="BB1001" s="240"/>
      <c r="BC1001" s="240"/>
      <c r="BD1001" s="235"/>
      <c r="BE1001" s="240"/>
      <c r="BF1001" s="240"/>
      <c r="BG1001" s="240"/>
      <c r="BH1001" s="240"/>
      <c r="BI1001" s="240"/>
      <c r="BJ1001" s="240"/>
      <c r="BK1001" s="240"/>
      <c r="BL1001" s="240"/>
      <c r="BM1001" s="235"/>
      <c r="BN1001" s="240"/>
      <c r="BO1001" s="240"/>
      <c r="BP1001" s="240"/>
      <c r="BQ1001" s="240"/>
      <c r="BR1001" s="240"/>
      <c r="BS1001" s="235"/>
      <c r="BT1001" s="240"/>
      <c r="BU1001" s="240"/>
      <c r="BV1001" s="240"/>
      <c r="BW1001" s="240"/>
      <c r="BX1001" s="240"/>
      <c r="BY1001" s="240"/>
      <c r="BZ1001" s="240"/>
      <c r="CA1001" s="240"/>
      <c r="CB1001" s="240"/>
      <c r="CC1001" s="240"/>
      <c r="CD1001" s="240"/>
      <c r="CE1001" s="240"/>
      <c r="CF1001" s="235"/>
      <c r="CG1001" s="240"/>
      <c r="CH1001" s="240"/>
      <c r="CI1001" s="240"/>
      <c r="CJ1001" s="240"/>
      <c r="CK1001" s="240"/>
      <c r="CL1001" s="240"/>
      <c r="CM1001" s="240"/>
      <c r="CN1001" s="240"/>
      <c r="CO1001" s="240"/>
      <c r="CP1001" s="240"/>
      <c r="CQ1001" s="240"/>
      <c r="CR1001" s="240"/>
      <c r="CS1001" s="240"/>
      <c r="CT1001" s="235"/>
      <c r="CU1001" s="240"/>
      <c r="CV1001" s="240"/>
      <c r="CW1001" s="240"/>
      <c r="CX1001" s="240"/>
      <c r="CY1001" s="240"/>
      <c r="CZ1001" s="235"/>
      <c r="DA1001" s="240"/>
      <c r="DB1001" s="240"/>
      <c r="DC1001" s="240"/>
      <c r="DD1001" s="240"/>
      <c r="DE1001" s="240"/>
      <c r="DF1001" s="240"/>
      <c r="DG1001" s="235"/>
      <c r="DH1001" s="235"/>
      <c r="DI1001" s="240"/>
      <c r="DJ1001" s="240"/>
      <c r="DK1001" s="240"/>
      <c r="DL1001" s="238"/>
      <c r="DM1001" s="240"/>
      <c r="DN1001" s="241"/>
      <c r="DO1001" s="235"/>
    </row>
    <row r="1002" spans="1:119" s="21" customFormat="1" ht="16.5" customHeight="1" x14ac:dyDescent="0.2">
      <c r="A1002" s="60" t="s">
        <v>38</v>
      </c>
      <c r="B1002" s="235">
        <v>263</v>
      </c>
      <c r="C1002" s="240" t="s">
        <v>695</v>
      </c>
      <c r="D1002" s="240" t="s">
        <v>695</v>
      </c>
      <c r="E1002" s="240" t="s">
        <v>695</v>
      </c>
      <c r="F1002" s="240" t="s">
        <v>695</v>
      </c>
      <c r="G1002" s="240" t="s">
        <v>695</v>
      </c>
      <c r="H1002" s="240" t="s">
        <v>695</v>
      </c>
      <c r="I1002" s="240" t="s">
        <v>695</v>
      </c>
      <c r="J1002" s="240" t="s">
        <v>695</v>
      </c>
      <c r="K1002" s="240" t="s">
        <v>695</v>
      </c>
      <c r="L1002" s="240" t="s">
        <v>695</v>
      </c>
      <c r="M1002" s="240" t="s">
        <v>695</v>
      </c>
      <c r="N1002" s="240" t="s">
        <v>695</v>
      </c>
      <c r="O1002" s="235">
        <v>84</v>
      </c>
      <c r="P1002" s="240" t="s">
        <v>695</v>
      </c>
      <c r="Q1002" s="240" t="s">
        <v>695</v>
      </c>
      <c r="R1002" s="240" t="s">
        <v>695</v>
      </c>
      <c r="S1002" s="240" t="s">
        <v>695</v>
      </c>
      <c r="T1002" s="240" t="s">
        <v>695</v>
      </c>
      <c r="U1002" s="240" t="s">
        <v>695</v>
      </c>
      <c r="V1002" s="240" t="s">
        <v>695</v>
      </c>
      <c r="W1002" s="240" t="s">
        <v>695</v>
      </c>
      <c r="X1002" s="235">
        <v>141</v>
      </c>
      <c r="Y1002" s="240" t="s">
        <v>695</v>
      </c>
      <c r="Z1002" s="240" t="s">
        <v>695</v>
      </c>
      <c r="AA1002" s="240" t="s">
        <v>695</v>
      </c>
      <c r="AB1002" s="240" t="s">
        <v>695</v>
      </c>
      <c r="AC1002" s="235">
        <v>77</v>
      </c>
      <c r="AD1002" s="240" t="s">
        <v>695</v>
      </c>
      <c r="AE1002" s="240" t="s">
        <v>695</v>
      </c>
      <c r="AF1002" s="240" t="s">
        <v>695</v>
      </c>
      <c r="AG1002" s="240" t="s">
        <v>695</v>
      </c>
      <c r="AH1002" s="240" t="s">
        <v>695</v>
      </c>
      <c r="AI1002" s="240" t="s">
        <v>695</v>
      </c>
      <c r="AJ1002" s="235">
        <v>0</v>
      </c>
      <c r="AK1002" s="240" t="s">
        <v>695</v>
      </c>
      <c r="AL1002" s="240" t="s">
        <v>695</v>
      </c>
      <c r="AM1002" s="235">
        <v>169</v>
      </c>
      <c r="AN1002" s="240" t="s">
        <v>695</v>
      </c>
      <c r="AO1002" s="240" t="s">
        <v>695</v>
      </c>
      <c r="AP1002" s="240" t="s">
        <v>695</v>
      </c>
      <c r="AQ1002" s="240" t="s">
        <v>695</v>
      </c>
      <c r="AR1002" s="240" t="s">
        <v>695</v>
      </c>
      <c r="AS1002" s="240" t="s">
        <v>695</v>
      </c>
      <c r="AT1002" s="240" t="s">
        <v>695</v>
      </c>
      <c r="AU1002" s="240" t="s">
        <v>695</v>
      </c>
      <c r="AV1002" s="240" t="s">
        <v>695</v>
      </c>
      <c r="AW1002" s="240" t="s">
        <v>695</v>
      </c>
      <c r="AX1002" s="235">
        <v>244</v>
      </c>
      <c r="AY1002" s="240" t="s">
        <v>695</v>
      </c>
      <c r="AZ1002" s="240" t="s">
        <v>695</v>
      </c>
      <c r="BA1002" s="240" t="s">
        <v>695</v>
      </c>
      <c r="BB1002" s="240" t="s">
        <v>695</v>
      </c>
      <c r="BC1002" s="240" t="s">
        <v>695</v>
      </c>
      <c r="BD1002" s="235">
        <v>357</v>
      </c>
      <c r="BE1002" s="240" t="s">
        <v>695</v>
      </c>
      <c r="BF1002" s="240" t="s">
        <v>695</v>
      </c>
      <c r="BG1002" s="240" t="s">
        <v>695</v>
      </c>
      <c r="BH1002" s="240" t="s">
        <v>695</v>
      </c>
      <c r="BI1002" s="240" t="s">
        <v>695</v>
      </c>
      <c r="BJ1002" s="240" t="s">
        <v>695</v>
      </c>
      <c r="BK1002" s="240" t="s">
        <v>695</v>
      </c>
      <c r="BL1002" s="240" t="s">
        <v>695</v>
      </c>
      <c r="BM1002" s="235">
        <v>97</v>
      </c>
      <c r="BN1002" s="240" t="s">
        <v>695</v>
      </c>
      <c r="BO1002" s="240" t="s">
        <v>695</v>
      </c>
      <c r="BP1002" s="240" t="s">
        <v>695</v>
      </c>
      <c r="BQ1002" s="240" t="s">
        <v>695</v>
      </c>
      <c r="BR1002" s="240" t="s">
        <v>695</v>
      </c>
      <c r="BS1002" s="235">
        <v>138</v>
      </c>
      <c r="BT1002" s="240" t="s">
        <v>695</v>
      </c>
      <c r="BU1002" s="240" t="s">
        <v>695</v>
      </c>
      <c r="BV1002" s="240" t="s">
        <v>695</v>
      </c>
      <c r="BW1002" s="240" t="s">
        <v>695</v>
      </c>
      <c r="BX1002" s="240" t="s">
        <v>695</v>
      </c>
      <c r="BY1002" s="240" t="s">
        <v>695</v>
      </c>
      <c r="BZ1002" s="240" t="s">
        <v>695</v>
      </c>
      <c r="CA1002" s="240" t="s">
        <v>695</v>
      </c>
      <c r="CB1002" s="240" t="s">
        <v>695</v>
      </c>
      <c r="CC1002" s="240" t="s">
        <v>695</v>
      </c>
      <c r="CD1002" s="240" t="s">
        <v>695</v>
      </c>
      <c r="CE1002" s="240" t="s">
        <v>695</v>
      </c>
      <c r="CF1002" s="235">
        <v>143</v>
      </c>
      <c r="CG1002" s="240" t="s">
        <v>695</v>
      </c>
      <c r="CH1002" s="240" t="s">
        <v>695</v>
      </c>
      <c r="CI1002" s="240" t="s">
        <v>695</v>
      </c>
      <c r="CJ1002" s="240" t="s">
        <v>695</v>
      </c>
      <c r="CK1002" s="240" t="s">
        <v>695</v>
      </c>
      <c r="CL1002" s="240" t="s">
        <v>695</v>
      </c>
      <c r="CM1002" s="240" t="s">
        <v>695</v>
      </c>
      <c r="CN1002" s="240" t="s">
        <v>695</v>
      </c>
      <c r="CO1002" s="240" t="s">
        <v>695</v>
      </c>
      <c r="CP1002" s="240" t="s">
        <v>695</v>
      </c>
      <c r="CQ1002" s="240" t="s">
        <v>695</v>
      </c>
      <c r="CR1002" s="240" t="s">
        <v>695</v>
      </c>
      <c r="CS1002" s="240" t="s">
        <v>695</v>
      </c>
      <c r="CT1002" s="235">
        <v>90</v>
      </c>
      <c r="CU1002" s="240" t="s">
        <v>695</v>
      </c>
      <c r="CV1002" s="240" t="s">
        <v>695</v>
      </c>
      <c r="CW1002" s="240" t="s">
        <v>695</v>
      </c>
      <c r="CX1002" s="240" t="s">
        <v>695</v>
      </c>
      <c r="CY1002" s="240" t="s">
        <v>695</v>
      </c>
      <c r="CZ1002" s="235">
        <v>149</v>
      </c>
      <c r="DA1002" s="240" t="s">
        <v>695</v>
      </c>
      <c r="DB1002" s="240" t="s">
        <v>695</v>
      </c>
      <c r="DC1002" s="240" t="s">
        <v>695</v>
      </c>
      <c r="DD1002" s="240" t="s">
        <v>695</v>
      </c>
      <c r="DE1002" s="240" t="s">
        <v>695</v>
      </c>
      <c r="DF1002" s="240" t="s">
        <v>695</v>
      </c>
      <c r="DG1002" s="235">
        <f t="shared" si="2495"/>
        <v>1952</v>
      </c>
      <c r="DH1002" s="235">
        <f t="shared" si="2496"/>
        <v>22</v>
      </c>
      <c r="DI1002" s="240">
        <v>6</v>
      </c>
      <c r="DJ1002" s="240">
        <v>16</v>
      </c>
      <c r="DK1002" s="240">
        <v>0</v>
      </c>
      <c r="DL1002" s="238">
        <f t="shared" si="2497"/>
        <v>31</v>
      </c>
      <c r="DM1002" s="240">
        <v>31</v>
      </c>
      <c r="DN1002" s="241">
        <v>0</v>
      </c>
      <c r="DO1002" s="235">
        <f t="shared" si="2498"/>
        <v>2005</v>
      </c>
    </row>
    <row r="1003" spans="1:119" s="164" customFormat="1" ht="16.5" customHeight="1" x14ac:dyDescent="0.15">
      <c r="A1003" s="60" t="s">
        <v>180</v>
      </c>
      <c r="B1003" s="235">
        <v>462</v>
      </c>
      <c r="C1003" s="240" t="s">
        <v>695</v>
      </c>
      <c r="D1003" s="240" t="s">
        <v>695</v>
      </c>
      <c r="E1003" s="240" t="s">
        <v>695</v>
      </c>
      <c r="F1003" s="240" t="s">
        <v>695</v>
      </c>
      <c r="G1003" s="240" t="s">
        <v>695</v>
      </c>
      <c r="H1003" s="240" t="s">
        <v>695</v>
      </c>
      <c r="I1003" s="240" t="s">
        <v>695</v>
      </c>
      <c r="J1003" s="240" t="s">
        <v>695</v>
      </c>
      <c r="K1003" s="240" t="s">
        <v>695</v>
      </c>
      <c r="L1003" s="240" t="s">
        <v>695</v>
      </c>
      <c r="M1003" s="240" t="s">
        <v>695</v>
      </c>
      <c r="N1003" s="240" t="s">
        <v>695</v>
      </c>
      <c r="O1003" s="235">
        <v>135</v>
      </c>
      <c r="P1003" s="240" t="s">
        <v>695</v>
      </c>
      <c r="Q1003" s="240" t="s">
        <v>695</v>
      </c>
      <c r="R1003" s="240" t="s">
        <v>695</v>
      </c>
      <c r="S1003" s="240" t="s">
        <v>695</v>
      </c>
      <c r="T1003" s="240" t="s">
        <v>695</v>
      </c>
      <c r="U1003" s="240" t="s">
        <v>695</v>
      </c>
      <c r="V1003" s="240" t="s">
        <v>695</v>
      </c>
      <c r="W1003" s="240" t="s">
        <v>695</v>
      </c>
      <c r="X1003" s="235">
        <v>198</v>
      </c>
      <c r="Y1003" s="240" t="s">
        <v>695</v>
      </c>
      <c r="Z1003" s="240" t="s">
        <v>695</v>
      </c>
      <c r="AA1003" s="240" t="s">
        <v>695</v>
      </c>
      <c r="AB1003" s="240" t="s">
        <v>695</v>
      </c>
      <c r="AC1003" s="235">
        <v>207</v>
      </c>
      <c r="AD1003" s="240" t="s">
        <v>695</v>
      </c>
      <c r="AE1003" s="240" t="s">
        <v>695</v>
      </c>
      <c r="AF1003" s="240" t="s">
        <v>695</v>
      </c>
      <c r="AG1003" s="240" t="s">
        <v>695</v>
      </c>
      <c r="AH1003" s="240" t="s">
        <v>695</v>
      </c>
      <c r="AI1003" s="240" t="s">
        <v>695</v>
      </c>
      <c r="AJ1003" s="235">
        <v>0</v>
      </c>
      <c r="AK1003" s="240" t="s">
        <v>695</v>
      </c>
      <c r="AL1003" s="240" t="s">
        <v>695</v>
      </c>
      <c r="AM1003" s="235">
        <v>360</v>
      </c>
      <c r="AN1003" s="240" t="s">
        <v>695</v>
      </c>
      <c r="AO1003" s="240" t="s">
        <v>695</v>
      </c>
      <c r="AP1003" s="240" t="s">
        <v>695</v>
      </c>
      <c r="AQ1003" s="240" t="s">
        <v>695</v>
      </c>
      <c r="AR1003" s="240" t="s">
        <v>695</v>
      </c>
      <c r="AS1003" s="240" t="s">
        <v>695</v>
      </c>
      <c r="AT1003" s="240" t="s">
        <v>695</v>
      </c>
      <c r="AU1003" s="240" t="s">
        <v>695</v>
      </c>
      <c r="AV1003" s="240" t="s">
        <v>695</v>
      </c>
      <c r="AW1003" s="240" t="s">
        <v>695</v>
      </c>
      <c r="AX1003" s="235">
        <v>488</v>
      </c>
      <c r="AY1003" s="240" t="s">
        <v>695</v>
      </c>
      <c r="AZ1003" s="240" t="s">
        <v>695</v>
      </c>
      <c r="BA1003" s="240" t="s">
        <v>695</v>
      </c>
      <c r="BB1003" s="240" t="s">
        <v>695</v>
      </c>
      <c r="BC1003" s="240" t="s">
        <v>695</v>
      </c>
      <c r="BD1003" s="235">
        <v>872</v>
      </c>
      <c r="BE1003" s="240" t="s">
        <v>695</v>
      </c>
      <c r="BF1003" s="240" t="s">
        <v>695</v>
      </c>
      <c r="BG1003" s="240" t="s">
        <v>695</v>
      </c>
      <c r="BH1003" s="240" t="s">
        <v>695</v>
      </c>
      <c r="BI1003" s="240" t="s">
        <v>695</v>
      </c>
      <c r="BJ1003" s="240" t="s">
        <v>695</v>
      </c>
      <c r="BK1003" s="240" t="s">
        <v>695</v>
      </c>
      <c r="BL1003" s="240" t="s">
        <v>695</v>
      </c>
      <c r="BM1003" s="235">
        <v>176</v>
      </c>
      <c r="BN1003" s="240" t="s">
        <v>695</v>
      </c>
      <c r="BO1003" s="240" t="s">
        <v>695</v>
      </c>
      <c r="BP1003" s="240" t="s">
        <v>695</v>
      </c>
      <c r="BQ1003" s="240" t="s">
        <v>695</v>
      </c>
      <c r="BR1003" s="240" t="s">
        <v>695</v>
      </c>
      <c r="BS1003" s="235">
        <v>366</v>
      </c>
      <c r="BT1003" s="240" t="s">
        <v>695</v>
      </c>
      <c r="BU1003" s="240" t="s">
        <v>695</v>
      </c>
      <c r="BV1003" s="240" t="s">
        <v>695</v>
      </c>
      <c r="BW1003" s="240" t="s">
        <v>695</v>
      </c>
      <c r="BX1003" s="240" t="s">
        <v>695</v>
      </c>
      <c r="BY1003" s="240" t="s">
        <v>695</v>
      </c>
      <c r="BZ1003" s="240" t="s">
        <v>695</v>
      </c>
      <c r="CA1003" s="240" t="s">
        <v>695</v>
      </c>
      <c r="CB1003" s="240" t="s">
        <v>695</v>
      </c>
      <c r="CC1003" s="240" t="s">
        <v>695</v>
      </c>
      <c r="CD1003" s="240" t="s">
        <v>695</v>
      </c>
      <c r="CE1003" s="240" t="s">
        <v>695</v>
      </c>
      <c r="CF1003" s="235">
        <v>358</v>
      </c>
      <c r="CG1003" s="240" t="s">
        <v>695</v>
      </c>
      <c r="CH1003" s="240" t="s">
        <v>695</v>
      </c>
      <c r="CI1003" s="240" t="s">
        <v>695</v>
      </c>
      <c r="CJ1003" s="240" t="s">
        <v>695</v>
      </c>
      <c r="CK1003" s="240" t="s">
        <v>695</v>
      </c>
      <c r="CL1003" s="240" t="s">
        <v>695</v>
      </c>
      <c r="CM1003" s="240" t="s">
        <v>695</v>
      </c>
      <c r="CN1003" s="240" t="s">
        <v>695</v>
      </c>
      <c r="CO1003" s="240" t="s">
        <v>695</v>
      </c>
      <c r="CP1003" s="240" t="s">
        <v>695</v>
      </c>
      <c r="CQ1003" s="240" t="s">
        <v>695</v>
      </c>
      <c r="CR1003" s="240" t="s">
        <v>695</v>
      </c>
      <c r="CS1003" s="240" t="s">
        <v>695</v>
      </c>
      <c r="CT1003" s="235">
        <v>132</v>
      </c>
      <c r="CU1003" s="240" t="s">
        <v>695</v>
      </c>
      <c r="CV1003" s="240" t="s">
        <v>695</v>
      </c>
      <c r="CW1003" s="240" t="s">
        <v>695</v>
      </c>
      <c r="CX1003" s="240" t="s">
        <v>695</v>
      </c>
      <c r="CY1003" s="240" t="s">
        <v>695</v>
      </c>
      <c r="CZ1003" s="235">
        <v>301</v>
      </c>
      <c r="DA1003" s="240" t="s">
        <v>695</v>
      </c>
      <c r="DB1003" s="240" t="s">
        <v>695</v>
      </c>
      <c r="DC1003" s="240" t="s">
        <v>695</v>
      </c>
      <c r="DD1003" s="240" t="s">
        <v>695</v>
      </c>
      <c r="DE1003" s="240" t="s">
        <v>695</v>
      </c>
      <c r="DF1003" s="240" t="s">
        <v>695</v>
      </c>
      <c r="DG1003" s="235">
        <f t="shared" si="2495"/>
        <v>4055</v>
      </c>
      <c r="DH1003" s="235">
        <f t="shared" si="2496"/>
        <v>41</v>
      </c>
      <c r="DI1003" s="240">
        <v>19</v>
      </c>
      <c r="DJ1003" s="240">
        <v>14</v>
      </c>
      <c r="DK1003" s="240">
        <v>8</v>
      </c>
      <c r="DL1003" s="238">
        <f t="shared" si="2497"/>
        <v>38</v>
      </c>
      <c r="DM1003" s="240">
        <v>38</v>
      </c>
      <c r="DN1003" s="241">
        <v>0</v>
      </c>
      <c r="DO1003" s="235">
        <f t="shared" si="2498"/>
        <v>4134</v>
      </c>
    </row>
    <row r="1004" spans="1:119" s="21" customFormat="1" ht="16.5" customHeight="1" x14ac:dyDescent="0.2">
      <c r="A1004" s="60" t="s">
        <v>181</v>
      </c>
      <c r="B1004" s="235">
        <v>174</v>
      </c>
      <c r="C1004" s="240" t="s">
        <v>695</v>
      </c>
      <c r="D1004" s="240" t="s">
        <v>695</v>
      </c>
      <c r="E1004" s="240" t="s">
        <v>695</v>
      </c>
      <c r="F1004" s="240" t="s">
        <v>695</v>
      </c>
      <c r="G1004" s="240" t="s">
        <v>695</v>
      </c>
      <c r="H1004" s="240" t="s">
        <v>695</v>
      </c>
      <c r="I1004" s="240" t="s">
        <v>695</v>
      </c>
      <c r="J1004" s="240" t="s">
        <v>695</v>
      </c>
      <c r="K1004" s="240" t="s">
        <v>695</v>
      </c>
      <c r="L1004" s="240" t="s">
        <v>695</v>
      </c>
      <c r="M1004" s="240" t="s">
        <v>695</v>
      </c>
      <c r="N1004" s="240" t="s">
        <v>695</v>
      </c>
      <c r="O1004" s="235">
        <v>49</v>
      </c>
      <c r="P1004" s="240" t="s">
        <v>695</v>
      </c>
      <c r="Q1004" s="240" t="s">
        <v>695</v>
      </c>
      <c r="R1004" s="240" t="s">
        <v>695</v>
      </c>
      <c r="S1004" s="240" t="s">
        <v>695</v>
      </c>
      <c r="T1004" s="240" t="s">
        <v>695</v>
      </c>
      <c r="U1004" s="240" t="s">
        <v>695</v>
      </c>
      <c r="V1004" s="240" t="s">
        <v>695</v>
      </c>
      <c r="W1004" s="240" t="s">
        <v>695</v>
      </c>
      <c r="X1004" s="235">
        <v>36</v>
      </c>
      <c r="Y1004" s="240" t="s">
        <v>695</v>
      </c>
      <c r="Z1004" s="240" t="s">
        <v>695</v>
      </c>
      <c r="AA1004" s="240" t="s">
        <v>695</v>
      </c>
      <c r="AB1004" s="240" t="s">
        <v>695</v>
      </c>
      <c r="AC1004" s="235">
        <v>43</v>
      </c>
      <c r="AD1004" s="240" t="s">
        <v>695</v>
      </c>
      <c r="AE1004" s="240" t="s">
        <v>695</v>
      </c>
      <c r="AF1004" s="240" t="s">
        <v>695</v>
      </c>
      <c r="AG1004" s="240" t="s">
        <v>695</v>
      </c>
      <c r="AH1004" s="240" t="s">
        <v>695</v>
      </c>
      <c r="AI1004" s="240" t="s">
        <v>695</v>
      </c>
      <c r="AJ1004" s="235">
        <v>0</v>
      </c>
      <c r="AK1004" s="240" t="s">
        <v>695</v>
      </c>
      <c r="AL1004" s="240" t="s">
        <v>695</v>
      </c>
      <c r="AM1004" s="235">
        <v>156</v>
      </c>
      <c r="AN1004" s="240" t="s">
        <v>695</v>
      </c>
      <c r="AO1004" s="240" t="s">
        <v>695</v>
      </c>
      <c r="AP1004" s="240" t="s">
        <v>695</v>
      </c>
      <c r="AQ1004" s="240" t="s">
        <v>695</v>
      </c>
      <c r="AR1004" s="240" t="s">
        <v>695</v>
      </c>
      <c r="AS1004" s="240" t="s">
        <v>695</v>
      </c>
      <c r="AT1004" s="240" t="s">
        <v>695</v>
      </c>
      <c r="AU1004" s="240" t="s">
        <v>695</v>
      </c>
      <c r="AV1004" s="240" t="s">
        <v>695</v>
      </c>
      <c r="AW1004" s="240" t="s">
        <v>695</v>
      </c>
      <c r="AX1004" s="235">
        <v>130</v>
      </c>
      <c r="AY1004" s="240" t="s">
        <v>695</v>
      </c>
      <c r="AZ1004" s="240" t="s">
        <v>695</v>
      </c>
      <c r="BA1004" s="240" t="s">
        <v>695</v>
      </c>
      <c r="BB1004" s="240" t="s">
        <v>695</v>
      </c>
      <c r="BC1004" s="240" t="s">
        <v>695</v>
      </c>
      <c r="BD1004" s="235">
        <v>598</v>
      </c>
      <c r="BE1004" s="240" t="s">
        <v>695</v>
      </c>
      <c r="BF1004" s="240" t="s">
        <v>695</v>
      </c>
      <c r="BG1004" s="240" t="s">
        <v>695</v>
      </c>
      <c r="BH1004" s="240" t="s">
        <v>695</v>
      </c>
      <c r="BI1004" s="240" t="s">
        <v>695</v>
      </c>
      <c r="BJ1004" s="240" t="s">
        <v>695</v>
      </c>
      <c r="BK1004" s="240" t="s">
        <v>695</v>
      </c>
      <c r="BL1004" s="240" t="s">
        <v>695</v>
      </c>
      <c r="BM1004" s="235">
        <v>31</v>
      </c>
      <c r="BN1004" s="240" t="s">
        <v>695</v>
      </c>
      <c r="BO1004" s="240" t="s">
        <v>695</v>
      </c>
      <c r="BP1004" s="240" t="s">
        <v>695</v>
      </c>
      <c r="BQ1004" s="240" t="s">
        <v>695</v>
      </c>
      <c r="BR1004" s="240" t="s">
        <v>695</v>
      </c>
      <c r="BS1004" s="235">
        <v>95</v>
      </c>
      <c r="BT1004" s="240" t="s">
        <v>695</v>
      </c>
      <c r="BU1004" s="240" t="s">
        <v>695</v>
      </c>
      <c r="BV1004" s="240" t="s">
        <v>695</v>
      </c>
      <c r="BW1004" s="240" t="s">
        <v>695</v>
      </c>
      <c r="BX1004" s="240" t="s">
        <v>695</v>
      </c>
      <c r="BY1004" s="240" t="s">
        <v>695</v>
      </c>
      <c r="BZ1004" s="240" t="s">
        <v>695</v>
      </c>
      <c r="CA1004" s="240" t="s">
        <v>695</v>
      </c>
      <c r="CB1004" s="240" t="s">
        <v>695</v>
      </c>
      <c r="CC1004" s="240" t="s">
        <v>695</v>
      </c>
      <c r="CD1004" s="240" t="s">
        <v>695</v>
      </c>
      <c r="CE1004" s="240" t="s">
        <v>695</v>
      </c>
      <c r="CF1004" s="235">
        <v>125</v>
      </c>
      <c r="CG1004" s="240" t="s">
        <v>695</v>
      </c>
      <c r="CH1004" s="240" t="s">
        <v>695</v>
      </c>
      <c r="CI1004" s="240" t="s">
        <v>695</v>
      </c>
      <c r="CJ1004" s="240" t="s">
        <v>695</v>
      </c>
      <c r="CK1004" s="240" t="s">
        <v>695</v>
      </c>
      <c r="CL1004" s="240" t="s">
        <v>695</v>
      </c>
      <c r="CM1004" s="240" t="s">
        <v>695</v>
      </c>
      <c r="CN1004" s="240" t="s">
        <v>695</v>
      </c>
      <c r="CO1004" s="240" t="s">
        <v>695</v>
      </c>
      <c r="CP1004" s="240" t="s">
        <v>695</v>
      </c>
      <c r="CQ1004" s="240" t="s">
        <v>695</v>
      </c>
      <c r="CR1004" s="240" t="s">
        <v>695</v>
      </c>
      <c r="CS1004" s="240" t="s">
        <v>695</v>
      </c>
      <c r="CT1004" s="235">
        <v>99</v>
      </c>
      <c r="CU1004" s="240" t="s">
        <v>695</v>
      </c>
      <c r="CV1004" s="240" t="s">
        <v>695</v>
      </c>
      <c r="CW1004" s="240" t="s">
        <v>695</v>
      </c>
      <c r="CX1004" s="240" t="s">
        <v>695</v>
      </c>
      <c r="CY1004" s="240" t="s">
        <v>695</v>
      </c>
      <c r="CZ1004" s="235">
        <v>116</v>
      </c>
      <c r="DA1004" s="240" t="s">
        <v>695</v>
      </c>
      <c r="DB1004" s="240" t="s">
        <v>695</v>
      </c>
      <c r="DC1004" s="240" t="s">
        <v>695</v>
      </c>
      <c r="DD1004" s="240" t="s">
        <v>695</v>
      </c>
      <c r="DE1004" s="240" t="s">
        <v>695</v>
      </c>
      <c r="DF1004" s="240" t="s">
        <v>695</v>
      </c>
      <c r="DG1004" s="235">
        <f t="shared" si="2495"/>
        <v>1652</v>
      </c>
      <c r="DH1004" s="235">
        <f t="shared" si="2496"/>
        <v>33</v>
      </c>
      <c r="DI1004" s="240">
        <v>10</v>
      </c>
      <c r="DJ1004" s="240">
        <v>14</v>
      </c>
      <c r="DK1004" s="240">
        <v>9</v>
      </c>
      <c r="DL1004" s="238">
        <f t="shared" si="2497"/>
        <v>30</v>
      </c>
      <c r="DM1004" s="240">
        <v>30</v>
      </c>
      <c r="DN1004" s="241">
        <v>0</v>
      </c>
      <c r="DO1004" s="235">
        <f t="shared" si="2498"/>
        <v>1715</v>
      </c>
    </row>
    <row r="1005" spans="1:119" s="21" customFormat="1" ht="16.5" customHeight="1" x14ac:dyDescent="0.2">
      <c r="A1005" s="60" t="s">
        <v>182</v>
      </c>
      <c r="B1005" s="235">
        <v>33</v>
      </c>
      <c r="C1005" s="240" t="s">
        <v>695</v>
      </c>
      <c r="D1005" s="240" t="s">
        <v>695</v>
      </c>
      <c r="E1005" s="240" t="s">
        <v>695</v>
      </c>
      <c r="F1005" s="240" t="s">
        <v>695</v>
      </c>
      <c r="G1005" s="240" t="s">
        <v>695</v>
      </c>
      <c r="H1005" s="240" t="s">
        <v>695</v>
      </c>
      <c r="I1005" s="240" t="s">
        <v>695</v>
      </c>
      <c r="J1005" s="240" t="s">
        <v>695</v>
      </c>
      <c r="K1005" s="240" t="s">
        <v>695</v>
      </c>
      <c r="L1005" s="240" t="s">
        <v>695</v>
      </c>
      <c r="M1005" s="240" t="s">
        <v>695</v>
      </c>
      <c r="N1005" s="240" t="s">
        <v>695</v>
      </c>
      <c r="O1005" s="235">
        <v>10</v>
      </c>
      <c r="P1005" s="240" t="s">
        <v>695</v>
      </c>
      <c r="Q1005" s="240" t="s">
        <v>695</v>
      </c>
      <c r="R1005" s="240" t="s">
        <v>695</v>
      </c>
      <c r="S1005" s="240" t="s">
        <v>695</v>
      </c>
      <c r="T1005" s="240" t="s">
        <v>695</v>
      </c>
      <c r="U1005" s="240" t="s">
        <v>695</v>
      </c>
      <c r="V1005" s="240" t="s">
        <v>695</v>
      </c>
      <c r="W1005" s="240" t="s">
        <v>695</v>
      </c>
      <c r="X1005" s="235">
        <v>28</v>
      </c>
      <c r="Y1005" s="240" t="s">
        <v>695</v>
      </c>
      <c r="Z1005" s="240" t="s">
        <v>695</v>
      </c>
      <c r="AA1005" s="240" t="s">
        <v>695</v>
      </c>
      <c r="AB1005" s="240" t="s">
        <v>695</v>
      </c>
      <c r="AC1005" s="235">
        <v>11</v>
      </c>
      <c r="AD1005" s="240" t="s">
        <v>695</v>
      </c>
      <c r="AE1005" s="240" t="s">
        <v>695</v>
      </c>
      <c r="AF1005" s="240" t="s">
        <v>695</v>
      </c>
      <c r="AG1005" s="240" t="s">
        <v>695</v>
      </c>
      <c r="AH1005" s="240" t="s">
        <v>695</v>
      </c>
      <c r="AI1005" s="240" t="s">
        <v>695</v>
      </c>
      <c r="AJ1005" s="235">
        <v>0</v>
      </c>
      <c r="AK1005" s="240" t="s">
        <v>695</v>
      </c>
      <c r="AL1005" s="240" t="s">
        <v>695</v>
      </c>
      <c r="AM1005" s="235">
        <v>23</v>
      </c>
      <c r="AN1005" s="240" t="s">
        <v>695</v>
      </c>
      <c r="AO1005" s="240" t="s">
        <v>695</v>
      </c>
      <c r="AP1005" s="240" t="s">
        <v>695</v>
      </c>
      <c r="AQ1005" s="240" t="s">
        <v>695</v>
      </c>
      <c r="AR1005" s="240" t="s">
        <v>695</v>
      </c>
      <c r="AS1005" s="240" t="s">
        <v>695</v>
      </c>
      <c r="AT1005" s="240" t="s">
        <v>695</v>
      </c>
      <c r="AU1005" s="240" t="s">
        <v>695</v>
      </c>
      <c r="AV1005" s="240" t="s">
        <v>695</v>
      </c>
      <c r="AW1005" s="240" t="s">
        <v>695</v>
      </c>
      <c r="AX1005" s="235">
        <v>12</v>
      </c>
      <c r="AY1005" s="240" t="s">
        <v>695</v>
      </c>
      <c r="AZ1005" s="240" t="s">
        <v>695</v>
      </c>
      <c r="BA1005" s="240" t="s">
        <v>695</v>
      </c>
      <c r="BB1005" s="240" t="s">
        <v>695</v>
      </c>
      <c r="BC1005" s="240" t="s">
        <v>695</v>
      </c>
      <c r="BD1005" s="235">
        <v>9</v>
      </c>
      <c r="BE1005" s="240" t="s">
        <v>695</v>
      </c>
      <c r="BF1005" s="240" t="s">
        <v>695</v>
      </c>
      <c r="BG1005" s="240" t="s">
        <v>695</v>
      </c>
      <c r="BH1005" s="240" t="s">
        <v>695</v>
      </c>
      <c r="BI1005" s="240" t="s">
        <v>695</v>
      </c>
      <c r="BJ1005" s="240" t="s">
        <v>695</v>
      </c>
      <c r="BK1005" s="240" t="s">
        <v>695</v>
      </c>
      <c r="BL1005" s="240" t="s">
        <v>695</v>
      </c>
      <c r="BM1005" s="235">
        <v>19</v>
      </c>
      <c r="BN1005" s="240" t="s">
        <v>695</v>
      </c>
      <c r="BO1005" s="240" t="s">
        <v>695</v>
      </c>
      <c r="BP1005" s="240" t="s">
        <v>695</v>
      </c>
      <c r="BQ1005" s="240" t="s">
        <v>695</v>
      </c>
      <c r="BR1005" s="240" t="s">
        <v>695</v>
      </c>
      <c r="BS1005" s="235">
        <v>27</v>
      </c>
      <c r="BT1005" s="240" t="s">
        <v>695</v>
      </c>
      <c r="BU1005" s="240" t="s">
        <v>695</v>
      </c>
      <c r="BV1005" s="240" t="s">
        <v>695</v>
      </c>
      <c r="BW1005" s="240" t="s">
        <v>695</v>
      </c>
      <c r="BX1005" s="240" t="s">
        <v>695</v>
      </c>
      <c r="BY1005" s="240" t="s">
        <v>695</v>
      </c>
      <c r="BZ1005" s="240" t="s">
        <v>695</v>
      </c>
      <c r="CA1005" s="240" t="s">
        <v>695</v>
      </c>
      <c r="CB1005" s="240" t="s">
        <v>695</v>
      </c>
      <c r="CC1005" s="240" t="s">
        <v>695</v>
      </c>
      <c r="CD1005" s="240" t="s">
        <v>695</v>
      </c>
      <c r="CE1005" s="240" t="s">
        <v>695</v>
      </c>
      <c r="CF1005" s="235">
        <v>14</v>
      </c>
      <c r="CG1005" s="240" t="s">
        <v>695</v>
      </c>
      <c r="CH1005" s="240" t="s">
        <v>695</v>
      </c>
      <c r="CI1005" s="240" t="s">
        <v>695</v>
      </c>
      <c r="CJ1005" s="240" t="s">
        <v>695</v>
      </c>
      <c r="CK1005" s="240" t="s">
        <v>695</v>
      </c>
      <c r="CL1005" s="240" t="s">
        <v>695</v>
      </c>
      <c r="CM1005" s="240" t="s">
        <v>695</v>
      </c>
      <c r="CN1005" s="240" t="s">
        <v>695</v>
      </c>
      <c r="CO1005" s="240" t="s">
        <v>695</v>
      </c>
      <c r="CP1005" s="240" t="s">
        <v>695</v>
      </c>
      <c r="CQ1005" s="240" t="s">
        <v>695</v>
      </c>
      <c r="CR1005" s="240" t="s">
        <v>695</v>
      </c>
      <c r="CS1005" s="240" t="s">
        <v>695</v>
      </c>
      <c r="CT1005" s="235">
        <v>0</v>
      </c>
      <c r="CU1005" s="240" t="s">
        <v>695</v>
      </c>
      <c r="CV1005" s="240" t="s">
        <v>695</v>
      </c>
      <c r="CW1005" s="240" t="s">
        <v>695</v>
      </c>
      <c r="CX1005" s="240" t="s">
        <v>695</v>
      </c>
      <c r="CY1005" s="240" t="s">
        <v>695</v>
      </c>
      <c r="CZ1005" s="235">
        <v>8</v>
      </c>
      <c r="DA1005" s="240" t="s">
        <v>695</v>
      </c>
      <c r="DB1005" s="240" t="s">
        <v>695</v>
      </c>
      <c r="DC1005" s="240" t="s">
        <v>695</v>
      </c>
      <c r="DD1005" s="240" t="s">
        <v>695</v>
      </c>
      <c r="DE1005" s="240" t="s">
        <v>695</v>
      </c>
      <c r="DF1005" s="240" t="s">
        <v>695</v>
      </c>
      <c r="DG1005" s="235">
        <f t="shared" si="2495"/>
        <v>194</v>
      </c>
      <c r="DH1005" s="235">
        <f t="shared" si="2496"/>
        <v>0</v>
      </c>
      <c r="DI1005" s="240">
        <v>0</v>
      </c>
      <c r="DJ1005" s="240">
        <v>0</v>
      </c>
      <c r="DK1005" s="240">
        <v>0</v>
      </c>
      <c r="DL1005" s="238">
        <f t="shared" si="2497"/>
        <v>0</v>
      </c>
      <c r="DM1005" s="240">
        <v>0</v>
      </c>
      <c r="DN1005" s="241">
        <v>0</v>
      </c>
      <c r="DO1005" s="235">
        <f t="shared" si="2498"/>
        <v>194</v>
      </c>
    </row>
    <row r="1006" spans="1:119" s="164" customFormat="1" ht="16.5" customHeight="1" x14ac:dyDescent="0.15">
      <c r="A1006" s="60" t="s">
        <v>488</v>
      </c>
      <c r="B1006" s="235">
        <v>167</v>
      </c>
      <c r="C1006" s="240" t="s">
        <v>695</v>
      </c>
      <c r="D1006" s="240" t="s">
        <v>695</v>
      </c>
      <c r="E1006" s="240" t="s">
        <v>695</v>
      </c>
      <c r="F1006" s="240" t="s">
        <v>695</v>
      </c>
      <c r="G1006" s="240" t="s">
        <v>695</v>
      </c>
      <c r="H1006" s="240" t="s">
        <v>695</v>
      </c>
      <c r="I1006" s="240" t="s">
        <v>695</v>
      </c>
      <c r="J1006" s="240" t="s">
        <v>695</v>
      </c>
      <c r="K1006" s="240" t="s">
        <v>695</v>
      </c>
      <c r="L1006" s="240" t="s">
        <v>695</v>
      </c>
      <c r="M1006" s="240" t="s">
        <v>695</v>
      </c>
      <c r="N1006" s="240" t="s">
        <v>695</v>
      </c>
      <c r="O1006" s="235">
        <v>58</v>
      </c>
      <c r="P1006" s="240" t="s">
        <v>695</v>
      </c>
      <c r="Q1006" s="240" t="s">
        <v>695</v>
      </c>
      <c r="R1006" s="240" t="s">
        <v>695</v>
      </c>
      <c r="S1006" s="240" t="s">
        <v>695</v>
      </c>
      <c r="T1006" s="240" t="s">
        <v>695</v>
      </c>
      <c r="U1006" s="240" t="s">
        <v>695</v>
      </c>
      <c r="V1006" s="240" t="s">
        <v>695</v>
      </c>
      <c r="W1006" s="240" t="s">
        <v>695</v>
      </c>
      <c r="X1006" s="235">
        <v>103</v>
      </c>
      <c r="Y1006" s="240" t="s">
        <v>695</v>
      </c>
      <c r="Z1006" s="240" t="s">
        <v>695</v>
      </c>
      <c r="AA1006" s="240" t="s">
        <v>695</v>
      </c>
      <c r="AB1006" s="240" t="s">
        <v>695</v>
      </c>
      <c r="AC1006" s="235">
        <v>52</v>
      </c>
      <c r="AD1006" s="240" t="s">
        <v>695</v>
      </c>
      <c r="AE1006" s="240" t="s">
        <v>695</v>
      </c>
      <c r="AF1006" s="240" t="s">
        <v>695</v>
      </c>
      <c r="AG1006" s="240" t="s">
        <v>695</v>
      </c>
      <c r="AH1006" s="240" t="s">
        <v>695</v>
      </c>
      <c r="AI1006" s="240" t="s">
        <v>695</v>
      </c>
      <c r="AJ1006" s="235">
        <v>0</v>
      </c>
      <c r="AK1006" s="240" t="s">
        <v>695</v>
      </c>
      <c r="AL1006" s="240" t="s">
        <v>695</v>
      </c>
      <c r="AM1006" s="235">
        <v>101</v>
      </c>
      <c r="AN1006" s="240" t="s">
        <v>695</v>
      </c>
      <c r="AO1006" s="240" t="s">
        <v>695</v>
      </c>
      <c r="AP1006" s="240" t="s">
        <v>695</v>
      </c>
      <c r="AQ1006" s="240" t="s">
        <v>695</v>
      </c>
      <c r="AR1006" s="240" t="s">
        <v>695</v>
      </c>
      <c r="AS1006" s="240" t="s">
        <v>695</v>
      </c>
      <c r="AT1006" s="240" t="s">
        <v>695</v>
      </c>
      <c r="AU1006" s="240" t="s">
        <v>695</v>
      </c>
      <c r="AV1006" s="240" t="s">
        <v>695</v>
      </c>
      <c r="AW1006" s="240" t="s">
        <v>695</v>
      </c>
      <c r="AX1006" s="235">
        <v>81</v>
      </c>
      <c r="AY1006" s="240" t="s">
        <v>695</v>
      </c>
      <c r="AZ1006" s="240" t="s">
        <v>695</v>
      </c>
      <c r="BA1006" s="240" t="s">
        <v>695</v>
      </c>
      <c r="BB1006" s="240" t="s">
        <v>695</v>
      </c>
      <c r="BC1006" s="240" t="s">
        <v>695</v>
      </c>
      <c r="BD1006" s="235">
        <v>126</v>
      </c>
      <c r="BE1006" s="240" t="s">
        <v>695</v>
      </c>
      <c r="BF1006" s="240" t="s">
        <v>695</v>
      </c>
      <c r="BG1006" s="240" t="s">
        <v>695</v>
      </c>
      <c r="BH1006" s="240" t="s">
        <v>695</v>
      </c>
      <c r="BI1006" s="240" t="s">
        <v>695</v>
      </c>
      <c r="BJ1006" s="240" t="s">
        <v>695</v>
      </c>
      <c r="BK1006" s="240" t="s">
        <v>695</v>
      </c>
      <c r="BL1006" s="240" t="s">
        <v>695</v>
      </c>
      <c r="BM1006" s="235">
        <v>38</v>
      </c>
      <c r="BN1006" s="240" t="s">
        <v>695</v>
      </c>
      <c r="BO1006" s="240" t="s">
        <v>695</v>
      </c>
      <c r="BP1006" s="240" t="s">
        <v>695</v>
      </c>
      <c r="BQ1006" s="240" t="s">
        <v>695</v>
      </c>
      <c r="BR1006" s="240" t="s">
        <v>695</v>
      </c>
      <c r="BS1006" s="235">
        <v>152</v>
      </c>
      <c r="BT1006" s="240" t="s">
        <v>695</v>
      </c>
      <c r="BU1006" s="240" t="s">
        <v>695</v>
      </c>
      <c r="BV1006" s="240" t="s">
        <v>695</v>
      </c>
      <c r="BW1006" s="240" t="s">
        <v>695</v>
      </c>
      <c r="BX1006" s="240" t="s">
        <v>695</v>
      </c>
      <c r="BY1006" s="240" t="s">
        <v>695</v>
      </c>
      <c r="BZ1006" s="240" t="s">
        <v>695</v>
      </c>
      <c r="CA1006" s="240" t="s">
        <v>695</v>
      </c>
      <c r="CB1006" s="240" t="s">
        <v>695</v>
      </c>
      <c r="CC1006" s="240" t="s">
        <v>695</v>
      </c>
      <c r="CD1006" s="240" t="s">
        <v>695</v>
      </c>
      <c r="CE1006" s="240" t="s">
        <v>695</v>
      </c>
      <c r="CF1006" s="235">
        <v>121</v>
      </c>
      <c r="CG1006" s="240" t="s">
        <v>695</v>
      </c>
      <c r="CH1006" s="240" t="s">
        <v>695</v>
      </c>
      <c r="CI1006" s="240" t="s">
        <v>695</v>
      </c>
      <c r="CJ1006" s="240" t="s">
        <v>695</v>
      </c>
      <c r="CK1006" s="240" t="s">
        <v>695</v>
      </c>
      <c r="CL1006" s="240" t="s">
        <v>695</v>
      </c>
      <c r="CM1006" s="240" t="s">
        <v>695</v>
      </c>
      <c r="CN1006" s="240" t="s">
        <v>695</v>
      </c>
      <c r="CO1006" s="240" t="s">
        <v>695</v>
      </c>
      <c r="CP1006" s="240" t="s">
        <v>695</v>
      </c>
      <c r="CQ1006" s="240" t="s">
        <v>695</v>
      </c>
      <c r="CR1006" s="240" t="s">
        <v>695</v>
      </c>
      <c r="CS1006" s="240" t="s">
        <v>695</v>
      </c>
      <c r="CT1006" s="235">
        <v>98</v>
      </c>
      <c r="CU1006" s="240" t="s">
        <v>695</v>
      </c>
      <c r="CV1006" s="240" t="s">
        <v>695</v>
      </c>
      <c r="CW1006" s="240" t="s">
        <v>695</v>
      </c>
      <c r="CX1006" s="240" t="s">
        <v>695</v>
      </c>
      <c r="CY1006" s="240" t="s">
        <v>695</v>
      </c>
      <c r="CZ1006" s="235">
        <v>62</v>
      </c>
      <c r="DA1006" s="240" t="s">
        <v>695</v>
      </c>
      <c r="DB1006" s="240" t="s">
        <v>695</v>
      </c>
      <c r="DC1006" s="240" t="s">
        <v>695</v>
      </c>
      <c r="DD1006" s="240" t="s">
        <v>695</v>
      </c>
      <c r="DE1006" s="240" t="s">
        <v>695</v>
      </c>
      <c r="DF1006" s="240" t="s">
        <v>695</v>
      </c>
      <c r="DG1006" s="235">
        <f t="shared" si="2495"/>
        <v>1159</v>
      </c>
      <c r="DH1006" s="235">
        <f t="shared" si="2496"/>
        <v>4</v>
      </c>
      <c r="DI1006" s="240">
        <v>4</v>
      </c>
      <c r="DJ1006" s="240">
        <v>0</v>
      </c>
      <c r="DK1006" s="240">
        <v>0</v>
      </c>
      <c r="DL1006" s="238">
        <f t="shared" si="2497"/>
        <v>9</v>
      </c>
      <c r="DM1006" s="240">
        <v>9</v>
      </c>
      <c r="DN1006" s="241">
        <v>0</v>
      </c>
      <c r="DO1006" s="235">
        <f t="shared" si="2498"/>
        <v>1172</v>
      </c>
    </row>
    <row r="1007" spans="1:119" s="163" customFormat="1" ht="16.5" customHeight="1" x14ac:dyDescent="0.2">
      <c r="A1007" s="160" t="s">
        <v>19</v>
      </c>
      <c r="B1007" s="235"/>
      <c r="C1007" s="240"/>
      <c r="D1007" s="240"/>
      <c r="E1007" s="240"/>
      <c r="F1007" s="240"/>
      <c r="G1007" s="240"/>
      <c r="H1007" s="240"/>
      <c r="I1007" s="240"/>
      <c r="J1007" s="240"/>
      <c r="K1007" s="240"/>
      <c r="L1007" s="240"/>
      <c r="M1007" s="240"/>
      <c r="N1007" s="240"/>
      <c r="O1007" s="235"/>
      <c r="P1007" s="240"/>
      <c r="Q1007" s="240"/>
      <c r="R1007" s="240"/>
      <c r="S1007" s="240"/>
      <c r="T1007" s="240"/>
      <c r="U1007" s="240"/>
      <c r="V1007" s="240"/>
      <c r="W1007" s="240"/>
      <c r="X1007" s="235"/>
      <c r="Y1007" s="240"/>
      <c r="Z1007" s="240"/>
      <c r="AA1007" s="240"/>
      <c r="AB1007" s="240"/>
      <c r="AC1007" s="235"/>
      <c r="AD1007" s="240"/>
      <c r="AE1007" s="240"/>
      <c r="AF1007" s="240"/>
      <c r="AG1007" s="240"/>
      <c r="AH1007" s="240"/>
      <c r="AI1007" s="240"/>
      <c r="AJ1007" s="235"/>
      <c r="AK1007" s="240"/>
      <c r="AL1007" s="240"/>
      <c r="AM1007" s="235"/>
      <c r="AN1007" s="240"/>
      <c r="AO1007" s="240"/>
      <c r="AP1007" s="240"/>
      <c r="AQ1007" s="240"/>
      <c r="AR1007" s="240"/>
      <c r="AS1007" s="240"/>
      <c r="AT1007" s="240"/>
      <c r="AU1007" s="240"/>
      <c r="AV1007" s="240"/>
      <c r="AW1007" s="240"/>
      <c r="AX1007" s="235"/>
      <c r="AY1007" s="240"/>
      <c r="AZ1007" s="240"/>
      <c r="BA1007" s="240"/>
      <c r="BB1007" s="240"/>
      <c r="BC1007" s="240"/>
      <c r="BD1007" s="235"/>
      <c r="BE1007" s="240"/>
      <c r="BF1007" s="240"/>
      <c r="BG1007" s="240"/>
      <c r="BH1007" s="240"/>
      <c r="BI1007" s="240"/>
      <c r="BJ1007" s="240"/>
      <c r="BK1007" s="240"/>
      <c r="BL1007" s="240"/>
      <c r="BM1007" s="235"/>
      <c r="BN1007" s="240"/>
      <c r="BO1007" s="240"/>
      <c r="BP1007" s="240"/>
      <c r="BQ1007" s="240"/>
      <c r="BR1007" s="240"/>
      <c r="BS1007" s="235"/>
      <c r="BT1007" s="240"/>
      <c r="BU1007" s="240"/>
      <c r="BV1007" s="240"/>
      <c r="BW1007" s="240"/>
      <c r="BX1007" s="240"/>
      <c r="BY1007" s="240"/>
      <c r="BZ1007" s="240"/>
      <c r="CA1007" s="240"/>
      <c r="CB1007" s="240"/>
      <c r="CC1007" s="240"/>
      <c r="CD1007" s="240"/>
      <c r="CE1007" s="240"/>
      <c r="CF1007" s="235"/>
      <c r="CG1007" s="240"/>
      <c r="CH1007" s="240"/>
      <c r="CI1007" s="240"/>
      <c r="CJ1007" s="240"/>
      <c r="CK1007" s="240"/>
      <c r="CL1007" s="240"/>
      <c r="CM1007" s="240"/>
      <c r="CN1007" s="240"/>
      <c r="CO1007" s="240"/>
      <c r="CP1007" s="240"/>
      <c r="CQ1007" s="240"/>
      <c r="CR1007" s="240"/>
      <c r="CS1007" s="240"/>
      <c r="CT1007" s="235"/>
      <c r="CU1007" s="240"/>
      <c r="CV1007" s="240"/>
      <c r="CW1007" s="240"/>
      <c r="CX1007" s="240"/>
      <c r="CY1007" s="240"/>
      <c r="CZ1007" s="235"/>
      <c r="DA1007" s="240"/>
      <c r="DB1007" s="240"/>
      <c r="DC1007" s="240"/>
      <c r="DD1007" s="240"/>
      <c r="DE1007" s="240"/>
      <c r="DF1007" s="240"/>
      <c r="DG1007" s="235"/>
      <c r="DH1007" s="235"/>
      <c r="DI1007" s="240"/>
      <c r="DJ1007" s="240"/>
      <c r="DK1007" s="240"/>
      <c r="DL1007" s="238"/>
      <c r="DM1007" s="240"/>
      <c r="DN1007" s="241"/>
      <c r="DO1007" s="235"/>
    </row>
    <row r="1008" spans="1:119" s="163" customFormat="1" ht="16.5" customHeight="1" x14ac:dyDescent="0.2">
      <c r="A1008" s="60" t="s">
        <v>12</v>
      </c>
      <c r="B1008" s="235">
        <v>17</v>
      </c>
      <c r="C1008" s="240" t="s">
        <v>695</v>
      </c>
      <c r="D1008" s="240" t="s">
        <v>695</v>
      </c>
      <c r="E1008" s="240" t="s">
        <v>695</v>
      </c>
      <c r="F1008" s="240" t="s">
        <v>695</v>
      </c>
      <c r="G1008" s="240" t="s">
        <v>695</v>
      </c>
      <c r="H1008" s="240" t="s">
        <v>695</v>
      </c>
      <c r="I1008" s="240" t="s">
        <v>695</v>
      </c>
      <c r="J1008" s="240" t="s">
        <v>695</v>
      </c>
      <c r="K1008" s="240" t="s">
        <v>695</v>
      </c>
      <c r="L1008" s="240" t="s">
        <v>695</v>
      </c>
      <c r="M1008" s="240" t="s">
        <v>695</v>
      </c>
      <c r="N1008" s="240" t="s">
        <v>695</v>
      </c>
      <c r="O1008" s="235">
        <v>1</v>
      </c>
      <c r="P1008" s="240" t="s">
        <v>695</v>
      </c>
      <c r="Q1008" s="240" t="s">
        <v>695</v>
      </c>
      <c r="R1008" s="240" t="s">
        <v>695</v>
      </c>
      <c r="S1008" s="240" t="s">
        <v>695</v>
      </c>
      <c r="T1008" s="240" t="s">
        <v>695</v>
      </c>
      <c r="U1008" s="240" t="s">
        <v>695</v>
      </c>
      <c r="V1008" s="240" t="s">
        <v>695</v>
      </c>
      <c r="W1008" s="240" t="s">
        <v>695</v>
      </c>
      <c r="X1008" s="235">
        <v>9</v>
      </c>
      <c r="Y1008" s="240" t="s">
        <v>695</v>
      </c>
      <c r="Z1008" s="240" t="s">
        <v>695</v>
      </c>
      <c r="AA1008" s="240" t="s">
        <v>695</v>
      </c>
      <c r="AB1008" s="240" t="s">
        <v>695</v>
      </c>
      <c r="AC1008" s="235">
        <v>0</v>
      </c>
      <c r="AD1008" s="240" t="s">
        <v>695</v>
      </c>
      <c r="AE1008" s="240" t="s">
        <v>695</v>
      </c>
      <c r="AF1008" s="240" t="s">
        <v>695</v>
      </c>
      <c r="AG1008" s="240" t="s">
        <v>695</v>
      </c>
      <c r="AH1008" s="240" t="s">
        <v>695</v>
      </c>
      <c r="AI1008" s="240" t="s">
        <v>695</v>
      </c>
      <c r="AJ1008" s="235">
        <v>0</v>
      </c>
      <c r="AK1008" s="240" t="s">
        <v>695</v>
      </c>
      <c r="AL1008" s="240" t="s">
        <v>695</v>
      </c>
      <c r="AM1008" s="235">
        <v>8</v>
      </c>
      <c r="AN1008" s="240" t="s">
        <v>695</v>
      </c>
      <c r="AO1008" s="240" t="s">
        <v>695</v>
      </c>
      <c r="AP1008" s="240" t="s">
        <v>695</v>
      </c>
      <c r="AQ1008" s="240" t="s">
        <v>695</v>
      </c>
      <c r="AR1008" s="240" t="s">
        <v>695</v>
      </c>
      <c r="AS1008" s="240" t="s">
        <v>695</v>
      </c>
      <c r="AT1008" s="240" t="s">
        <v>695</v>
      </c>
      <c r="AU1008" s="240" t="s">
        <v>695</v>
      </c>
      <c r="AV1008" s="240" t="s">
        <v>695</v>
      </c>
      <c r="AW1008" s="240" t="s">
        <v>695</v>
      </c>
      <c r="AX1008" s="235">
        <v>2</v>
      </c>
      <c r="AY1008" s="240" t="s">
        <v>695</v>
      </c>
      <c r="AZ1008" s="240" t="s">
        <v>695</v>
      </c>
      <c r="BA1008" s="240" t="s">
        <v>695</v>
      </c>
      <c r="BB1008" s="240" t="s">
        <v>695</v>
      </c>
      <c r="BC1008" s="240" t="s">
        <v>695</v>
      </c>
      <c r="BD1008" s="235">
        <v>44</v>
      </c>
      <c r="BE1008" s="240" t="s">
        <v>695</v>
      </c>
      <c r="BF1008" s="240" t="s">
        <v>695</v>
      </c>
      <c r="BG1008" s="240" t="s">
        <v>695</v>
      </c>
      <c r="BH1008" s="240" t="s">
        <v>695</v>
      </c>
      <c r="BI1008" s="240" t="s">
        <v>695</v>
      </c>
      <c r="BJ1008" s="240" t="s">
        <v>695</v>
      </c>
      <c r="BK1008" s="240" t="s">
        <v>695</v>
      </c>
      <c r="BL1008" s="240" t="s">
        <v>695</v>
      </c>
      <c r="BM1008" s="235">
        <v>3</v>
      </c>
      <c r="BN1008" s="240" t="s">
        <v>695</v>
      </c>
      <c r="BO1008" s="240" t="s">
        <v>695</v>
      </c>
      <c r="BP1008" s="240" t="s">
        <v>695</v>
      </c>
      <c r="BQ1008" s="240" t="s">
        <v>695</v>
      </c>
      <c r="BR1008" s="240" t="s">
        <v>695</v>
      </c>
      <c r="BS1008" s="235">
        <v>0</v>
      </c>
      <c r="BT1008" s="240" t="s">
        <v>695</v>
      </c>
      <c r="BU1008" s="240" t="s">
        <v>695</v>
      </c>
      <c r="BV1008" s="240" t="s">
        <v>695</v>
      </c>
      <c r="BW1008" s="240" t="s">
        <v>695</v>
      </c>
      <c r="BX1008" s="240" t="s">
        <v>695</v>
      </c>
      <c r="BY1008" s="240" t="s">
        <v>695</v>
      </c>
      <c r="BZ1008" s="240" t="s">
        <v>695</v>
      </c>
      <c r="CA1008" s="240" t="s">
        <v>695</v>
      </c>
      <c r="CB1008" s="240" t="s">
        <v>695</v>
      </c>
      <c r="CC1008" s="240" t="s">
        <v>695</v>
      </c>
      <c r="CD1008" s="240" t="s">
        <v>695</v>
      </c>
      <c r="CE1008" s="240" t="s">
        <v>695</v>
      </c>
      <c r="CF1008" s="235">
        <v>23</v>
      </c>
      <c r="CG1008" s="240" t="s">
        <v>695</v>
      </c>
      <c r="CH1008" s="240" t="s">
        <v>695</v>
      </c>
      <c r="CI1008" s="240" t="s">
        <v>695</v>
      </c>
      <c r="CJ1008" s="240" t="s">
        <v>695</v>
      </c>
      <c r="CK1008" s="240" t="s">
        <v>695</v>
      </c>
      <c r="CL1008" s="240" t="s">
        <v>695</v>
      </c>
      <c r="CM1008" s="240" t="s">
        <v>695</v>
      </c>
      <c r="CN1008" s="240" t="s">
        <v>695</v>
      </c>
      <c r="CO1008" s="240" t="s">
        <v>695</v>
      </c>
      <c r="CP1008" s="240" t="s">
        <v>695</v>
      </c>
      <c r="CQ1008" s="240" t="s">
        <v>695</v>
      </c>
      <c r="CR1008" s="240" t="s">
        <v>695</v>
      </c>
      <c r="CS1008" s="240" t="s">
        <v>695</v>
      </c>
      <c r="CT1008" s="235">
        <v>10</v>
      </c>
      <c r="CU1008" s="240" t="s">
        <v>695</v>
      </c>
      <c r="CV1008" s="240" t="s">
        <v>695</v>
      </c>
      <c r="CW1008" s="240" t="s">
        <v>695</v>
      </c>
      <c r="CX1008" s="240" t="s">
        <v>695</v>
      </c>
      <c r="CY1008" s="240" t="s">
        <v>695</v>
      </c>
      <c r="CZ1008" s="235">
        <v>0</v>
      </c>
      <c r="DA1008" s="240" t="s">
        <v>695</v>
      </c>
      <c r="DB1008" s="240" t="s">
        <v>695</v>
      </c>
      <c r="DC1008" s="240" t="s">
        <v>695</v>
      </c>
      <c r="DD1008" s="240" t="s">
        <v>695</v>
      </c>
      <c r="DE1008" s="240" t="s">
        <v>695</v>
      </c>
      <c r="DF1008" s="240" t="s">
        <v>695</v>
      </c>
      <c r="DG1008" s="235">
        <f t="shared" si="2495"/>
        <v>117</v>
      </c>
      <c r="DH1008" s="235">
        <f t="shared" si="2496"/>
        <v>0</v>
      </c>
      <c r="DI1008" s="240">
        <v>0</v>
      </c>
      <c r="DJ1008" s="240">
        <v>0</v>
      </c>
      <c r="DK1008" s="240">
        <v>0</v>
      </c>
      <c r="DL1008" s="238">
        <f t="shared" si="2497"/>
        <v>0</v>
      </c>
      <c r="DM1008" s="240">
        <v>0</v>
      </c>
      <c r="DN1008" s="241">
        <v>0</v>
      </c>
      <c r="DO1008" s="235">
        <f t="shared" si="2498"/>
        <v>117</v>
      </c>
    </row>
    <row r="1009" spans="1:119" s="163" customFormat="1" ht="16.5" customHeight="1" x14ac:dyDescent="0.2">
      <c r="A1009" s="104" t="s">
        <v>73</v>
      </c>
      <c r="B1009" s="235">
        <v>138</v>
      </c>
      <c r="C1009" s="240" t="s">
        <v>695</v>
      </c>
      <c r="D1009" s="240" t="s">
        <v>695</v>
      </c>
      <c r="E1009" s="240" t="s">
        <v>695</v>
      </c>
      <c r="F1009" s="240" t="s">
        <v>695</v>
      </c>
      <c r="G1009" s="240" t="s">
        <v>695</v>
      </c>
      <c r="H1009" s="240" t="s">
        <v>695</v>
      </c>
      <c r="I1009" s="240" t="s">
        <v>695</v>
      </c>
      <c r="J1009" s="240" t="s">
        <v>695</v>
      </c>
      <c r="K1009" s="240" t="s">
        <v>695</v>
      </c>
      <c r="L1009" s="240" t="s">
        <v>695</v>
      </c>
      <c r="M1009" s="240" t="s">
        <v>695</v>
      </c>
      <c r="N1009" s="240" t="s">
        <v>695</v>
      </c>
      <c r="O1009" s="235">
        <v>37</v>
      </c>
      <c r="P1009" s="240" t="s">
        <v>695</v>
      </c>
      <c r="Q1009" s="240" t="s">
        <v>695</v>
      </c>
      <c r="R1009" s="240" t="s">
        <v>695</v>
      </c>
      <c r="S1009" s="240" t="s">
        <v>695</v>
      </c>
      <c r="T1009" s="240" t="s">
        <v>695</v>
      </c>
      <c r="U1009" s="240" t="s">
        <v>695</v>
      </c>
      <c r="V1009" s="240" t="s">
        <v>695</v>
      </c>
      <c r="W1009" s="240" t="s">
        <v>695</v>
      </c>
      <c r="X1009" s="235">
        <v>69</v>
      </c>
      <c r="Y1009" s="240" t="s">
        <v>695</v>
      </c>
      <c r="Z1009" s="240" t="s">
        <v>695</v>
      </c>
      <c r="AA1009" s="240" t="s">
        <v>695</v>
      </c>
      <c r="AB1009" s="240" t="s">
        <v>695</v>
      </c>
      <c r="AC1009" s="235">
        <v>40</v>
      </c>
      <c r="AD1009" s="240" t="s">
        <v>695</v>
      </c>
      <c r="AE1009" s="240" t="s">
        <v>695</v>
      </c>
      <c r="AF1009" s="240" t="s">
        <v>695</v>
      </c>
      <c r="AG1009" s="240" t="s">
        <v>695</v>
      </c>
      <c r="AH1009" s="240" t="s">
        <v>695</v>
      </c>
      <c r="AI1009" s="240" t="s">
        <v>695</v>
      </c>
      <c r="AJ1009" s="235">
        <v>10</v>
      </c>
      <c r="AK1009" s="240" t="s">
        <v>695</v>
      </c>
      <c r="AL1009" s="240" t="s">
        <v>695</v>
      </c>
      <c r="AM1009" s="235">
        <v>92</v>
      </c>
      <c r="AN1009" s="240" t="s">
        <v>695</v>
      </c>
      <c r="AO1009" s="240" t="s">
        <v>695</v>
      </c>
      <c r="AP1009" s="240" t="s">
        <v>695</v>
      </c>
      <c r="AQ1009" s="240" t="s">
        <v>695</v>
      </c>
      <c r="AR1009" s="240" t="s">
        <v>695</v>
      </c>
      <c r="AS1009" s="240" t="s">
        <v>695</v>
      </c>
      <c r="AT1009" s="240" t="s">
        <v>695</v>
      </c>
      <c r="AU1009" s="240" t="s">
        <v>695</v>
      </c>
      <c r="AV1009" s="240" t="s">
        <v>695</v>
      </c>
      <c r="AW1009" s="240" t="s">
        <v>695</v>
      </c>
      <c r="AX1009" s="235">
        <v>82</v>
      </c>
      <c r="AY1009" s="240" t="s">
        <v>695</v>
      </c>
      <c r="AZ1009" s="240" t="s">
        <v>695</v>
      </c>
      <c r="BA1009" s="240" t="s">
        <v>695</v>
      </c>
      <c r="BB1009" s="240" t="s">
        <v>695</v>
      </c>
      <c r="BC1009" s="240" t="s">
        <v>695</v>
      </c>
      <c r="BD1009" s="235">
        <v>395</v>
      </c>
      <c r="BE1009" s="240" t="s">
        <v>695</v>
      </c>
      <c r="BF1009" s="240" t="s">
        <v>695</v>
      </c>
      <c r="BG1009" s="240" t="s">
        <v>695</v>
      </c>
      <c r="BH1009" s="240" t="s">
        <v>695</v>
      </c>
      <c r="BI1009" s="240" t="s">
        <v>695</v>
      </c>
      <c r="BJ1009" s="240" t="s">
        <v>695</v>
      </c>
      <c r="BK1009" s="240" t="s">
        <v>695</v>
      </c>
      <c r="BL1009" s="240" t="s">
        <v>695</v>
      </c>
      <c r="BM1009" s="235">
        <v>47</v>
      </c>
      <c r="BN1009" s="240" t="s">
        <v>695</v>
      </c>
      <c r="BO1009" s="240" t="s">
        <v>695</v>
      </c>
      <c r="BP1009" s="240" t="s">
        <v>695</v>
      </c>
      <c r="BQ1009" s="240" t="s">
        <v>695</v>
      </c>
      <c r="BR1009" s="240" t="s">
        <v>695</v>
      </c>
      <c r="BS1009" s="235">
        <v>119</v>
      </c>
      <c r="BT1009" s="240" t="s">
        <v>695</v>
      </c>
      <c r="BU1009" s="240" t="s">
        <v>695</v>
      </c>
      <c r="BV1009" s="240" t="s">
        <v>695</v>
      </c>
      <c r="BW1009" s="240" t="s">
        <v>695</v>
      </c>
      <c r="BX1009" s="240" t="s">
        <v>695</v>
      </c>
      <c r="BY1009" s="240" t="s">
        <v>695</v>
      </c>
      <c r="BZ1009" s="240" t="s">
        <v>695</v>
      </c>
      <c r="CA1009" s="240" t="s">
        <v>695</v>
      </c>
      <c r="CB1009" s="240" t="s">
        <v>695</v>
      </c>
      <c r="CC1009" s="240" t="s">
        <v>695</v>
      </c>
      <c r="CD1009" s="240" t="s">
        <v>695</v>
      </c>
      <c r="CE1009" s="240" t="s">
        <v>695</v>
      </c>
      <c r="CF1009" s="235">
        <v>99</v>
      </c>
      <c r="CG1009" s="240" t="s">
        <v>695</v>
      </c>
      <c r="CH1009" s="240" t="s">
        <v>695</v>
      </c>
      <c r="CI1009" s="240" t="s">
        <v>695</v>
      </c>
      <c r="CJ1009" s="240" t="s">
        <v>695</v>
      </c>
      <c r="CK1009" s="240" t="s">
        <v>695</v>
      </c>
      <c r="CL1009" s="240" t="s">
        <v>695</v>
      </c>
      <c r="CM1009" s="240" t="s">
        <v>695</v>
      </c>
      <c r="CN1009" s="240" t="s">
        <v>695</v>
      </c>
      <c r="CO1009" s="240" t="s">
        <v>695</v>
      </c>
      <c r="CP1009" s="240" t="s">
        <v>695</v>
      </c>
      <c r="CQ1009" s="240" t="s">
        <v>695</v>
      </c>
      <c r="CR1009" s="240" t="s">
        <v>695</v>
      </c>
      <c r="CS1009" s="240" t="s">
        <v>695</v>
      </c>
      <c r="CT1009" s="235">
        <v>55</v>
      </c>
      <c r="CU1009" s="240" t="s">
        <v>695</v>
      </c>
      <c r="CV1009" s="240" t="s">
        <v>695</v>
      </c>
      <c r="CW1009" s="240" t="s">
        <v>695</v>
      </c>
      <c r="CX1009" s="240" t="s">
        <v>695</v>
      </c>
      <c r="CY1009" s="240" t="s">
        <v>695</v>
      </c>
      <c r="CZ1009" s="235">
        <v>128</v>
      </c>
      <c r="DA1009" s="240" t="s">
        <v>695</v>
      </c>
      <c r="DB1009" s="240" t="s">
        <v>695</v>
      </c>
      <c r="DC1009" s="240" t="s">
        <v>695</v>
      </c>
      <c r="DD1009" s="240" t="s">
        <v>695</v>
      </c>
      <c r="DE1009" s="240" t="s">
        <v>695</v>
      </c>
      <c r="DF1009" s="240" t="s">
        <v>695</v>
      </c>
      <c r="DG1009" s="235">
        <f t="shared" si="2495"/>
        <v>1311</v>
      </c>
      <c r="DH1009" s="235">
        <f t="shared" si="2496"/>
        <v>23</v>
      </c>
      <c r="DI1009" s="240">
        <v>6</v>
      </c>
      <c r="DJ1009" s="240">
        <v>16</v>
      </c>
      <c r="DK1009" s="240">
        <v>1</v>
      </c>
      <c r="DL1009" s="238">
        <f t="shared" si="2497"/>
        <v>5</v>
      </c>
      <c r="DM1009" s="240">
        <v>5</v>
      </c>
      <c r="DN1009" s="241">
        <v>0</v>
      </c>
      <c r="DO1009" s="235">
        <f t="shared" si="2498"/>
        <v>1339</v>
      </c>
    </row>
    <row r="1010" spans="1:119" s="163" customFormat="1" ht="16.5" customHeight="1" x14ac:dyDescent="0.2">
      <c r="A1010" s="160" t="s">
        <v>20</v>
      </c>
      <c r="B1010" s="235"/>
      <c r="C1010" s="240"/>
      <c r="D1010" s="240"/>
      <c r="E1010" s="240"/>
      <c r="F1010" s="240"/>
      <c r="G1010" s="240"/>
      <c r="H1010" s="240"/>
      <c r="I1010" s="240"/>
      <c r="J1010" s="240"/>
      <c r="K1010" s="240"/>
      <c r="L1010" s="240"/>
      <c r="M1010" s="240"/>
      <c r="N1010" s="240"/>
      <c r="O1010" s="235"/>
      <c r="P1010" s="240"/>
      <c r="Q1010" s="240"/>
      <c r="R1010" s="240"/>
      <c r="S1010" s="240"/>
      <c r="T1010" s="240"/>
      <c r="U1010" s="240"/>
      <c r="V1010" s="240"/>
      <c r="W1010" s="240"/>
      <c r="X1010" s="235"/>
      <c r="Y1010" s="240"/>
      <c r="Z1010" s="240"/>
      <c r="AA1010" s="240"/>
      <c r="AB1010" s="240"/>
      <c r="AC1010" s="235"/>
      <c r="AD1010" s="240"/>
      <c r="AE1010" s="240"/>
      <c r="AF1010" s="240"/>
      <c r="AG1010" s="240"/>
      <c r="AH1010" s="240"/>
      <c r="AI1010" s="240"/>
      <c r="AJ1010" s="235"/>
      <c r="AK1010" s="240"/>
      <c r="AL1010" s="240"/>
      <c r="AM1010" s="235"/>
      <c r="AN1010" s="240"/>
      <c r="AO1010" s="240"/>
      <c r="AP1010" s="240"/>
      <c r="AQ1010" s="240"/>
      <c r="AR1010" s="240"/>
      <c r="AS1010" s="240"/>
      <c r="AT1010" s="240"/>
      <c r="AU1010" s="240"/>
      <c r="AV1010" s="240"/>
      <c r="AW1010" s="240"/>
      <c r="AX1010" s="235"/>
      <c r="AY1010" s="240"/>
      <c r="AZ1010" s="240"/>
      <c r="BA1010" s="240"/>
      <c r="BB1010" s="240"/>
      <c r="BC1010" s="240"/>
      <c r="BD1010" s="235"/>
      <c r="BE1010" s="240"/>
      <c r="BF1010" s="240"/>
      <c r="BG1010" s="240"/>
      <c r="BH1010" s="240"/>
      <c r="BI1010" s="240"/>
      <c r="BJ1010" s="240"/>
      <c r="BK1010" s="240"/>
      <c r="BL1010" s="240"/>
      <c r="BM1010" s="235"/>
      <c r="BN1010" s="240"/>
      <c r="BO1010" s="240"/>
      <c r="BP1010" s="240"/>
      <c r="BQ1010" s="240"/>
      <c r="BR1010" s="240"/>
      <c r="BS1010" s="235"/>
      <c r="BT1010" s="240"/>
      <c r="BU1010" s="240"/>
      <c r="BV1010" s="240"/>
      <c r="BW1010" s="240"/>
      <c r="BX1010" s="240"/>
      <c r="BY1010" s="240"/>
      <c r="BZ1010" s="240"/>
      <c r="CA1010" s="240"/>
      <c r="CB1010" s="240"/>
      <c r="CC1010" s="240"/>
      <c r="CD1010" s="240"/>
      <c r="CE1010" s="240"/>
      <c r="CF1010" s="235"/>
      <c r="CG1010" s="240"/>
      <c r="CH1010" s="240"/>
      <c r="CI1010" s="240"/>
      <c r="CJ1010" s="240"/>
      <c r="CK1010" s="240"/>
      <c r="CL1010" s="240"/>
      <c r="CM1010" s="240"/>
      <c r="CN1010" s="240"/>
      <c r="CO1010" s="240"/>
      <c r="CP1010" s="240"/>
      <c r="CQ1010" s="240"/>
      <c r="CR1010" s="240"/>
      <c r="CS1010" s="240"/>
      <c r="CT1010" s="235"/>
      <c r="CU1010" s="240"/>
      <c r="CV1010" s="240"/>
      <c r="CW1010" s="240"/>
      <c r="CX1010" s="240"/>
      <c r="CY1010" s="240"/>
      <c r="CZ1010" s="235"/>
      <c r="DA1010" s="240"/>
      <c r="DB1010" s="240"/>
      <c r="DC1010" s="240"/>
      <c r="DD1010" s="240"/>
      <c r="DE1010" s="240"/>
      <c r="DF1010" s="240"/>
      <c r="DG1010" s="235"/>
      <c r="DH1010" s="235"/>
      <c r="DI1010" s="240"/>
      <c r="DJ1010" s="240"/>
      <c r="DK1010" s="240"/>
      <c r="DL1010" s="238"/>
      <c r="DM1010" s="240"/>
      <c r="DN1010" s="241"/>
      <c r="DO1010" s="235"/>
    </row>
    <row r="1011" spans="1:119" s="163" customFormat="1" ht="16.5" customHeight="1" x14ac:dyDescent="0.2">
      <c r="A1011" s="60" t="s">
        <v>814</v>
      </c>
      <c r="B1011" s="235">
        <v>8</v>
      </c>
      <c r="C1011" s="240" t="s">
        <v>695</v>
      </c>
      <c r="D1011" s="240" t="s">
        <v>695</v>
      </c>
      <c r="E1011" s="240" t="s">
        <v>695</v>
      </c>
      <c r="F1011" s="240" t="s">
        <v>695</v>
      </c>
      <c r="G1011" s="240" t="s">
        <v>695</v>
      </c>
      <c r="H1011" s="240" t="s">
        <v>695</v>
      </c>
      <c r="I1011" s="240" t="s">
        <v>695</v>
      </c>
      <c r="J1011" s="240" t="s">
        <v>695</v>
      </c>
      <c r="K1011" s="240" t="s">
        <v>695</v>
      </c>
      <c r="L1011" s="240" t="s">
        <v>695</v>
      </c>
      <c r="M1011" s="240" t="s">
        <v>695</v>
      </c>
      <c r="N1011" s="240" t="s">
        <v>695</v>
      </c>
      <c r="O1011" s="235">
        <v>9</v>
      </c>
      <c r="P1011" s="240" t="s">
        <v>695</v>
      </c>
      <c r="Q1011" s="240" t="s">
        <v>695</v>
      </c>
      <c r="R1011" s="240" t="s">
        <v>695</v>
      </c>
      <c r="S1011" s="240" t="s">
        <v>695</v>
      </c>
      <c r="T1011" s="240" t="s">
        <v>695</v>
      </c>
      <c r="U1011" s="240" t="s">
        <v>695</v>
      </c>
      <c r="V1011" s="240" t="s">
        <v>695</v>
      </c>
      <c r="W1011" s="240" t="s">
        <v>695</v>
      </c>
      <c r="X1011" s="235">
        <v>5</v>
      </c>
      <c r="Y1011" s="240" t="s">
        <v>695</v>
      </c>
      <c r="Z1011" s="240" t="s">
        <v>695</v>
      </c>
      <c r="AA1011" s="240" t="s">
        <v>695</v>
      </c>
      <c r="AB1011" s="240" t="s">
        <v>695</v>
      </c>
      <c r="AC1011" s="235">
        <v>7</v>
      </c>
      <c r="AD1011" s="240" t="s">
        <v>695</v>
      </c>
      <c r="AE1011" s="240" t="s">
        <v>695</v>
      </c>
      <c r="AF1011" s="240" t="s">
        <v>695</v>
      </c>
      <c r="AG1011" s="240" t="s">
        <v>695</v>
      </c>
      <c r="AH1011" s="240" t="s">
        <v>695</v>
      </c>
      <c r="AI1011" s="240" t="s">
        <v>695</v>
      </c>
      <c r="AJ1011" s="235">
        <v>0</v>
      </c>
      <c r="AK1011" s="240" t="s">
        <v>695</v>
      </c>
      <c r="AL1011" s="240" t="s">
        <v>695</v>
      </c>
      <c r="AM1011" s="235">
        <v>5</v>
      </c>
      <c r="AN1011" s="240" t="s">
        <v>695</v>
      </c>
      <c r="AO1011" s="240" t="s">
        <v>695</v>
      </c>
      <c r="AP1011" s="240" t="s">
        <v>695</v>
      </c>
      <c r="AQ1011" s="240" t="s">
        <v>695</v>
      </c>
      <c r="AR1011" s="240" t="s">
        <v>695</v>
      </c>
      <c r="AS1011" s="240" t="s">
        <v>695</v>
      </c>
      <c r="AT1011" s="240" t="s">
        <v>695</v>
      </c>
      <c r="AU1011" s="240" t="s">
        <v>695</v>
      </c>
      <c r="AV1011" s="240" t="s">
        <v>695</v>
      </c>
      <c r="AW1011" s="240" t="s">
        <v>695</v>
      </c>
      <c r="AX1011" s="235">
        <v>3</v>
      </c>
      <c r="AY1011" s="240" t="s">
        <v>695</v>
      </c>
      <c r="AZ1011" s="240" t="s">
        <v>695</v>
      </c>
      <c r="BA1011" s="240" t="s">
        <v>695</v>
      </c>
      <c r="BB1011" s="240" t="s">
        <v>695</v>
      </c>
      <c r="BC1011" s="240" t="s">
        <v>695</v>
      </c>
      <c r="BD1011" s="235">
        <v>32</v>
      </c>
      <c r="BE1011" s="240" t="s">
        <v>695</v>
      </c>
      <c r="BF1011" s="240" t="s">
        <v>695</v>
      </c>
      <c r="BG1011" s="240" t="s">
        <v>695</v>
      </c>
      <c r="BH1011" s="240" t="s">
        <v>695</v>
      </c>
      <c r="BI1011" s="240" t="s">
        <v>695</v>
      </c>
      <c r="BJ1011" s="240" t="s">
        <v>695</v>
      </c>
      <c r="BK1011" s="240" t="s">
        <v>695</v>
      </c>
      <c r="BL1011" s="240" t="s">
        <v>695</v>
      </c>
      <c r="BM1011" s="235">
        <v>4</v>
      </c>
      <c r="BN1011" s="240" t="s">
        <v>695</v>
      </c>
      <c r="BO1011" s="240" t="s">
        <v>695</v>
      </c>
      <c r="BP1011" s="240" t="s">
        <v>695</v>
      </c>
      <c r="BQ1011" s="240" t="s">
        <v>695</v>
      </c>
      <c r="BR1011" s="240" t="s">
        <v>695</v>
      </c>
      <c r="BS1011" s="235">
        <v>8</v>
      </c>
      <c r="BT1011" s="240" t="s">
        <v>695</v>
      </c>
      <c r="BU1011" s="240" t="s">
        <v>695</v>
      </c>
      <c r="BV1011" s="240" t="s">
        <v>695</v>
      </c>
      <c r="BW1011" s="240" t="s">
        <v>695</v>
      </c>
      <c r="BX1011" s="240" t="s">
        <v>695</v>
      </c>
      <c r="BY1011" s="240" t="s">
        <v>695</v>
      </c>
      <c r="BZ1011" s="240" t="s">
        <v>695</v>
      </c>
      <c r="CA1011" s="240" t="s">
        <v>695</v>
      </c>
      <c r="CB1011" s="240" t="s">
        <v>695</v>
      </c>
      <c r="CC1011" s="240" t="s">
        <v>695</v>
      </c>
      <c r="CD1011" s="240" t="s">
        <v>695</v>
      </c>
      <c r="CE1011" s="240" t="s">
        <v>695</v>
      </c>
      <c r="CF1011" s="235">
        <v>3</v>
      </c>
      <c r="CG1011" s="240" t="s">
        <v>695</v>
      </c>
      <c r="CH1011" s="240" t="s">
        <v>695</v>
      </c>
      <c r="CI1011" s="240" t="s">
        <v>695</v>
      </c>
      <c r="CJ1011" s="240" t="s">
        <v>695</v>
      </c>
      <c r="CK1011" s="240" t="s">
        <v>695</v>
      </c>
      <c r="CL1011" s="240" t="s">
        <v>695</v>
      </c>
      <c r="CM1011" s="240" t="s">
        <v>695</v>
      </c>
      <c r="CN1011" s="240" t="s">
        <v>695</v>
      </c>
      <c r="CO1011" s="240" t="s">
        <v>695</v>
      </c>
      <c r="CP1011" s="240" t="s">
        <v>695</v>
      </c>
      <c r="CQ1011" s="240" t="s">
        <v>695</v>
      </c>
      <c r="CR1011" s="240" t="s">
        <v>695</v>
      </c>
      <c r="CS1011" s="240" t="s">
        <v>695</v>
      </c>
      <c r="CT1011" s="235">
        <v>11</v>
      </c>
      <c r="CU1011" s="240" t="s">
        <v>695</v>
      </c>
      <c r="CV1011" s="240" t="s">
        <v>695</v>
      </c>
      <c r="CW1011" s="240" t="s">
        <v>695</v>
      </c>
      <c r="CX1011" s="240" t="s">
        <v>695</v>
      </c>
      <c r="CY1011" s="240" t="s">
        <v>695</v>
      </c>
      <c r="CZ1011" s="235">
        <v>16</v>
      </c>
      <c r="DA1011" s="240" t="s">
        <v>695</v>
      </c>
      <c r="DB1011" s="240" t="s">
        <v>695</v>
      </c>
      <c r="DC1011" s="240" t="s">
        <v>695</v>
      </c>
      <c r="DD1011" s="240" t="s">
        <v>695</v>
      </c>
      <c r="DE1011" s="240" t="s">
        <v>695</v>
      </c>
      <c r="DF1011" s="240" t="s">
        <v>695</v>
      </c>
      <c r="DG1011" s="235">
        <f t="shared" si="2495"/>
        <v>111</v>
      </c>
      <c r="DH1011" s="235">
        <f t="shared" si="2496"/>
        <v>0</v>
      </c>
      <c r="DI1011" s="240">
        <v>0</v>
      </c>
      <c r="DJ1011" s="240">
        <v>0</v>
      </c>
      <c r="DK1011" s="240">
        <v>0</v>
      </c>
      <c r="DL1011" s="238">
        <f t="shared" si="2497"/>
        <v>1</v>
      </c>
      <c r="DM1011" s="240">
        <v>1</v>
      </c>
      <c r="DN1011" s="241">
        <v>0</v>
      </c>
      <c r="DO1011" s="235">
        <f t="shared" si="2498"/>
        <v>112</v>
      </c>
    </row>
    <row r="1012" spans="1:119" s="48" customFormat="1" ht="16.5" customHeight="1" x14ac:dyDescent="0.15">
      <c r="A1012" s="105" t="s">
        <v>85</v>
      </c>
      <c r="B1012" s="242">
        <v>32</v>
      </c>
      <c r="C1012" s="247" t="s">
        <v>695</v>
      </c>
      <c r="D1012" s="247" t="s">
        <v>695</v>
      </c>
      <c r="E1012" s="247" t="s">
        <v>695</v>
      </c>
      <c r="F1012" s="247" t="s">
        <v>695</v>
      </c>
      <c r="G1012" s="247" t="s">
        <v>695</v>
      </c>
      <c r="H1012" s="247" t="s">
        <v>695</v>
      </c>
      <c r="I1012" s="247" t="s">
        <v>695</v>
      </c>
      <c r="J1012" s="247" t="s">
        <v>695</v>
      </c>
      <c r="K1012" s="247" t="s">
        <v>695</v>
      </c>
      <c r="L1012" s="247" t="s">
        <v>695</v>
      </c>
      <c r="M1012" s="247" t="s">
        <v>695</v>
      </c>
      <c r="N1012" s="247" t="s">
        <v>695</v>
      </c>
      <c r="O1012" s="242">
        <v>13</v>
      </c>
      <c r="P1012" s="247" t="s">
        <v>695</v>
      </c>
      <c r="Q1012" s="247" t="s">
        <v>695</v>
      </c>
      <c r="R1012" s="247" t="s">
        <v>695</v>
      </c>
      <c r="S1012" s="247" t="s">
        <v>695</v>
      </c>
      <c r="T1012" s="247" t="s">
        <v>695</v>
      </c>
      <c r="U1012" s="247" t="s">
        <v>695</v>
      </c>
      <c r="V1012" s="247" t="s">
        <v>695</v>
      </c>
      <c r="W1012" s="247" t="s">
        <v>695</v>
      </c>
      <c r="X1012" s="242">
        <v>16</v>
      </c>
      <c r="Y1012" s="247" t="s">
        <v>695</v>
      </c>
      <c r="Z1012" s="247" t="s">
        <v>695</v>
      </c>
      <c r="AA1012" s="247" t="s">
        <v>695</v>
      </c>
      <c r="AB1012" s="247" t="s">
        <v>695</v>
      </c>
      <c r="AC1012" s="242">
        <v>19</v>
      </c>
      <c r="AD1012" s="247" t="s">
        <v>695</v>
      </c>
      <c r="AE1012" s="247" t="s">
        <v>695</v>
      </c>
      <c r="AF1012" s="247" t="s">
        <v>695</v>
      </c>
      <c r="AG1012" s="247" t="s">
        <v>695</v>
      </c>
      <c r="AH1012" s="247" t="s">
        <v>695</v>
      </c>
      <c r="AI1012" s="247" t="s">
        <v>695</v>
      </c>
      <c r="AJ1012" s="242">
        <v>0</v>
      </c>
      <c r="AK1012" s="247" t="s">
        <v>695</v>
      </c>
      <c r="AL1012" s="247" t="s">
        <v>695</v>
      </c>
      <c r="AM1012" s="242">
        <v>28</v>
      </c>
      <c r="AN1012" s="247" t="s">
        <v>695</v>
      </c>
      <c r="AO1012" s="247" t="s">
        <v>695</v>
      </c>
      <c r="AP1012" s="247" t="s">
        <v>695</v>
      </c>
      <c r="AQ1012" s="247" t="s">
        <v>695</v>
      </c>
      <c r="AR1012" s="247" t="s">
        <v>695</v>
      </c>
      <c r="AS1012" s="247" t="s">
        <v>695</v>
      </c>
      <c r="AT1012" s="247" t="s">
        <v>695</v>
      </c>
      <c r="AU1012" s="247" t="s">
        <v>695</v>
      </c>
      <c r="AV1012" s="247" t="s">
        <v>695</v>
      </c>
      <c r="AW1012" s="247" t="s">
        <v>695</v>
      </c>
      <c r="AX1012" s="242">
        <v>25</v>
      </c>
      <c r="AY1012" s="247" t="s">
        <v>695</v>
      </c>
      <c r="AZ1012" s="247" t="s">
        <v>695</v>
      </c>
      <c r="BA1012" s="247" t="s">
        <v>695</v>
      </c>
      <c r="BB1012" s="247" t="s">
        <v>695</v>
      </c>
      <c r="BC1012" s="247" t="s">
        <v>695</v>
      </c>
      <c r="BD1012" s="242">
        <v>59</v>
      </c>
      <c r="BE1012" s="247" t="s">
        <v>695</v>
      </c>
      <c r="BF1012" s="247" t="s">
        <v>695</v>
      </c>
      <c r="BG1012" s="247" t="s">
        <v>695</v>
      </c>
      <c r="BH1012" s="247" t="s">
        <v>695</v>
      </c>
      <c r="BI1012" s="247" t="s">
        <v>695</v>
      </c>
      <c r="BJ1012" s="247" t="s">
        <v>695</v>
      </c>
      <c r="BK1012" s="247" t="s">
        <v>695</v>
      </c>
      <c r="BL1012" s="247" t="s">
        <v>695</v>
      </c>
      <c r="BM1012" s="242">
        <v>12</v>
      </c>
      <c r="BN1012" s="247" t="s">
        <v>695</v>
      </c>
      <c r="BO1012" s="247" t="s">
        <v>695</v>
      </c>
      <c r="BP1012" s="247" t="s">
        <v>695</v>
      </c>
      <c r="BQ1012" s="247" t="s">
        <v>695</v>
      </c>
      <c r="BR1012" s="247" t="s">
        <v>695</v>
      </c>
      <c r="BS1012" s="242">
        <v>30</v>
      </c>
      <c r="BT1012" s="247" t="s">
        <v>695</v>
      </c>
      <c r="BU1012" s="247" t="s">
        <v>695</v>
      </c>
      <c r="BV1012" s="247" t="s">
        <v>695</v>
      </c>
      <c r="BW1012" s="247" t="s">
        <v>695</v>
      </c>
      <c r="BX1012" s="247" t="s">
        <v>695</v>
      </c>
      <c r="BY1012" s="247" t="s">
        <v>695</v>
      </c>
      <c r="BZ1012" s="247" t="s">
        <v>695</v>
      </c>
      <c r="CA1012" s="247" t="s">
        <v>695</v>
      </c>
      <c r="CB1012" s="247" t="s">
        <v>695</v>
      </c>
      <c r="CC1012" s="247" t="s">
        <v>695</v>
      </c>
      <c r="CD1012" s="247" t="s">
        <v>695</v>
      </c>
      <c r="CE1012" s="247" t="s">
        <v>695</v>
      </c>
      <c r="CF1012" s="242">
        <v>39</v>
      </c>
      <c r="CG1012" s="247" t="s">
        <v>695</v>
      </c>
      <c r="CH1012" s="247" t="s">
        <v>695</v>
      </c>
      <c r="CI1012" s="247" t="s">
        <v>695</v>
      </c>
      <c r="CJ1012" s="247" t="s">
        <v>695</v>
      </c>
      <c r="CK1012" s="247" t="s">
        <v>695</v>
      </c>
      <c r="CL1012" s="247" t="s">
        <v>695</v>
      </c>
      <c r="CM1012" s="247" t="s">
        <v>695</v>
      </c>
      <c r="CN1012" s="247" t="s">
        <v>695</v>
      </c>
      <c r="CO1012" s="247" t="s">
        <v>695</v>
      </c>
      <c r="CP1012" s="247" t="s">
        <v>695</v>
      </c>
      <c r="CQ1012" s="247" t="s">
        <v>695</v>
      </c>
      <c r="CR1012" s="247" t="s">
        <v>695</v>
      </c>
      <c r="CS1012" s="247" t="s">
        <v>695</v>
      </c>
      <c r="CT1012" s="242">
        <v>25</v>
      </c>
      <c r="CU1012" s="247" t="s">
        <v>695</v>
      </c>
      <c r="CV1012" s="247" t="s">
        <v>695</v>
      </c>
      <c r="CW1012" s="247" t="s">
        <v>695</v>
      </c>
      <c r="CX1012" s="247" t="s">
        <v>695</v>
      </c>
      <c r="CY1012" s="247" t="s">
        <v>695</v>
      </c>
      <c r="CZ1012" s="242">
        <v>20</v>
      </c>
      <c r="DA1012" s="247" t="s">
        <v>695</v>
      </c>
      <c r="DB1012" s="247" t="s">
        <v>695</v>
      </c>
      <c r="DC1012" s="247" t="s">
        <v>695</v>
      </c>
      <c r="DD1012" s="247" t="s">
        <v>695</v>
      </c>
      <c r="DE1012" s="247" t="s">
        <v>695</v>
      </c>
      <c r="DF1012" s="247" t="s">
        <v>695</v>
      </c>
      <c r="DG1012" s="242">
        <f t="shared" si="2495"/>
        <v>318</v>
      </c>
      <c r="DH1012" s="242">
        <f t="shared" si="2496"/>
        <v>0</v>
      </c>
      <c r="DI1012" s="247">
        <v>0</v>
      </c>
      <c r="DJ1012" s="247">
        <v>0</v>
      </c>
      <c r="DK1012" s="247">
        <v>0</v>
      </c>
      <c r="DL1012" s="245">
        <f t="shared" si="2497"/>
        <v>2</v>
      </c>
      <c r="DM1012" s="247">
        <v>2</v>
      </c>
      <c r="DN1012" s="248">
        <v>0</v>
      </c>
      <c r="DO1012" s="242">
        <f t="shared" si="2498"/>
        <v>320</v>
      </c>
    </row>
    <row r="1013" spans="1:119" s="12" customFormat="1" ht="16.5" customHeight="1" x14ac:dyDescent="0.2">
      <c r="A1013" s="3"/>
      <c r="DI1013" s="20"/>
      <c r="DJ1013" s="20"/>
      <c r="DK1013" s="20"/>
    </row>
    <row r="1014" spans="1:119" s="12" customFormat="1" ht="16.5" customHeight="1" x14ac:dyDescent="0.2">
      <c r="A1014" s="30" t="s">
        <v>357</v>
      </c>
    </row>
    <row r="1015" spans="1:119" s="12" customFormat="1" ht="16.5" customHeight="1" x14ac:dyDescent="0.2">
      <c r="A1015" s="7" t="s">
        <v>575</v>
      </c>
    </row>
    <row r="1016" spans="1:119" s="12" customFormat="1" ht="16.5" customHeight="1" x14ac:dyDescent="0.2">
      <c r="A1016" s="42" t="s">
        <v>574</v>
      </c>
    </row>
    <row r="1017" spans="1:119" ht="32.25" customHeight="1" x14ac:dyDescent="0.2">
      <c r="A1017" s="50"/>
      <c r="B1017" s="228" t="s">
        <v>583</v>
      </c>
      <c r="C1017" s="229" t="s">
        <v>584</v>
      </c>
      <c r="D1017" s="229" t="s">
        <v>585</v>
      </c>
      <c r="E1017" s="229" t="s">
        <v>586</v>
      </c>
      <c r="F1017" s="229" t="s">
        <v>587</v>
      </c>
      <c r="G1017" s="229" t="s">
        <v>588</v>
      </c>
      <c r="H1017" s="229" t="s">
        <v>589</v>
      </c>
      <c r="I1017" s="229" t="s">
        <v>590</v>
      </c>
      <c r="J1017" s="229" t="s">
        <v>591</v>
      </c>
      <c r="K1017" s="229" t="s">
        <v>592</v>
      </c>
      <c r="L1017" s="229" t="s">
        <v>593</v>
      </c>
      <c r="M1017" s="229" t="s">
        <v>594</v>
      </c>
      <c r="N1017" s="229" t="s">
        <v>595</v>
      </c>
      <c r="O1017" s="228" t="s">
        <v>596</v>
      </c>
      <c r="P1017" s="229" t="s">
        <v>597</v>
      </c>
      <c r="Q1017" s="229" t="s">
        <v>598</v>
      </c>
      <c r="R1017" s="229" t="s">
        <v>599</v>
      </c>
      <c r="S1017" s="229" t="s">
        <v>600</v>
      </c>
      <c r="T1017" s="229" t="s">
        <v>601</v>
      </c>
      <c r="U1017" s="229" t="s">
        <v>602</v>
      </c>
      <c r="V1017" s="229" t="s">
        <v>603</v>
      </c>
      <c r="W1017" s="229" t="s">
        <v>604</v>
      </c>
      <c r="X1017" s="228" t="s">
        <v>579</v>
      </c>
      <c r="Y1017" s="229" t="s">
        <v>605</v>
      </c>
      <c r="Z1017" s="229" t="s">
        <v>606</v>
      </c>
      <c r="AA1017" s="229" t="s">
        <v>607</v>
      </c>
      <c r="AB1017" s="229" t="s">
        <v>608</v>
      </c>
      <c r="AC1017" s="228" t="s">
        <v>609</v>
      </c>
      <c r="AD1017" s="229" t="s">
        <v>610</v>
      </c>
      <c r="AE1017" s="229" t="s">
        <v>611</v>
      </c>
      <c r="AF1017" s="229" t="s">
        <v>612</v>
      </c>
      <c r="AG1017" s="229" t="s">
        <v>613</v>
      </c>
      <c r="AH1017" s="229" t="s">
        <v>614</v>
      </c>
      <c r="AI1017" s="229" t="s">
        <v>615</v>
      </c>
      <c r="AJ1017" s="228" t="s">
        <v>616</v>
      </c>
      <c r="AK1017" s="229" t="s">
        <v>617</v>
      </c>
      <c r="AL1017" s="229" t="s">
        <v>618</v>
      </c>
      <c r="AM1017" s="228" t="s">
        <v>580</v>
      </c>
      <c r="AN1017" s="229" t="s">
        <v>619</v>
      </c>
      <c r="AO1017" s="229" t="s">
        <v>620</v>
      </c>
      <c r="AP1017" s="229" t="s">
        <v>621</v>
      </c>
      <c r="AQ1017" s="229" t="s">
        <v>622</v>
      </c>
      <c r="AR1017" s="229" t="s">
        <v>623</v>
      </c>
      <c r="AS1017" s="229" t="s">
        <v>624</v>
      </c>
      <c r="AT1017" s="229" t="s">
        <v>625</v>
      </c>
      <c r="AU1017" s="229" t="s">
        <v>626</v>
      </c>
      <c r="AV1017" s="229" t="s">
        <v>627</v>
      </c>
      <c r="AW1017" s="229" t="s">
        <v>628</v>
      </c>
      <c r="AX1017" s="228" t="s">
        <v>629</v>
      </c>
      <c r="AY1017" s="229" t="s">
        <v>630</v>
      </c>
      <c r="AZ1017" s="229" t="s">
        <v>631</v>
      </c>
      <c r="BA1017" s="229" t="s">
        <v>632</v>
      </c>
      <c r="BB1017" s="229" t="s">
        <v>633</v>
      </c>
      <c r="BC1017" s="229" t="s">
        <v>634</v>
      </c>
      <c r="BD1017" s="230" t="s">
        <v>635</v>
      </c>
      <c r="BE1017" s="229" t="s">
        <v>636</v>
      </c>
      <c r="BF1017" s="229" t="s">
        <v>637</v>
      </c>
      <c r="BG1017" s="229" t="s">
        <v>638</v>
      </c>
      <c r="BH1017" s="229" t="s">
        <v>639</v>
      </c>
      <c r="BI1017" s="229" t="s">
        <v>640</v>
      </c>
      <c r="BJ1017" s="229" t="s">
        <v>641</v>
      </c>
      <c r="BK1017" s="229" t="s">
        <v>642</v>
      </c>
      <c r="BL1017" s="229" t="s">
        <v>643</v>
      </c>
      <c r="BM1017" s="228" t="s">
        <v>581</v>
      </c>
      <c r="BN1017" s="229" t="s">
        <v>644</v>
      </c>
      <c r="BO1017" s="229" t="s">
        <v>645</v>
      </c>
      <c r="BP1017" s="229" t="s">
        <v>646</v>
      </c>
      <c r="BQ1017" s="229" t="s">
        <v>647</v>
      </c>
      <c r="BR1017" s="229" t="s">
        <v>648</v>
      </c>
      <c r="BS1017" s="228" t="s">
        <v>577</v>
      </c>
      <c r="BT1017" s="229" t="s">
        <v>649</v>
      </c>
      <c r="BU1017" s="229" t="s">
        <v>650</v>
      </c>
      <c r="BV1017" s="229" t="s">
        <v>651</v>
      </c>
      <c r="BW1017" s="229" t="s">
        <v>652</v>
      </c>
      <c r="BX1017" s="229" t="s">
        <v>653</v>
      </c>
      <c r="BY1017" s="229" t="s">
        <v>654</v>
      </c>
      <c r="BZ1017" s="229" t="s">
        <v>655</v>
      </c>
      <c r="CA1017" s="229" t="s">
        <v>656</v>
      </c>
      <c r="CB1017" s="229" t="s">
        <v>657</v>
      </c>
      <c r="CC1017" s="229" t="s">
        <v>658</v>
      </c>
      <c r="CD1017" s="229" t="s">
        <v>659</v>
      </c>
      <c r="CE1017" s="229" t="s">
        <v>660</v>
      </c>
      <c r="CF1017" s="228" t="s">
        <v>582</v>
      </c>
      <c r="CG1017" s="229" t="s">
        <v>661</v>
      </c>
      <c r="CH1017" s="229" t="s">
        <v>662</v>
      </c>
      <c r="CI1017" s="229" t="s">
        <v>663</v>
      </c>
      <c r="CJ1017" s="229" t="s">
        <v>664</v>
      </c>
      <c r="CK1017" s="229" t="s">
        <v>665</v>
      </c>
      <c r="CL1017" s="229" t="s">
        <v>666</v>
      </c>
      <c r="CM1017" s="229" t="s">
        <v>667</v>
      </c>
      <c r="CN1017" s="229" t="s">
        <v>668</v>
      </c>
      <c r="CO1017" s="229" t="s">
        <v>669</v>
      </c>
      <c r="CP1017" s="229" t="s">
        <v>670</v>
      </c>
      <c r="CQ1017" s="229" t="s">
        <v>671</v>
      </c>
      <c r="CR1017" s="229" t="s">
        <v>672</v>
      </c>
      <c r="CS1017" s="229" t="s">
        <v>673</v>
      </c>
      <c r="CT1017" s="228" t="s">
        <v>578</v>
      </c>
      <c r="CU1017" s="229" t="s">
        <v>674</v>
      </c>
      <c r="CV1017" s="229" t="s">
        <v>675</v>
      </c>
      <c r="CW1017" s="229" t="s">
        <v>676</v>
      </c>
      <c r="CX1017" s="229" t="s">
        <v>677</v>
      </c>
      <c r="CY1017" s="229" t="s">
        <v>678</v>
      </c>
      <c r="CZ1017" s="228" t="s">
        <v>679</v>
      </c>
      <c r="DA1017" s="229" t="s">
        <v>680</v>
      </c>
      <c r="DB1017" s="229" t="s">
        <v>681</v>
      </c>
      <c r="DC1017" s="229" t="s">
        <v>682</v>
      </c>
      <c r="DD1017" s="229" t="s">
        <v>683</v>
      </c>
      <c r="DE1017" s="229" t="s">
        <v>684</v>
      </c>
      <c r="DF1017" s="229" t="s">
        <v>685</v>
      </c>
      <c r="DG1017" s="228" t="s">
        <v>686</v>
      </c>
      <c r="DH1017" s="228" t="s">
        <v>687</v>
      </c>
      <c r="DI1017" s="229" t="s">
        <v>688</v>
      </c>
      <c r="DJ1017" s="229" t="s">
        <v>689</v>
      </c>
      <c r="DK1017" s="229" t="s">
        <v>690</v>
      </c>
      <c r="DL1017" s="228" t="s">
        <v>691</v>
      </c>
      <c r="DM1017" s="229" t="s">
        <v>692</v>
      </c>
      <c r="DN1017" s="231" t="s">
        <v>693</v>
      </c>
      <c r="DO1017" s="228" t="s">
        <v>694</v>
      </c>
    </row>
    <row r="1018" spans="1:119" s="164" customFormat="1" ht="16.5" customHeight="1" x14ac:dyDescent="0.2">
      <c r="A1018" s="193" t="s">
        <v>16</v>
      </c>
      <c r="B1018" s="383"/>
      <c r="C1018" s="384"/>
      <c r="D1018" s="384"/>
      <c r="E1018" s="384"/>
      <c r="F1018" s="384"/>
      <c r="G1018" s="384"/>
      <c r="H1018" s="384"/>
      <c r="I1018" s="384"/>
      <c r="J1018" s="384"/>
      <c r="K1018" s="384"/>
      <c r="L1018" s="384"/>
      <c r="M1018" s="384"/>
      <c r="N1018" s="384"/>
      <c r="O1018" s="383"/>
      <c r="P1018" s="384"/>
      <c r="Q1018" s="384"/>
      <c r="R1018" s="384"/>
      <c r="S1018" s="384"/>
      <c r="T1018" s="384"/>
      <c r="U1018" s="384"/>
      <c r="V1018" s="384"/>
      <c r="W1018" s="384"/>
      <c r="X1018" s="383"/>
      <c r="Y1018" s="384"/>
      <c r="Z1018" s="384"/>
      <c r="AA1018" s="384"/>
      <c r="AB1018" s="384"/>
      <c r="AC1018" s="383"/>
      <c r="AD1018" s="384"/>
      <c r="AE1018" s="384"/>
      <c r="AF1018" s="384"/>
      <c r="AG1018" s="384"/>
      <c r="AH1018" s="384"/>
      <c r="AI1018" s="384"/>
      <c r="AJ1018" s="383"/>
      <c r="AK1018" s="384"/>
      <c r="AL1018" s="384"/>
      <c r="AM1018" s="383"/>
      <c r="AN1018" s="384"/>
      <c r="AO1018" s="384"/>
      <c r="AP1018" s="384"/>
      <c r="AQ1018" s="384"/>
      <c r="AR1018" s="384"/>
      <c r="AS1018" s="384"/>
      <c r="AT1018" s="384"/>
      <c r="AU1018" s="384"/>
      <c r="AV1018" s="384"/>
      <c r="AW1018" s="384"/>
      <c r="AX1018" s="383"/>
      <c r="AY1018" s="385"/>
      <c r="AZ1018" s="385"/>
      <c r="BA1018" s="385"/>
      <c r="BB1018" s="385"/>
      <c r="BC1018" s="385"/>
      <c r="BD1018" s="383"/>
      <c r="BE1018" s="384"/>
      <c r="BF1018" s="384"/>
      <c r="BG1018" s="384"/>
      <c r="BH1018" s="384"/>
      <c r="BI1018" s="384"/>
      <c r="BJ1018" s="384"/>
      <c r="BK1018" s="384"/>
      <c r="BL1018" s="384"/>
      <c r="BM1018" s="383"/>
      <c r="BN1018" s="384"/>
      <c r="BO1018" s="384"/>
      <c r="BP1018" s="384"/>
      <c r="BQ1018" s="384"/>
      <c r="BR1018" s="384"/>
      <c r="BS1018" s="383"/>
      <c r="BT1018" s="385"/>
      <c r="BU1018" s="385"/>
      <c r="BV1018" s="384"/>
      <c r="BW1018" s="384"/>
      <c r="BX1018" s="384"/>
      <c r="BY1018" s="384"/>
      <c r="BZ1018" s="384"/>
      <c r="CA1018" s="384"/>
      <c r="CB1018" s="384"/>
      <c r="CC1018" s="385"/>
      <c r="CD1018" s="385"/>
      <c r="CE1018" s="384"/>
      <c r="CF1018" s="383"/>
      <c r="CG1018" s="385"/>
      <c r="CH1018" s="384"/>
      <c r="CI1018" s="385"/>
      <c r="CJ1018" s="384"/>
      <c r="CK1018" s="386"/>
      <c r="CL1018" s="385"/>
      <c r="CM1018" s="384"/>
      <c r="CN1018" s="385"/>
      <c r="CO1018" s="384"/>
      <c r="CP1018" s="385"/>
      <c r="CQ1018" s="384"/>
      <c r="CR1018" s="385"/>
      <c r="CS1018" s="385"/>
      <c r="CT1018" s="383"/>
      <c r="CU1018" s="385"/>
      <c r="CV1018" s="385"/>
      <c r="CW1018" s="385"/>
      <c r="CX1018" s="385"/>
      <c r="CY1018" s="385"/>
      <c r="CZ1018" s="383"/>
      <c r="DA1018" s="384"/>
      <c r="DB1018" s="384"/>
      <c r="DC1018" s="384"/>
      <c r="DD1018" s="384"/>
      <c r="DE1018" s="384"/>
      <c r="DF1018" s="384"/>
      <c r="DG1018" s="383"/>
      <c r="DH1018" s="383"/>
      <c r="DI1018" s="385"/>
      <c r="DJ1018" s="385"/>
      <c r="DK1018" s="385"/>
      <c r="DL1018" s="383"/>
      <c r="DM1018" s="385"/>
      <c r="DN1018" s="387"/>
      <c r="DO1018" s="383"/>
    </row>
    <row r="1019" spans="1:119" s="164" customFormat="1" ht="16.5" customHeight="1" x14ac:dyDescent="0.15">
      <c r="A1019" s="60" t="s">
        <v>35</v>
      </c>
      <c r="B1019" s="235">
        <v>3035</v>
      </c>
      <c r="C1019" s="240" t="s">
        <v>695</v>
      </c>
      <c r="D1019" s="240" t="s">
        <v>695</v>
      </c>
      <c r="E1019" s="240" t="s">
        <v>695</v>
      </c>
      <c r="F1019" s="240" t="s">
        <v>695</v>
      </c>
      <c r="G1019" s="240" t="s">
        <v>695</v>
      </c>
      <c r="H1019" s="240" t="s">
        <v>695</v>
      </c>
      <c r="I1019" s="240" t="s">
        <v>695</v>
      </c>
      <c r="J1019" s="240" t="s">
        <v>695</v>
      </c>
      <c r="K1019" s="240" t="s">
        <v>695</v>
      </c>
      <c r="L1019" s="240" t="s">
        <v>695</v>
      </c>
      <c r="M1019" s="240" t="s">
        <v>695</v>
      </c>
      <c r="N1019" s="240" t="s">
        <v>695</v>
      </c>
      <c r="O1019" s="235">
        <v>1005</v>
      </c>
      <c r="P1019" s="240" t="s">
        <v>695</v>
      </c>
      <c r="Q1019" s="240" t="s">
        <v>695</v>
      </c>
      <c r="R1019" s="240" t="s">
        <v>695</v>
      </c>
      <c r="S1019" s="240" t="s">
        <v>695</v>
      </c>
      <c r="T1019" s="240" t="s">
        <v>695</v>
      </c>
      <c r="U1019" s="240" t="s">
        <v>695</v>
      </c>
      <c r="V1019" s="240" t="s">
        <v>695</v>
      </c>
      <c r="W1019" s="240" t="s">
        <v>695</v>
      </c>
      <c r="X1019" s="235">
        <v>1329</v>
      </c>
      <c r="Y1019" s="240" t="s">
        <v>695</v>
      </c>
      <c r="Z1019" s="240" t="s">
        <v>695</v>
      </c>
      <c r="AA1019" s="240" t="s">
        <v>695</v>
      </c>
      <c r="AB1019" s="240" t="s">
        <v>695</v>
      </c>
      <c r="AC1019" s="235">
        <v>996</v>
      </c>
      <c r="AD1019" s="240" t="s">
        <v>695</v>
      </c>
      <c r="AE1019" s="240" t="s">
        <v>695</v>
      </c>
      <c r="AF1019" s="240" t="s">
        <v>695</v>
      </c>
      <c r="AG1019" s="240" t="s">
        <v>695</v>
      </c>
      <c r="AH1019" s="240" t="s">
        <v>695</v>
      </c>
      <c r="AI1019" s="240" t="s">
        <v>695</v>
      </c>
      <c r="AJ1019" s="235">
        <v>83</v>
      </c>
      <c r="AK1019" s="240" t="s">
        <v>695</v>
      </c>
      <c r="AL1019" s="240" t="s">
        <v>695</v>
      </c>
      <c r="AM1019" s="235">
        <v>1912</v>
      </c>
      <c r="AN1019" s="240" t="s">
        <v>695</v>
      </c>
      <c r="AO1019" s="240" t="s">
        <v>695</v>
      </c>
      <c r="AP1019" s="240" t="s">
        <v>695</v>
      </c>
      <c r="AQ1019" s="240" t="s">
        <v>695</v>
      </c>
      <c r="AR1019" s="240" t="s">
        <v>695</v>
      </c>
      <c r="AS1019" s="240" t="s">
        <v>695</v>
      </c>
      <c r="AT1019" s="240" t="s">
        <v>695</v>
      </c>
      <c r="AU1019" s="240" t="s">
        <v>695</v>
      </c>
      <c r="AV1019" s="240" t="s">
        <v>695</v>
      </c>
      <c r="AW1019" s="240" t="s">
        <v>695</v>
      </c>
      <c r="AX1019" s="235">
        <v>1672</v>
      </c>
      <c r="AY1019" s="240" t="s">
        <v>695</v>
      </c>
      <c r="AZ1019" s="240" t="s">
        <v>695</v>
      </c>
      <c r="BA1019" s="240" t="s">
        <v>695</v>
      </c>
      <c r="BB1019" s="240" t="s">
        <v>695</v>
      </c>
      <c r="BC1019" s="240" t="s">
        <v>695</v>
      </c>
      <c r="BD1019" s="235">
        <v>3225</v>
      </c>
      <c r="BE1019" s="240" t="s">
        <v>695</v>
      </c>
      <c r="BF1019" s="240" t="s">
        <v>695</v>
      </c>
      <c r="BG1019" s="240" t="s">
        <v>695</v>
      </c>
      <c r="BH1019" s="240" t="s">
        <v>695</v>
      </c>
      <c r="BI1019" s="240" t="s">
        <v>695</v>
      </c>
      <c r="BJ1019" s="240" t="s">
        <v>695</v>
      </c>
      <c r="BK1019" s="240" t="s">
        <v>695</v>
      </c>
      <c r="BL1019" s="240" t="s">
        <v>695</v>
      </c>
      <c r="BM1019" s="235">
        <v>1213</v>
      </c>
      <c r="BN1019" s="240" t="s">
        <v>695</v>
      </c>
      <c r="BO1019" s="240" t="s">
        <v>695</v>
      </c>
      <c r="BP1019" s="240" t="s">
        <v>695</v>
      </c>
      <c r="BQ1019" s="240" t="s">
        <v>695</v>
      </c>
      <c r="BR1019" s="240" t="s">
        <v>695</v>
      </c>
      <c r="BS1019" s="235">
        <v>2196</v>
      </c>
      <c r="BT1019" s="240" t="s">
        <v>695</v>
      </c>
      <c r="BU1019" s="240" t="s">
        <v>695</v>
      </c>
      <c r="BV1019" s="240" t="s">
        <v>695</v>
      </c>
      <c r="BW1019" s="240" t="s">
        <v>695</v>
      </c>
      <c r="BX1019" s="240" t="s">
        <v>695</v>
      </c>
      <c r="BY1019" s="240" t="s">
        <v>695</v>
      </c>
      <c r="BZ1019" s="240" t="s">
        <v>695</v>
      </c>
      <c r="CA1019" s="240" t="s">
        <v>695</v>
      </c>
      <c r="CB1019" s="240" t="s">
        <v>695</v>
      </c>
      <c r="CC1019" s="240" t="s">
        <v>695</v>
      </c>
      <c r="CD1019" s="240" t="s">
        <v>695</v>
      </c>
      <c r="CE1019" s="240" t="s">
        <v>695</v>
      </c>
      <c r="CF1019" s="235">
        <v>1589</v>
      </c>
      <c r="CG1019" s="240" t="s">
        <v>695</v>
      </c>
      <c r="CH1019" s="240" t="s">
        <v>695</v>
      </c>
      <c r="CI1019" s="240" t="s">
        <v>695</v>
      </c>
      <c r="CJ1019" s="240" t="s">
        <v>695</v>
      </c>
      <c r="CK1019" s="240" t="s">
        <v>695</v>
      </c>
      <c r="CL1019" s="240" t="s">
        <v>695</v>
      </c>
      <c r="CM1019" s="240" t="s">
        <v>695</v>
      </c>
      <c r="CN1019" s="240" t="s">
        <v>695</v>
      </c>
      <c r="CO1019" s="240" t="s">
        <v>695</v>
      </c>
      <c r="CP1019" s="240" t="s">
        <v>695</v>
      </c>
      <c r="CQ1019" s="240" t="s">
        <v>695</v>
      </c>
      <c r="CR1019" s="240" t="s">
        <v>695</v>
      </c>
      <c r="CS1019" s="240" t="s">
        <v>695</v>
      </c>
      <c r="CT1019" s="235">
        <v>1194</v>
      </c>
      <c r="CU1019" s="240" t="s">
        <v>695</v>
      </c>
      <c r="CV1019" s="240" t="s">
        <v>695</v>
      </c>
      <c r="CW1019" s="240" t="s">
        <v>695</v>
      </c>
      <c r="CX1019" s="240" t="s">
        <v>695</v>
      </c>
      <c r="CY1019" s="240" t="s">
        <v>695</v>
      </c>
      <c r="CZ1019" s="235">
        <v>2090</v>
      </c>
      <c r="DA1019" s="240" t="s">
        <v>695</v>
      </c>
      <c r="DB1019" s="240" t="s">
        <v>695</v>
      </c>
      <c r="DC1019" s="240" t="s">
        <v>695</v>
      </c>
      <c r="DD1019" s="240" t="s">
        <v>695</v>
      </c>
      <c r="DE1019" s="240" t="s">
        <v>695</v>
      </c>
      <c r="DF1019" s="240" t="s">
        <v>695</v>
      </c>
      <c r="DG1019" s="235">
        <f t="shared" ref="DG1019" si="2499">AM1019+BS1019+B1019+O1019+X1019+AC1019+AJ1019+BD1019+CF1019+AX1019+BM1019+CT1019+CZ1019</f>
        <v>21539</v>
      </c>
      <c r="DH1019" s="235">
        <v>121</v>
      </c>
      <c r="DI1019" s="240">
        <v>42</v>
      </c>
      <c r="DJ1019" s="240">
        <v>59</v>
      </c>
      <c r="DK1019" s="240">
        <v>20</v>
      </c>
      <c r="DL1019" s="238">
        <v>102</v>
      </c>
      <c r="DM1019" s="240">
        <v>87</v>
      </c>
      <c r="DN1019" s="241">
        <v>15</v>
      </c>
      <c r="DO1019" s="235">
        <f t="shared" ref="DO1019" si="2500">DG1019+DH1019+DL1019</f>
        <v>21762</v>
      </c>
    </row>
    <row r="1020" spans="1:119" s="164" customFormat="1" ht="16.5" customHeight="1" x14ac:dyDescent="0.15">
      <c r="A1020" s="60" t="s">
        <v>98</v>
      </c>
      <c r="B1020" s="235">
        <v>392</v>
      </c>
      <c r="C1020" s="240" t="s">
        <v>695</v>
      </c>
      <c r="D1020" s="240" t="s">
        <v>695</v>
      </c>
      <c r="E1020" s="240" t="s">
        <v>695</v>
      </c>
      <c r="F1020" s="240" t="s">
        <v>695</v>
      </c>
      <c r="G1020" s="240" t="s">
        <v>695</v>
      </c>
      <c r="H1020" s="240" t="s">
        <v>695</v>
      </c>
      <c r="I1020" s="240" t="s">
        <v>695</v>
      </c>
      <c r="J1020" s="240" t="s">
        <v>695</v>
      </c>
      <c r="K1020" s="240" t="s">
        <v>695</v>
      </c>
      <c r="L1020" s="240" t="s">
        <v>695</v>
      </c>
      <c r="M1020" s="240" t="s">
        <v>695</v>
      </c>
      <c r="N1020" s="240" t="s">
        <v>695</v>
      </c>
      <c r="O1020" s="235">
        <v>133</v>
      </c>
      <c r="P1020" s="240" t="s">
        <v>695</v>
      </c>
      <c r="Q1020" s="240" t="s">
        <v>695</v>
      </c>
      <c r="R1020" s="240" t="s">
        <v>695</v>
      </c>
      <c r="S1020" s="240" t="s">
        <v>695</v>
      </c>
      <c r="T1020" s="240" t="s">
        <v>695</v>
      </c>
      <c r="U1020" s="240" t="s">
        <v>695</v>
      </c>
      <c r="V1020" s="240" t="s">
        <v>695</v>
      </c>
      <c r="W1020" s="240" t="s">
        <v>695</v>
      </c>
      <c r="X1020" s="235">
        <v>275</v>
      </c>
      <c r="Y1020" s="240" t="s">
        <v>695</v>
      </c>
      <c r="Z1020" s="240" t="s">
        <v>695</v>
      </c>
      <c r="AA1020" s="240" t="s">
        <v>695</v>
      </c>
      <c r="AB1020" s="240" t="s">
        <v>695</v>
      </c>
      <c r="AC1020" s="235">
        <v>95</v>
      </c>
      <c r="AD1020" s="240" t="s">
        <v>695</v>
      </c>
      <c r="AE1020" s="240" t="s">
        <v>695</v>
      </c>
      <c r="AF1020" s="240" t="s">
        <v>695</v>
      </c>
      <c r="AG1020" s="240" t="s">
        <v>695</v>
      </c>
      <c r="AH1020" s="240" t="s">
        <v>695</v>
      </c>
      <c r="AI1020" s="240" t="s">
        <v>695</v>
      </c>
      <c r="AJ1020" s="235">
        <v>52</v>
      </c>
      <c r="AK1020" s="240" t="s">
        <v>695</v>
      </c>
      <c r="AL1020" s="240" t="s">
        <v>695</v>
      </c>
      <c r="AM1020" s="235">
        <v>323</v>
      </c>
      <c r="AN1020" s="240" t="s">
        <v>695</v>
      </c>
      <c r="AO1020" s="240" t="s">
        <v>695</v>
      </c>
      <c r="AP1020" s="240" t="s">
        <v>695</v>
      </c>
      <c r="AQ1020" s="240" t="s">
        <v>695</v>
      </c>
      <c r="AR1020" s="240" t="s">
        <v>695</v>
      </c>
      <c r="AS1020" s="240" t="s">
        <v>695</v>
      </c>
      <c r="AT1020" s="240" t="s">
        <v>695</v>
      </c>
      <c r="AU1020" s="240" t="s">
        <v>695</v>
      </c>
      <c r="AV1020" s="240" t="s">
        <v>695</v>
      </c>
      <c r="AW1020" s="240" t="s">
        <v>695</v>
      </c>
      <c r="AX1020" s="235">
        <v>282</v>
      </c>
      <c r="AY1020" s="240" t="s">
        <v>695</v>
      </c>
      <c r="AZ1020" s="240" t="s">
        <v>695</v>
      </c>
      <c r="BA1020" s="240" t="s">
        <v>695</v>
      </c>
      <c r="BB1020" s="240" t="s">
        <v>695</v>
      </c>
      <c r="BC1020" s="240" t="s">
        <v>695</v>
      </c>
      <c r="BD1020" s="235">
        <v>436</v>
      </c>
      <c r="BE1020" s="240" t="s">
        <v>695</v>
      </c>
      <c r="BF1020" s="240" t="s">
        <v>695</v>
      </c>
      <c r="BG1020" s="240" t="s">
        <v>695</v>
      </c>
      <c r="BH1020" s="240" t="s">
        <v>695</v>
      </c>
      <c r="BI1020" s="240" t="s">
        <v>695</v>
      </c>
      <c r="BJ1020" s="240" t="s">
        <v>695</v>
      </c>
      <c r="BK1020" s="240" t="s">
        <v>695</v>
      </c>
      <c r="BL1020" s="240" t="s">
        <v>695</v>
      </c>
      <c r="BM1020" s="235">
        <v>107</v>
      </c>
      <c r="BN1020" s="240" t="s">
        <v>695</v>
      </c>
      <c r="BO1020" s="240" t="s">
        <v>695</v>
      </c>
      <c r="BP1020" s="240" t="s">
        <v>695</v>
      </c>
      <c r="BQ1020" s="240" t="s">
        <v>695</v>
      </c>
      <c r="BR1020" s="240" t="s">
        <v>695</v>
      </c>
      <c r="BS1020" s="235">
        <v>287</v>
      </c>
      <c r="BT1020" s="240" t="s">
        <v>695</v>
      </c>
      <c r="BU1020" s="240" t="s">
        <v>695</v>
      </c>
      <c r="BV1020" s="240" t="s">
        <v>695</v>
      </c>
      <c r="BW1020" s="240" t="s">
        <v>695</v>
      </c>
      <c r="BX1020" s="240" t="s">
        <v>695</v>
      </c>
      <c r="BY1020" s="240" t="s">
        <v>695</v>
      </c>
      <c r="BZ1020" s="240" t="s">
        <v>695</v>
      </c>
      <c r="CA1020" s="240" t="s">
        <v>695</v>
      </c>
      <c r="CB1020" s="240" t="s">
        <v>695</v>
      </c>
      <c r="CC1020" s="240" t="s">
        <v>695</v>
      </c>
      <c r="CD1020" s="240" t="s">
        <v>695</v>
      </c>
      <c r="CE1020" s="240" t="s">
        <v>695</v>
      </c>
      <c r="CF1020" s="235">
        <v>342</v>
      </c>
      <c r="CG1020" s="240" t="s">
        <v>695</v>
      </c>
      <c r="CH1020" s="240" t="s">
        <v>695</v>
      </c>
      <c r="CI1020" s="240" t="s">
        <v>695</v>
      </c>
      <c r="CJ1020" s="240" t="s">
        <v>695</v>
      </c>
      <c r="CK1020" s="240" t="s">
        <v>695</v>
      </c>
      <c r="CL1020" s="240" t="s">
        <v>695</v>
      </c>
      <c r="CM1020" s="240" t="s">
        <v>695</v>
      </c>
      <c r="CN1020" s="240" t="s">
        <v>695</v>
      </c>
      <c r="CO1020" s="240" t="s">
        <v>695</v>
      </c>
      <c r="CP1020" s="240" t="s">
        <v>695</v>
      </c>
      <c r="CQ1020" s="240" t="s">
        <v>695</v>
      </c>
      <c r="CR1020" s="240" t="s">
        <v>695</v>
      </c>
      <c r="CS1020" s="240" t="s">
        <v>695</v>
      </c>
      <c r="CT1020" s="235">
        <v>124</v>
      </c>
      <c r="CU1020" s="240" t="s">
        <v>695</v>
      </c>
      <c r="CV1020" s="240" t="s">
        <v>695</v>
      </c>
      <c r="CW1020" s="240" t="s">
        <v>695</v>
      </c>
      <c r="CX1020" s="240" t="s">
        <v>695</v>
      </c>
      <c r="CY1020" s="240" t="s">
        <v>695</v>
      </c>
      <c r="CZ1020" s="235">
        <v>342</v>
      </c>
      <c r="DA1020" s="240" t="s">
        <v>695</v>
      </c>
      <c r="DB1020" s="240" t="s">
        <v>695</v>
      </c>
      <c r="DC1020" s="240" t="s">
        <v>695</v>
      </c>
      <c r="DD1020" s="240" t="s">
        <v>695</v>
      </c>
      <c r="DE1020" s="240" t="s">
        <v>695</v>
      </c>
      <c r="DF1020" s="240" t="s">
        <v>695</v>
      </c>
      <c r="DG1020" s="235">
        <f t="shared" ref="DG1020:DG1038" si="2501">AM1020+BS1020+B1020+O1020+X1020+AC1020+AJ1020+BD1020+CF1020+AX1020+BM1020+CT1020+CZ1020</f>
        <v>3190</v>
      </c>
      <c r="DH1020" s="235">
        <v>28</v>
      </c>
      <c r="DI1020" s="240">
        <v>28</v>
      </c>
      <c r="DJ1020" s="240">
        <v>0</v>
      </c>
      <c r="DK1020" s="240">
        <v>0</v>
      </c>
      <c r="DL1020" s="238">
        <v>43</v>
      </c>
      <c r="DM1020" s="240">
        <v>43</v>
      </c>
      <c r="DN1020" s="241">
        <v>0</v>
      </c>
      <c r="DO1020" s="235">
        <f t="shared" ref="DO1020:DO1038" si="2502">DG1020+DH1020+DL1020</f>
        <v>3261</v>
      </c>
    </row>
    <row r="1021" spans="1:119" s="164" customFormat="1" ht="16.5" customHeight="1" x14ac:dyDescent="0.15">
      <c r="A1021" s="60" t="s">
        <v>37</v>
      </c>
      <c r="B1021" s="235">
        <v>695</v>
      </c>
      <c r="C1021" s="240" t="s">
        <v>695</v>
      </c>
      <c r="D1021" s="240" t="s">
        <v>695</v>
      </c>
      <c r="E1021" s="240" t="s">
        <v>695</v>
      </c>
      <c r="F1021" s="240" t="s">
        <v>695</v>
      </c>
      <c r="G1021" s="240" t="s">
        <v>695</v>
      </c>
      <c r="H1021" s="240" t="s">
        <v>695</v>
      </c>
      <c r="I1021" s="240" t="s">
        <v>695</v>
      </c>
      <c r="J1021" s="240" t="s">
        <v>695</v>
      </c>
      <c r="K1021" s="240" t="s">
        <v>695</v>
      </c>
      <c r="L1021" s="240" t="s">
        <v>695</v>
      </c>
      <c r="M1021" s="240" t="s">
        <v>695</v>
      </c>
      <c r="N1021" s="240" t="s">
        <v>695</v>
      </c>
      <c r="O1021" s="235">
        <v>126</v>
      </c>
      <c r="P1021" s="240" t="s">
        <v>695</v>
      </c>
      <c r="Q1021" s="240" t="s">
        <v>695</v>
      </c>
      <c r="R1021" s="240" t="s">
        <v>695</v>
      </c>
      <c r="S1021" s="240" t="s">
        <v>695</v>
      </c>
      <c r="T1021" s="240" t="s">
        <v>695</v>
      </c>
      <c r="U1021" s="240" t="s">
        <v>695</v>
      </c>
      <c r="V1021" s="240" t="s">
        <v>695</v>
      </c>
      <c r="W1021" s="240" t="s">
        <v>695</v>
      </c>
      <c r="X1021" s="235">
        <v>124</v>
      </c>
      <c r="Y1021" s="240" t="s">
        <v>695</v>
      </c>
      <c r="Z1021" s="240" t="s">
        <v>695</v>
      </c>
      <c r="AA1021" s="240" t="s">
        <v>695</v>
      </c>
      <c r="AB1021" s="240" t="s">
        <v>695</v>
      </c>
      <c r="AC1021" s="235">
        <v>64</v>
      </c>
      <c r="AD1021" s="240" t="s">
        <v>695</v>
      </c>
      <c r="AE1021" s="240" t="s">
        <v>695</v>
      </c>
      <c r="AF1021" s="240" t="s">
        <v>695</v>
      </c>
      <c r="AG1021" s="240" t="s">
        <v>695</v>
      </c>
      <c r="AH1021" s="240" t="s">
        <v>695</v>
      </c>
      <c r="AI1021" s="240" t="s">
        <v>695</v>
      </c>
      <c r="AJ1021" s="235">
        <v>32</v>
      </c>
      <c r="AK1021" s="240" t="s">
        <v>695</v>
      </c>
      <c r="AL1021" s="240" t="s">
        <v>695</v>
      </c>
      <c r="AM1021" s="235">
        <v>404</v>
      </c>
      <c r="AN1021" s="240" t="s">
        <v>695</v>
      </c>
      <c r="AO1021" s="240" t="s">
        <v>695</v>
      </c>
      <c r="AP1021" s="240" t="s">
        <v>695</v>
      </c>
      <c r="AQ1021" s="240" t="s">
        <v>695</v>
      </c>
      <c r="AR1021" s="240" t="s">
        <v>695</v>
      </c>
      <c r="AS1021" s="240" t="s">
        <v>695</v>
      </c>
      <c r="AT1021" s="240" t="s">
        <v>695</v>
      </c>
      <c r="AU1021" s="240" t="s">
        <v>695</v>
      </c>
      <c r="AV1021" s="240" t="s">
        <v>695</v>
      </c>
      <c r="AW1021" s="240" t="s">
        <v>695</v>
      </c>
      <c r="AX1021" s="235">
        <v>204</v>
      </c>
      <c r="AY1021" s="240" t="s">
        <v>695</v>
      </c>
      <c r="AZ1021" s="240" t="s">
        <v>695</v>
      </c>
      <c r="BA1021" s="240" t="s">
        <v>695</v>
      </c>
      <c r="BB1021" s="240" t="s">
        <v>695</v>
      </c>
      <c r="BC1021" s="240" t="s">
        <v>695</v>
      </c>
      <c r="BD1021" s="235">
        <v>2003</v>
      </c>
      <c r="BE1021" s="240" t="s">
        <v>695</v>
      </c>
      <c r="BF1021" s="240" t="s">
        <v>695</v>
      </c>
      <c r="BG1021" s="240" t="s">
        <v>695</v>
      </c>
      <c r="BH1021" s="240" t="s">
        <v>695</v>
      </c>
      <c r="BI1021" s="240" t="s">
        <v>695</v>
      </c>
      <c r="BJ1021" s="240" t="s">
        <v>695</v>
      </c>
      <c r="BK1021" s="240" t="s">
        <v>695</v>
      </c>
      <c r="BL1021" s="240" t="s">
        <v>695</v>
      </c>
      <c r="BM1021" s="235">
        <v>131</v>
      </c>
      <c r="BN1021" s="240" t="s">
        <v>695</v>
      </c>
      <c r="BO1021" s="240" t="s">
        <v>695</v>
      </c>
      <c r="BP1021" s="240" t="s">
        <v>695</v>
      </c>
      <c r="BQ1021" s="240" t="s">
        <v>695</v>
      </c>
      <c r="BR1021" s="240" t="s">
        <v>695</v>
      </c>
      <c r="BS1021" s="235">
        <v>240</v>
      </c>
      <c r="BT1021" s="240" t="s">
        <v>695</v>
      </c>
      <c r="BU1021" s="240" t="s">
        <v>695</v>
      </c>
      <c r="BV1021" s="240" t="s">
        <v>695</v>
      </c>
      <c r="BW1021" s="240" t="s">
        <v>695</v>
      </c>
      <c r="BX1021" s="240" t="s">
        <v>695</v>
      </c>
      <c r="BY1021" s="240" t="s">
        <v>695</v>
      </c>
      <c r="BZ1021" s="240" t="s">
        <v>695</v>
      </c>
      <c r="CA1021" s="240" t="s">
        <v>695</v>
      </c>
      <c r="CB1021" s="240" t="s">
        <v>695</v>
      </c>
      <c r="CC1021" s="240" t="s">
        <v>695</v>
      </c>
      <c r="CD1021" s="240" t="s">
        <v>695</v>
      </c>
      <c r="CE1021" s="240" t="s">
        <v>695</v>
      </c>
      <c r="CF1021" s="235">
        <v>250</v>
      </c>
      <c r="CG1021" s="240" t="s">
        <v>695</v>
      </c>
      <c r="CH1021" s="240" t="s">
        <v>695</v>
      </c>
      <c r="CI1021" s="240" t="s">
        <v>695</v>
      </c>
      <c r="CJ1021" s="240" t="s">
        <v>695</v>
      </c>
      <c r="CK1021" s="240" t="s">
        <v>695</v>
      </c>
      <c r="CL1021" s="240" t="s">
        <v>695</v>
      </c>
      <c r="CM1021" s="240" t="s">
        <v>695</v>
      </c>
      <c r="CN1021" s="240" t="s">
        <v>695</v>
      </c>
      <c r="CO1021" s="240" t="s">
        <v>695</v>
      </c>
      <c r="CP1021" s="240" t="s">
        <v>695</v>
      </c>
      <c r="CQ1021" s="240" t="s">
        <v>695</v>
      </c>
      <c r="CR1021" s="240" t="s">
        <v>695</v>
      </c>
      <c r="CS1021" s="240" t="s">
        <v>695</v>
      </c>
      <c r="CT1021" s="235">
        <v>79</v>
      </c>
      <c r="CU1021" s="240" t="s">
        <v>695</v>
      </c>
      <c r="CV1021" s="240" t="s">
        <v>695</v>
      </c>
      <c r="CW1021" s="240" t="s">
        <v>695</v>
      </c>
      <c r="CX1021" s="240" t="s">
        <v>695</v>
      </c>
      <c r="CY1021" s="240" t="s">
        <v>695</v>
      </c>
      <c r="CZ1021" s="235">
        <v>653</v>
      </c>
      <c r="DA1021" s="240" t="s">
        <v>695</v>
      </c>
      <c r="DB1021" s="240" t="s">
        <v>695</v>
      </c>
      <c r="DC1021" s="240" t="s">
        <v>695</v>
      </c>
      <c r="DD1021" s="240" t="s">
        <v>695</v>
      </c>
      <c r="DE1021" s="240" t="s">
        <v>695</v>
      </c>
      <c r="DF1021" s="240" t="s">
        <v>695</v>
      </c>
      <c r="DG1021" s="235">
        <f t="shared" si="2501"/>
        <v>5005</v>
      </c>
      <c r="DH1021" s="235">
        <v>81</v>
      </c>
      <c r="DI1021" s="240">
        <v>25</v>
      </c>
      <c r="DJ1021" s="240">
        <v>22</v>
      </c>
      <c r="DK1021" s="240">
        <v>34</v>
      </c>
      <c r="DL1021" s="238">
        <v>61</v>
      </c>
      <c r="DM1021" s="240">
        <v>46</v>
      </c>
      <c r="DN1021" s="241">
        <v>15</v>
      </c>
      <c r="DO1021" s="235">
        <f t="shared" si="2502"/>
        <v>5147</v>
      </c>
    </row>
    <row r="1022" spans="1:119" s="164" customFormat="1" ht="16.5" customHeight="1" x14ac:dyDescent="0.15">
      <c r="A1022" s="160" t="s">
        <v>18</v>
      </c>
      <c r="B1022" s="235"/>
      <c r="C1022" s="240"/>
      <c r="D1022" s="240"/>
      <c r="E1022" s="240"/>
      <c r="F1022" s="240"/>
      <c r="G1022" s="240"/>
      <c r="H1022" s="240"/>
      <c r="I1022" s="240"/>
      <c r="J1022" s="240"/>
      <c r="K1022" s="240"/>
      <c r="L1022" s="240"/>
      <c r="M1022" s="240"/>
      <c r="N1022" s="240"/>
      <c r="O1022" s="235"/>
      <c r="P1022" s="240"/>
      <c r="Q1022" s="240"/>
      <c r="R1022" s="240"/>
      <c r="S1022" s="240"/>
      <c r="T1022" s="240"/>
      <c r="U1022" s="240"/>
      <c r="V1022" s="240"/>
      <c r="W1022" s="240"/>
      <c r="X1022" s="235"/>
      <c r="Y1022" s="240"/>
      <c r="Z1022" s="240"/>
      <c r="AA1022" s="240"/>
      <c r="AB1022" s="240"/>
      <c r="AC1022" s="235"/>
      <c r="AD1022" s="240"/>
      <c r="AE1022" s="240"/>
      <c r="AF1022" s="240"/>
      <c r="AG1022" s="240"/>
      <c r="AH1022" s="240"/>
      <c r="AI1022" s="240"/>
      <c r="AJ1022" s="235"/>
      <c r="AK1022" s="240"/>
      <c r="AL1022" s="240"/>
      <c r="AM1022" s="235"/>
      <c r="AN1022" s="240"/>
      <c r="AO1022" s="240"/>
      <c r="AP1022" s="240"/>
      <c r="AQ1022" s="240"/>
      <c r="AR1022" s="240"/>
      <c r="AS1022" s="240"/>
      <c r="AT1022" s="240"/>
      <c r="AU1022" s="240"/>
      <c r="AV1022" s="240"/>
      <c r="AW1022" s="240"/>
      <c r="AX1022" s="235"/>
      <c r="AY1022" s="240"/>
      <c r="AZ1022" s="240"/>
      <c r="BA1022" s="240"/>
      <c r="BB1022" s="240"/>
      <c r="BC1022" s="240"/>
      <c r="BD1022" s="235"/>
      <c r="BE1022" s="240"/>
      <c r="BF1022" s="240"/>
      <c r="BG1022" s="240"/>
      <c r="BH1022" s="240"/>
      <c r="BI1022" s="240"/>
      <c r="BJ1022" s="240"/>
      <c r="BK1022" s="240"/>
      <c r="BL1022" s="240"/>
      <c r="BM1022" s="235"/>
      <c r="BN1022" s="240"/>
      <c r="BO1022" s="240"/>
      <c r="BP1022" s="240"/>
      <c r="BQ1022" s="240"/>
      <c r="BR1022" s="240"/>
      <c r="BS1022" s="235"/>
      <c r="BT1022" s="240"/>
      <c r="BU1022" s="240"/>
      <c r="BV1022" s="240"/>
      <c r="BW1022" s="240"/>
      <c r="BX1022" s="240"/>
      <c r="BY1022" s="240"/>
      <c r="BZ1022" s="240"/>
      <c r="CA1022" s="240"/>
      <c r="CB1022" s="240"/>
      <c r="CC1022" s="240"/>
      <c r="CD1022" s="240"/>
      <c r="CE1022" s="240"/>
      <c r="CF1022" s="235"/>
      <c r="CG1022" s="240"/>
      <c r="CH1022" s="240"/>
      <c r="CI1022" s="240"/>
      <c r="CJ1022" s="240"/>
      <c r="CK1022" s="240"/>
      <c r="CL1022" s="240"/>
      <c r="CM1022" s="240"/>
      <c r="CN1022" s="240"/>
      <c r="CO1022" s="240"/>
      <c r="CP1022" s="240"/>
      <c r="CQ1022" s="240"/>
      <c r="CR1022" s="240"/>
      <c r="CS1022" s="240"/>
      <c r="CT1022" s="235"/>
      <c r="CU1022" s="240"/>
      <c r="CV1022" s="240"/>
      <c r="CW1022" s="240"/>
      <c r="CX1022" s="240"/>
      <c r="CY1022" s="240"/>
      <c r="CZ1022" s="235"/>
      <c r="DA1022" s="240"/>
      <c r="DB1022" s="240"/>
      <c r="DC1022" s="240"/>
      <c r="DD1022" s="240"/>
      <c r="DE1022" s="240"/>
      <c r="DF1022" s="240"/>
      <c r="DG1022" s="235"/>
      <c r="DH1022" s="235"/>
      <c r="DI1022" s="240"/>
      <c r="DJ1022" s="240"/>
      <c r="DK1022" s="240"/>
      <c r="DL1022" s="238"/>
      <c r="DM1022" s="240"/>
      <c r="DN1022" s="241"/>
      <c r="DO1022" s="235"/>
    </row>
    <row r="1023" spans="1:119" s="48" customFormat="1" ht="16.5" customHeight="1" x14ac:dyDescent="0.15">
      <c r="A1023" s="159" t="s">
        <v>457</v>
      </c>
      <c r="B1023" s="235">
        <v>58</v>
      </c>
      <c r="C1023" s="240" t="s">
        <v>695</v>
      </c>
      <c r="D1023" s="240" t="s">
        <v>695</v>
      </c>
      <c r="E1023" s="240" t="s">
        <v>695</v>
      </c>
      <c r="F1023" s="240" t="s">
        <v>695</v>
      </c>
      <c r="G1023" s="240" t="s">
        <v>695</v>
      </c>
      <c r="H1023" s="240" t="s">
        <v>695</v>
      </c>
      <c r="I1023" s="240" t="s">
        <v>695</v>
      </c>
      <c r="J1023" s="240" t="s">
        <v>695</v>
      </c>
      <c r="K1023" s="240" t="s">
        <v>695</v>
      </c>
      <c r="L1023" s="240" t="s">
        <v>695</v>
      </c>
      <c r="M1023" s="240" t="s">
        <v>695</v>
      </c>
      <c r="N1023" s="240" t="s">
        <v>695</v>
      </c>
      <c r="O1023" s="235">
        <v>0</v>
      </c>
      <c r="P1023" s="240" t="s">
        <v>695</v>
      </c>
      <c r="Q1023" s="240" t="s">
        <v>695</v>
      </c>
      <c r="R1023" s="240" t="s">
        <v>695</v>
      </c>
      <c r="S1023" s="240" t="s">
        <v>695</v>
      </c>
      <c r="T1023" s="240" t="s">
        <v>695</v>
      </c>
      <c r="U1023" s="240" t="s">
        <v>695</v>
      </c>
      <c r="V1023" s="240" t="s">
        <v>695</v>
      </c>
      <c r="W1023" s="240" t="s">
        <v>695</v>
      </c>
      <c r="X1023" s="235">
        <v>0</v>
      </c>
      <c r="Y1023" s="240" t="s">
        <v>695</v>
      </c>
      <c r="Z1023" s="240" t="s">
        <v>695</v>
      </c>
      <c r="AA1023" s="240" t="s">
        <v>695</v>
      </c>
      <c r="AB1023" s="240" t="s">
        <v>695</v>
      </c>
      <c r="AC1023" s="235">
        <v>47</v>
      </c>
      <c r="AD1023" s="240" t="s">
        <v>695</v>
      </c>
      <c r="AE1023" s="240" t="s">
        <v>695</v>
      </c>
      <c r="AF1023" s="240" t="s">
        <v>695</v>
      </c>
      <c r="AG1023" s="240" t="s">
        <v>695</v>
      </c>
      <c r="AH1023" s="240" t="s">
        <v>695</v>
      </c>
      <c r="AI1023" s="240" t="s">
        <v>695</v>
      </c>
      <c r="AJ1023" s="235">
        <v>0</v>
      </c>
      <c r="AK1023" s="240" t="s">
        <v>695</v>
      </c>
      <c r="AL1023" s="240" t="s">
        <v>695</v>
      </c>
      <c r="AM1023" s="235">
        <v>53</v>
      </c>
      <c r="AN1023" s="240" t="s">
        <v>695</v>
      </c>
      <c r="AO1023" s="240" t="s">
        <v>695</v>
      </c>
      <c r="AP1023" s="240" t="s">
        <v>695</v>
      </c>
      <c r="AQ1023" s="240" t="s">
        <v>695</v>
      </c>
      <c r="AR1023" s="240" t="s">
        <v>695</v>
      </c>
      <c r="AS1023" s="240" t="s">
        <v>695</v>
      </c>
      <c r="AT1023" s="240" t="s">
        <v>695</v>
      </c>
      <c r="AU1023" s="240" t="s">
        <v>695</v>
      </c>
      <c r="AV1023" s="240" t="s">
        <v>695</v>
      </c>
      <c r="AW1023" s="240" t="s">
        <v>695</v>
      </c>
      <c r="AX1023" s="235">
        <v>36</v>
      </c>
      <c r="AY1023" s="240" t="s">
        <v>695</v>
      </c>
      <c r="AZ1023" s="240" t="s">
        <v>695</v>
      </c>
      <c r="BA1023" s="240" t="s">
        <v>695</v>
      </c>
      <c r="BB1023" s="240" t="s">
        <v>695</v>
      </c>
      <c r="BC1023" s="240" t="s">
        <v>695</v>
      </c>
      <c r="BD1023" s="235">
        <v>73</v>
      </c>
      <c r="BE1023" s="240" t="s">
        <v>695</v>
      </c>
      <c r="BF1023" s="240" t="s">
        <v>695</v>
      </c>
      <c r="BG1023" s="240" t="s">
        <v>695</v>
      </c>
      <c r="BH1023" s="240" t="s">
        <v>695</v>
      </c>
      <c r="BI1023" s="240" t="s">
        <v>695</v>
      </c>
      <c r="BJ1023" s="240" t="s">
        <v>695</v>
      </c>
      <c r="BK1023" s="240" t="s">
        <v>695</v>
      </c>
      <c r="BL1023" s="240" t="s">
        <v>695</v>
      </c>
      <c r="BM1023" s="235">
        <v>0</v>
      </c>
      <c r="BN1023" s="240" t="s">
        <v>695</v>
      </c>
      <c r="BO1023" s="240" t="s">
        <v>695</v>
      </c>
      <c r="BP1023" s="240" t="s">
        <v>695</v>
      </c>
      <c r="BQ1023" s="240" t="s">
        <v>695</v>
      </c>
      <c r="BR1023" s="240" t="s">
        <v>695</v>
      </c>
      <c r="BS1023" s="235">
        <v>32</v>
      </c>
      <c r="BT1023" s="240" t="s">
        <v>695</v>
      </c>
      <c r="BU1023" s="240" t="s">
        <v>695</v>
      </c>
      <c r="BV1023" s="240" t="s">
        <v>695</v>
      </c>
      <c r="BW1023" s="240" t="s">
        <v>695</v>
      </c>
      <c r="BX1023" s="240" t="s">
        <v>695</v>
      </c>
      <c r="BY1023" s="240" t="s">
        <v>695</v>
      </c>
      <c r="BZ1023" s="240" t="s">
        <v>695</v>
      </c>
      <c r="CA1023" s="240" t="s">
        <v>695</v>
      </c>
      <c r="CB1023" s="240" t="s">
        <v>695</v>
      </c>
      <c r="CC1023" s="240" t="s">
        <v>695</v>
      </c>
      <c r="CD1023" s="240" t="s">
        <v>695</v>
      </c>
      <c r="CE1023" s="240" t="s">
        <v>695</v>
      </c>
      <c r="CF1023" s="235">
        <v>52</v>
      </c>
      <c r="CG1023" s="240" t="s">
        <v>695</v>
      </c>
      <c r="CH1023" s="240" t="s">
        <v>695</v>
      </c>
      <c r="CI1023" s="240" t="s">
        <v>695</v>
      </c>
      <c r="CJ1023" s="240" t="s">
        <v>695</v>
      </c>
      <c r="CK1023" s="240" t="s">
        <v>695</v>
      </c>
      <c r="CL1023" s="240" t="s">
        <v>695</v>
      </c>
      <c r="CM1023" s="240" t="s">
        <v>695</v>
      </c>
      <c r="CN1023" s="240" t="s">
        <v>695</v>
      </c>
      <c r="CO1023" s="240" t="s">
        <v>695</v>
      </c>
      <c r="CP1023" s="240" t="s">
        <v>695</v>
      </c>
      <c r="CQ1023" s="240" t="s">
        <v>695</v>
      </c>
      <c r="CR1023" s="240" t="s">
        <v>695</v>
      </c>
      <c r="CS1023" s="240" t="s">
        <v>695</v>
      </c>
      <c r="CT1023" s="235">
        <v>0</v>
      </c>
      <c r="CU1023" s="240" t="s">
        <v>695</v>
      </c>
      <c r="CV1023" s="240" t="s">
        <v>695</v>
      </c>
      <c r="CW1023" s="240" t="s">
        <v>695</v>
      </c>
      <c r="CX1023" s="240" t="s">
        <v>695</v>
      </c>
      <c r="CY1023" s="240" t="s">
        <v>695</v>
      </c>
      <c r="CZ1023" s="235">
        <v>45</v>
      </c>
      <c r="DA1023" s="240" t="s">
        <v>695</v>
      </c>
      <c r="DB1023" s="240" t="s">
        <v>695</v>
      </c>
      <c r="DC1023" s="240" t="s">
        <v>695</v>
      </c>
      <c r="DD1023" s="240" t="s">
        <v>695</v>
      </c>
      <c r="DE1023" s="240" t="s">
        <v>695</v>
      </c>
      <c r="DF1023" s="240" t="s">
        <v>695</v>
      </c>
      <c r="DG1023" s="235">
        <f t="shared" si="2501"/>
        <v>396</v>
      </c>
      <c r="DH1023" s="235">
        <v>0</v>
      </c>
      <c r="DI1023" s="240">
        <v>0</v>
      </c>
      <c r="DJ1023" s="240">
        <v>0</v>
      </c>
      <c r="DK1023" s="240">
        <v>0</v>
      </c>
      <c r="DL1023" s="238">
        <v>0</v>
      </c>
      <c r="DM1023" s="240">
        <v>0</v>
      </c>
      <c r="DN1023" s="241">
        <v>0</v>
      </c>
      <c r="DO1023" s="235">
        <f t="shared" si="2502"/>
        <v>396</v>
      </c>
    </row>
    <row r="1024" spans="1:119" s="164" customFormat="1" ht="16.5" customHeight="1" x14ac:dyDescent="0.15">
      <c r="A1024" s="60" t="s">
        <v>14</v>
      </c>
      <c r="B1024" s="235">
        <v>33</v>
      </c>
      <c r="C1024" s="240" t="s">
        <v>695</v>
      </c>
      <c r="D1024" s="240" t="s">
        <v>695</v>
      </c>
      <c r="E1024" s="240" t="s">
        <v>695</v>
      </c>
      <c r="F1024" s="240" t="s">
        <v>695</v>
      </c>
      <c r="G1024" s="240" t="s">
        <v>695</v>
      </c>
      <c r="H1024" s="240" t="s">
        <v>695</v>
      </c>
      <c r="I1024" s="240" t="s">
        <v>695</v>
      </c>
      <c r="J1024" s="240" t="s">
        <v>695</v>
      </c>
      <c r="K1024" s="240" t="s">
        <v>695</v>
      </c>
      <c r="L1024" s="240" t="s">
        <v>695</v>
      </c>
      <c r="M1024" s="240" t="s">
        <v>695</v>
      </c>
      <c r="N1024" s="240" t="s">
        <v>695</v>
      </c>
      <c r="O1024" s="235">
        <v>0</v>
      </c>
      <c r="P1024" s="240" t="s">
        <v>695</v>
      </c>
      <c r="Q1024" s="240" t="s">
        <v>695</v>
      </c>
      <c r="R1024" s="240" t="s">
        <v>695</v>
      </c>
      <c r="S1024" s="240" t="s">
        <v>695</v>
      </c>
      <c r="T1024" s="240" t="s">
        <v>695</v>
      </c>
      <c r="U1024" s="240" t="s">
        <v>695</v>
      </c>
      <c r="V1024" s="240" t="s">
        <v>695</v>
      </c>
      <c r="W1024" s="240" t="s">
        <v>695</v>
      </c>
      <c r="X1024" s="235">
        <v>0</v>
      </c>
      <c r="Y1024" s="240" t="s">
        <v>695</v>
      </c>
      <c r="Z1024" s="240" t="s">
        <v>695</v>
      </c>
      <c r="AA1024" s="240" t="s">
        <v>695</v>
      </c>
      <c r="AB1024" s="240" t="s">
        <v>695</v>
      </c>
      <c r="AC1024" s="235">
        <v>14</v>
      </c>
      <c r="AD1024" s="240" t="s">
        <v>695</v>
      </c>
      <c r="AE1024" s="240" t="s">
        <v>695</v>
      </c>
      <c r="AF1024" s="240" t="s">
        <v>695</v>
      </c>
      <c r="AG1024" s="240" t="s">
        <v>695</v>
      </c>
      <c r="AH1024" s="240" t="s">
        <v>695</v>
      </c>
      <c r="AI1024" s="240" t="s">
        <v>695</v>
      </c>
      <c r="AJ1024" s="235">
        <v>0</v>
      </c>
      <c r="AK1024" s="240" t="s">
        <v>695</v>
      </c>
      <c r="AL1024" s="240" t="s">
        <v>695</v>
      </c>
      <c r="AM1024" s="235">
        <v>0</v>
      </c>
      <c r="AN1024" s="240" t="s">
        <v>695</v>
      </c>
      <c r="AO1024" s="240" t="s">
        <v>695</v>
      </c>
      <c r="AP1024" s="240" t="s">
        <v>695</v>
      </c>
      <c r="AQ1024" s="240" t="s">
        <v>695</v>
      </c>
      <c r="AR1024" s="240" t="s">
        <v>695</v>
      </c>
      <c r="AS1024" s="240" t="s">
        <v>695</v>
      </c>
      <c r="AT1024" s="240" t="s">
        <v>695</v>
      </c>
      <c r="AU1024" s="240" t="s">
        <v>695</v>
      </c>
      <c r="AV1024" s="240" t="s">
        <v>695</v>
      </c>
      <c r="AW1024" s="240" t="s">
        <v>695</v>
      </c>
      <c r="AX1024" s="235">
        <v>15</v>
      </c>
      <c r="AY1024" s="240" t="s">
        <v>695</v>
      </c>
      <c r="AZ1024" s="240" t="s">
        <v>695</v>
      </c>
      <c r="BA1024" s="240" t="s">
        <v>695</v>
      </c>
      <c r="BB1024" s="240" t="s">
        <v>695</v>
      </c>
      <c r="BC1024" s="240" t="s">
        <v>695</v>
      </c>
      <c r="BD1024" s="235">
        <v>24</v>
      </c>
      <c r="BE1024" s="240" t="s">
        <v>695</v>
      </c>
      <c r="BF1024" s="240" t="s">
        <v>695</v>
      </c>
      <c r="BG1024" s="240" t="s">
        <v>695</v>
      </c>
      <c r="BH1024" s="240" t="s">
        <v>695</v>
      </c>
      <c r="BI1024" s="240" t="s">
        <v>695</v>
      </c>
      <c r="BJ1024" s="240" t="s">
        <v>695</v>
      </c>
      <c r="BK1024" s="240" t="s">
        <v>695</v>
      </c>
      <c r="BL1024" s="240" t="s">
        <v>695</v>
      </c>
      <c r="BM1024" s="235">
        <v>0</v>
      </c>
      <c r="BN1024" s="240" t="s">
        <v>695</v>
      </c>
      <c r="BO1024" s="240" t="s">
        <v>695</v>
      </c>
      <c r="BP1024" s="240" t="s">
        <v>695</v>
      </c>
      <c r="BQ1024" s="240" t="s">
        <v>695</v>
      </c>
      <c r="BR1024" s="240" t="s">
        <v>695</v>
      </c>
      <c r="BS1024" s="235">
        <v>0</v>
      </c>
      <c r="BT1024" s="240" t="s">
        <v>695</v>
      </c>
      <c r="BU1024" s="240" t="s">
        <v>695</v>
      </c>
      <c r="BV1024" s="240" t="s">
        <v>695</v>
      </c>
      <c r="BW1024" s="240" t="s">
        <v>695</v>
      </c>
      <c r="BX1024" s="240" t="s">
        <v>695</v>
      </c>
      <c r="BY1024" s="240" t="s">
        <v>695</v>
      </c>
      <c r="BZ1024" s="240" t="s">
        <v>695</v>
      </c>
      <c r="CA1024" s="240" t="s">
        <v>695</v>
      </c>
      <c r="CB1024" s="240" t="s">
        <v>695</v>
      </c>
      <c r="CC1024" s="240" t="s">
        <v>695</v>
      </c>
      <c r="CD1024" s="240" t="s">
        <v>695</v>
      </c>
      <c r="CE1024" s="240" t="s">
        <v>695</v>
      </c>
      <c r="CF1024" s="235">
        <v>0</v>
      </c>
      <c r="CG1024" s="240" t="s">
        <v>695</v>
      </c>
      <c r="CH1024" s="240" t="s">
        <v>695</v>
      </c>
      <c r="CI1024" s="240" t="s">
        <v>695</v>
      </c>
      <c r="CJ1024" s="240" t="s">
        <v>695</v>
      </c>
      <c r="CK1024" s="240" t="s">
        <v>695</v>
      </c>
      <c r="CL1024" s="240" t="s">
        <v>695</v>
      </c>
      <c r="CM1024" s="240" t="s">
        <v>695</v>
      </c>
      <c r="CN1024" s="240" t="s">
        <v>695</v>
      </c>
      <c r="CO1024" s="240" t="s">
        <v>695</v>
      </c>
      <c r="CP1024" s="240" t="s">
        <v>695</v>
      </c>
      <c r="CQ1024" s="240" t="s">
        <v>695</v>
      </c>
      <c r="CR1024" s="240" t="s">
        <v>695</v>
      </c>
      <c r="CS1024" s="240" t="s">
        <v>695</v>
      </c>
      <c r="CT1024" s="235">
        <v>0</v>
      </c>
      <c r="CU1024" s="240" t="s">
        <v>695</v>
      </c>
      <c r="CV1024" s="240" t="s">
        <v>695</v>
      </c>
      <c r="CW1024" s="240" t="s">
        <v>695</v>
      </c>
      <c r="CX1024" s="240" t="s">
        <v>695</v>
      </c>
      <c r="CY1024" s="240" t="s">
        <v>695</v>
      </c>
      <c r="CZ1024" s="235">
        <v>0</v>
      </c>
      <c r="DA1024" s="240" t="s">
        <v>695</v>
      </c>
      <c r="DB1024" s="240" t="s">
        <v>695</v>
      </c>
      <c r="DC1024" s="240" t="s">
        <v>695</v>
      </c>
      <c r="DD1024" s="240" t="s">
        <v>695</v>
      </c>
      <c r="DE1024" s="240" t="s">
        <v>695</v>
      </c>
      <c r="DF1024" s="240" t="s">
        <v>695</v>
      </c>
      <c r="DG1024" s="235">
        <f t="shared" si="2501"/>
        <v>86</v>
      </c>
      <c r="DH1024" s="235">
        <v>0</v>
      </c>
      <c r="DI1024" s="240">
        <v>0</v>
      </c>
      <c r="DJ1024" s="240">
        <v>0</v>
      </c>
      <c r="DK1024" s="240">
        <v>0</v>
      </c>
      <c r="DL1024" s="238">
        <v>0</v>
      </c>
      <c r="DM1024" s="240">
        <v>0</v>
      </c>
      <c r="DN1024" s="241">
        <v>0</v>
      </c>
      <c r="DO1024" s="235">
        <f t="shared" si="2502"/>
        <v>86</v>
      </c>
    </row>
    <row r="1025" spans="1:119" s="164" customFormat="1" ht="16.5" customHeight="1" x14ac:dyDescent="0.15">
      <c r="A1025" s="160" t="s">
        <v>19</v>
      </c>
      <c r="B1025" s="235"/>
      <c r="C1025" s="240"/>
      <c r="D1025" s="240"/>
      <c r="E1025" s="240"/>
      <c r="F1025" s="240"/>
      <c r="G1025" s="240"/>
      <c r="H1025" s="240"/>
      <c r="I1025" s="240"/>
      <c r="J1025" s="240"/>
      <c r="K1025" s="240"/>
      <c r="L1025" s="240"/>
      <c r="M1025" s="240"/>
      <c r="N1025" s="240"/>
      <c r="O1025" s="235"/>
      <c r="P1025" s="240"/>
      <c r="Q1025" s="240"/>
      <c r="R1025" s="240"/>
      <c r="S1025" s="240"/>
      <c r="T1025" s="240"/>
      <c r="U1025" s="240"/>
      <c r="V1025" s="240"/>
      <c r="W1025" s="240"/>
      <c r="X1025" s="235"/>
      <c r="Y1025" s="240"/>
      <c r="Z1025" s="240"/>
      <c r="AA1025" s="240"/>
      <c r="AB1025" s="240"/>
      <c r="AC1025" s="235"/>
      <c r="AD1025" s="240"/>
      <c r="AE1025" s="240"/>
      <c r="AF1025" s="240"/>
      <c r="AG1025" s="240"/>
      <c r="AH1025" s="240"/>
      <c r="AI1025" s="240"/>
      <c r="AJ1025" s="235"/>
      <c r="AK1025" s="240"/>
      <c r="AL1025" s="240"/>
      <c r="AM1025" s="235"/>
      <c r="AN1025" s="240"/>
      <c r="AO1025" s="240"/>
      <c r="AP1025" s="240"/>
      <c r="AQ1025" s="240"/>
      <c r="AR1025" s="240"/>
      <c r="AS1025" s="240"/>
      <c r="AT1025" s="240"/>
      <c r="AU1025" s="240"/>
      <c r="AV1025" s="240"/>
      <c r="AW1025" s="240"/>
      <c r="AX1025" s="235"/>
      <c r="AY1025" s="240"/>
      <c r="AZ1025" s="240"/>
      <c r="BA1025" s="240"/>
      <c r="BB1025" s="240"/>
      <c r="BC1025" s="240"/>
      <c r="BD1025" s="235"/>
      <c r="BE1025" s="240"/>
      <c r="BF1025" s="240"/>
      <c r="BG1025" s="240"/>
      <c r="BH1025" s="240"/>
      <c r="BI1025" s="240"/>
      <c r="BJ1025" s="240"/>
      <c r="BK1025" s="240"/>
      <c r="BL1025" s="240"/>
      <c r="BM1025" s="235">
        <v>0</v>
      </c>
      <c r="BN1025" s="240"/>
      <c r="BO1025" s="240"/>
      <c r="BP1025" s="240"/>
      <c r="BQ1025" s="240"/>
      <c r="BR1025" s="240"/>
      <c r="BS1025" s="235">
        <v>0</v>
      </c>
      <c r="BT1025" s="240"/>
      <c r="BU1025" s="240"/>
      <c r="BV1025" s="240"/>
      <c r="BW1025" s="240"/>
      <c r="BX1025" s="240"/>
      <c r="BY1025" s="240"/>
      <c r="BZ1025" s="240"/>
      <c r="CA1025" s="240"/>
      <c r="CB1025" s="240"/>
      <c r="CC1025" s="240"/>
      <c r="CD1025" s="240"/>
      <c r="CE1025" s="240"/>
      <c r="CF1025" s="235"/>
      <c r="CG1025" s="240"/>
      <c r="CH1025" s="240"/>
      <c r="CI1025" s="240"/>
      <c r="CJ1025" s="240"/>
      <c r="CK1025" s="240"/>
      <c r="CL1025" s="240"/>
      <c r="CM1025" s="240"/>
      <c r="CN1025" s="240"/>
      <c r="CO1025" s="240"/>
      <c r="CP1025" s="240"/>
      <c r="CQ1025" s="240"/>
      <c r="CR1025" s="240"/>
      <c r="CS1025" s="240"/>
      <c r="CT1025" s="235"/>
      <c r="CU1025" s="240"/>
      <c r="CV1025" s="240"/>
      <c r="CW1025" s="240"/>
      <c r="CX1025" s="240"/>
      <c r="CY1025" s="240"/>
      <c r="CZ1025" s="235"/>
      <c r="DA1025" s="240"/>
      <c r="DB1025" s="240"/>
      <c r="DC1025" s="240"/>
      <c r="DD1025" s="240"/>
      <c r="DE1025" s="240"/>
      <c r="DF1025" s="240"/>
      <c r="DG1025" s="235"/>
      <c r="DH1025" s="235"/>
      <c r="DI1025" s="240"/>
      <c r="DJ1025" s="240"/>
      <c r="DK1025" s="240"/>
      <c r="DL1025" s="238"/>
      <c r="DM1025" s="240"/>
      <c r="DN1025" s="241"/>
      <c r="DO1025" s="235"/>
    </row>
    <row r="1026" spans="1:119" s="164" customFormat="1" ht="16.5" customHeight="1" x14ac:dyDescent="0.15">
      <c r="A1026" s="60" t="s">
        <v>183</v>
      </c>
      <c r="B1026" s="235">
        <v>3218</v>
      </c>
      <c r="C1026" s="240" t="s">
        <v>695</v>
      </c>
      <c r="D1026" s="240" t="s">
        <v>695</v>
      </c>
      <c r="E1026" s="240" t="s">
        <v>695</v>
      </c>
      <c r="F1026" s="240" t="s">
        <v>695</v>
      </c>
      <c r="G1026" s="240" t="s">
        <v>695</v>
      </c>
      <c r="H1026" s="240" t="s">
        <v>695</v>
      </c>
      <c r="I1026" s="240" t="s">
        <v>695</v>
      </c>
      <c r="J1026" s="240" t="s">
        <v>695</v>
      </c>
      <c r="K1026" s="240" t="s">
        <v>695</v>
      </c>
      <c r="L1026" s="240" t="s">
        <v>695</v>
      </c>
      <c r="M1026" s="240" t="s">
        <v>695</v>
      </c>
      <c r="N1026" s="240" t="s">
        <v>695</v>
      </c>
      <c r="O1026" s="235">
        <v>1190</v>
      </c>
      <c r="P1026" s="240" t="s">
        <v>695</v>
      </c>
      <c r="Q1026" s="240" t="s">
        <v>695</v>
      </c>
      <c r="R1026" s="240" t="s">
        <v>695</v>
      </c>
      <c r="S1026" s="240" t="s">
        <v>695</v>
      </c>
      <c r="T1026" s="240" t="s">
        <v>695</v>
      </c>
      <c r="U1026" s="240" t="s">
        <v>695</v>
      </c>
      <c r="V1026" s="240" t="s">
        <v>695</v>
      </c>
      <c r="W1026" s="240" t="s">
        <v>695</v>
      </c>
      <c r="X1026" s="235">
        <v>1064</v>
      </c>
      <c r="Y1026" s="240" t="s">
        <v>695</v>
      </c>
      <c r="Z1026" s="240" t="s">
        <v>695</v>
      </c>
      <c r="AA1026" s="240" t="s">
        <v>695</v>
      </c>
      <c r="AB1026" s="240" t="s">
        <v>695</v>
      </c>
      <c r="AC1026" s="235">
        <v>997</v>
      </c>
      <c r="AD1026" s="240" t="s">
        <v>695</v>
      </c>
      <c r="AE1026" s="240" t="s">
        <v>695</v>
      </c>
      <c r="AF1026" s="240" t="s">
        <v>695</v>
      </c>
      <c r="AG1026" s="240" t="s">
        <v>695</v>
      </c>
      <c r="AH1026" s="240" t="s">
        <v>695</v>
      </c>
      <c r="AI1026" s="240" t="s">
        <v>695</v>
      </c>
      <c r="AJ1026" s="235">
        <v>118</v>
      </c>
      <c r="AK1026" s="240" t="s">
        <v>695</v>
      </c>
      <c r="AL1026" s="240" t="s">
        <v>695</v>
      </c>
      <c r="AM1026" s="235">
        <v>2293</v>
      </c>
      <c r="AN1026" s="240" t="s">
        <v>695</v>
      </c>
      <c r="AO1026" s="240" t="s">
        <v>695</v>
      </c>
      <c r="AP1026" s="240" t="s">
        <v>695</v>
      </c>
      <c r="AQ1026" s="240" t="s">
        <v>695</v>
      </c>
      <c r="AR1026" s="240" t="s">
        <v>695</v>
      </c>
      <c r="AS1026" s="240" t="s">
        <v>695</v>
      </c>
      <c r="AT1026" s="240" t="s">
        <v>695</v>
      </c>
      <c r="AU1026" s="240" t="s">
        <v>695</v>
      </c>
      <c r="AV1026" s="240" t="s">
        <v>695</v>
      </c>
      <c r="AW1026" s="240" t="s">
        <v>695</v>
      </c>
      <c r="AX1026" s="235">
        <v>2706</v>
      </c>
      <c r="AY1026" s="240" t="s">
        <v>695</v>
      </c>
      <c r="AZ1026" s="240" t="s">
        <v>695</v>
      </c>
      <c r="BA1026" s="240" t="s">
        <v>695</v>
      </c>
      <c r="BB1026" s="240" t="s">
        <v>695</v>
      </c>
      <c r="BC1026" s="240" t="s">
        <v>695</v>
      </c>
      <c r="BD1026" s="235">
        <v>4722</v>
      </c>
      <c r="BE1026" s="240" t="s">
        <v>695</v>
      </c>
      <c r="BF1026" s="240" t="s">
        <v>695</v>
      </c>
      <c r="BG1026" s="240" t="s">
        <v>695</v>
      </c>
      <c r="BH1026" s="240" t="s">
        <v>695</v>
      </c>
      <c r="BI1026" s="240" t="s">
        <v>695</v>
      </c>
      <c r="BJ1026" s="240" t="s">
        <v>695</v>
      </c>
      <c r="BK1026" s="240" t="s">
        <v>695</v>
      </c>
      <c r="BL1026" s="240" t="s">
        <v>695</v>
      </c>
      <c r="BM1026" s="235">
        <v>1306</v>
      </c>
      <c r="BN1026" s="240" t="s">
        <v>695</v>
      </c>
      <c r="BO1026" s="240" t="s">
        <v>695</v>
      </c>
      <c r="BP1026" s="240" t="s">
        <v>695</v>
      </c>
      <c r="BQ1026" s="240" t="s">
        <v>695</v>
      </c>
      <c r="BR1026" s="240" t="s">
        <v>695</v>
      </c>
      <c r="BS1026" s="235">
        <v>2358</v>
      </c>
      <c r="BT1026" s="240" t="s">
        <v>695</v>
      </c>
      <c r="BU1026" s="240" t="s">
        <v>695</v>
      </c>
      <c r="BV1026" s="240" t="s">
        <v>695</v>
      </c>
      <c r="BW1026" s="240" t="s">
        <v>695</v>
      </c>
      <c r="BX1026" s="240" t="s">
        <v>695</v>
      </c>
      <c r="BY1026" s="240" t="s">
        <v>695</v>
      </c>
      <c r="BZ1026" s="240" t="s">
        <v>695</v>
      </c>
      <c r="CA1026" s="240" t="s">
        <v>695</v>
      </c>
      <c r="CB1026" s="240" t="s">
        <v>695</v>
      </c>
      <c r="CC1026" s="240" t="s">
        <v>695</v>
      </c>
      <c r="CD1026" s="240" t="s">
        <v>695</v>
      </c>
      <c r="CE1026" s="240" t="s">
        <v>695</v>
      </c>
      <c r="CF1026" s="235">
        <v>1929</v>
      </c>
      <c r="CG1026" s="240" t="s">
        <v>695</v>
      </c>
      <c r="CH1026" s="240" t="s">
        <v>695</v>
      </c>
      <c r="CI1026" s="240" t="s">
        <v>695</v>
      </c>
      <c r="CJ1026" s="240" t="s">
        <v>695</v>
      </c>
      <c r="CK1026" s="240" t="s">
        <v>695</v>
      </c>
      <c r="CL1026" s="240" t="s">
        <v>695</v>
      </c>
      <c r="CM1026" s="240" t="s">
        <v>695</v>
      </c>
      <c r="CN1026" s="240" t="s">
        <v>695</v>
      </c>
      <c r="CO1026" s="240" t="s">
        <v>695</v>
      </c>
      <c r="CP1026" s="240" t="s">
        <v>695</v>
      </c>
      <c r="CQ1026" s="240" t="s">
        <v>695</v>
      </c>
      <c r="CR1026" s="240" t="s">
        <v>695</v>
      </c>
      <c r="CS1026" s="240" t="s">
        <v>695</v>
      </c>
      <c r="CT1026" s="235">
        <v>1157</v>
      </c>
      <c r="CU1026" s="240" t="s">
        <v>695</v>
      </c>
      <c r="CV1026" s="240" t="s">
        <v>695</v>
      </c>
      <c r="CW1026" s="240" t="s">
        <v>695</v>
      </c>
      <c r="CX1026" s="240" t="s">
        <v>695</v>
      </c>
      <c r="CY1026" s="240" t="s">
        <v>695</v>
      </c>
      <c r="CZ1026" s="235">
        <v>2270</v>
      </c>
      <c r="DA1026" s="240" t="s">
        <v>695</v>
      </c>
      <c r="DB1026" s="240" t="s">
        <v>695</v>
      </c>
      <c r="DC1026" s="240" t="s">
        <v>695</v>
      </c>
      <c r="DD1026" s="240" t="s">
        <v>695</v>
      </c>
      <c r="DE1026" s="240" t="s">
        <v>695</v>
      </c>
      <c r="DF1026" s="240" t="s">
        <v>695</v>
      </c>
      <c r="DG1026" s="235">
        <f t="shared" si="2501"/>
        <v>25328</v>
      </c>
      <c r="DH1026" s="235">
        <v>223</v>
      </c>
      <c r="DI1026" s="240">
        <v>109</v>
      </c>
      <c r="DJ1026" s="240">
        <v>66</v>
      </c>
      <c r="DK1026" s="240">
        <v>48</v>
      </c>
      <c r="DL1026" s="238">
        <v>206</v>
      </c>
      <c r="DM1026" s="240">
        <v>179</v>
      </c>
      <c r="DN1026" s="241">
        <v>27</v>
      </c>
      <c r="DO1026" s="235">
        <f t="shared" si="2502"/>
        <v>25757</v>
      </c>
    </row>
    <row r="1027" spans="1:119" s="48" customFormat="1" ht="16.5" customHeight="1" x14ac:dyDescent="0.15">
      <c r="A1027" s="60" t="s">
        <v>722</v>
      </c>
      <c r="B1027" s="235">
        <v>17</v>
      </c>
      <c r="C1027" s="240" t="s">
        <v>695</v>
      </c>
      <c r="D1027" s="240" t="s">
        <v>695</v>
      </c>
      <c r="E1027" s="240" t="s">
        <v>695</v>
      </c>
      <c r="F1027" s="240" t="s">
        <v>695</v>
      </c>
      <c r="G1027" s="240" t="s">
        <v>695</v>
      </c>
      <c r="H1027" s="240" t="s">
        <v>695</v>
      </c>
      <c r="I1027" s="240" t="s">
        <v>695</v>
      </c>
      <c r="J1027" s="240" t="s">
        <v>695</v>
      </c>
      <c r="K1027" s="240" t="s">
        <v>695</v>
      </c>
      <c r="L1027" s="240" t="s">
        <v>695</v>
      </c>
      <c r="M1027" s="240" t="s">
        <v>695</v>
      </c>
      <c r="N1027" s="240" t="s">
        <v>695</v>
      </c>
      <c r="O1027" s="235">
        <v>0</v>
      </c>
      <c r="P1027" s="240" t="s">
        <v>695</v>
      </c>
      <c r="Q1027" s="240" t="s">
        <v>695</v>
      </c>
      <c r="R1027" s="240" t="s">
        <v>695</v>
      </c>
      <c r="S1027" s="240" t="s">
        <v>695</v>
      </c>
      <c r="T1027" s="240" t="s">
        <v>695</v>
      </c>
      <c r="U1027" s="240" t="s">
        <v>695</v>
      </c>
      <c r="V1027" s="240" t="s">
        <v>695</v>
      </c>
      <c r="W1027" s="240" t="s">
        <v>695</v>
      </c>
      <c r="X1027" s="235">
        <v>4</v>
      </c>
      <c r="Y1027" s="240" t="s">
        <v>695</v>
      </c>
      <c r="Z1027" s="240" t="s">
        <v>695</v>
      </c>
      <c r="AA1027" s="240" t="s">
        <v>695</v>
      </c>
      <c r="AB1027" s="240" t="s">
        <v>695</v>
      </c>
      <c r="AC1027" s="235">
        <v>0</v>
      </c>
      <c r="AD1027" s="240" t="s">
        <v>695</v>
      </c>
      <c r="AE1027" s="240" t="s">
        <v>695</v>
      </c>
      <c r="AF1027" s="240" t="s">
        <v>695</v>
      </c>
      <c r="AG1027" s="240" t="s">
        <v>695</v>
      </c>
      <c r="AH1027" s="240" t="s">
        <v>695</v>
      </c>
      <c r="AI1027" s="240" t="s">
        <v>695</v>
      </c>
      <c r="AJ1027" s="235">
        <v>0</v>
      </c>
      <c r="AK1027" s="240" t="s">
        <v>695</v>
      </c>
      <c r="AL1027" s="240" t="s">
        <v>695</v>
      </c>
      <c r="AM1027" s="235">
        <v>2</v>
      </c>
      <c r="AN1027" s="240" t="s">
        <v>695</v>
      </c>
      <c r="AO1027" s="240" t="s">
        <v>695</v>
      </c>
      <c r="AP1027" s="240" t="s">
        <v>695</v>
      </c>
      <c r="AQ1027" s="240" t="s">
        <v>695</v>
      </c>
      <c r="AR1027" s="240" t="s">
        <v>695</v>
      </c>
      <c r="AS1027" s="240" t="s">
        <v>695</v>
      </c>
      <c r="AT1027" s="240" t="s">
        <v>695</v>
      </c>
      <c r="AU1027" s="240" t="s">
        <v>695</v>
      </c>
      <c r="AV1027" s="240" t="s">
        <v>695</v>
      </c>
      <c r="AW1027" s="240" t="s">
        <v>695</v>
      </c>
      <c r="AX1027" s="235">
        <v>5</v>
      </c>
      <c r="AY1027" s="240" t="s">
        <v>695</v>
      </c>
      <c r="AZ1027" s="240" t="s">
        <v>695</v>
      </c>
      <c r="BA1027" s="240" t="s">
        <v>695</v>
      </c>
      <c r="BB1027" s="240" t="s">
        <v>695</v>
      </c>
      <c r="BC1027" s="240" t="s">
        <v>695</v>
      </c>
      <c r="BD1027" s="235">
        <v>39</v>
      </c>
      <c r="BE1027" s="240" t="s">
        <v>695</v>
      </c>
      <c r="BF1027" s="240" t="s">
        <v>695</v>
      </c>
      <c r="BG1027" s="240" t="s">
        <v>695</v>
      </c>
      <c r="BH1027" s="240" t="s">
        <v>695</v>
      </c>
      <c r="BI1027" s="240" t="s">
        <v>695</v>
      </c>
      <c r="BJ1027" s="240" t="s">
        <v>695</v>
      </c>
      <c r="BK1027" s="240" t="s">
        <v>695</v>
      </c>
      <c r="BL1027" s="240" t="s">
        <v>695</v>
      </c>
      <c r="BM1027" s="235">
        <v>0</v>
      </c>
      <c r="BN1027" s="240" t="s">
        <v>695</v>
      </c>
      <c r="BO1027" s="240" t="s">
        <v>695</v>
      </c>
      <c r="BP1027" s="240" t="s">
        <v>695</v>
      </c>
      <c r="BQ1027" s="240" t="s">
        <v>695</v>
      </c>
      <c r="BR1027" s="240" t="s">
        <v>695</v>
      </c>
      <c r="BS1027" s="235">
        <v>5</v>
      </c>
      <c r="BT1027" s="240" t="s">
        <v>695</v>
      </c>
      <c r="BU1027" s="240" t="s">
        <v>695</v>
      </c>
      <c r="BV1027" s="240" t="s">
        <v>695</v>
      </c>
      <c r="BW1027" s="240" t="s">
        <v>695</v>
      </c>
      <c r="BX1027" s="240" t="s">
        <v>695</v>
      </c>
      <c r="BY1027" s="240" t="s">
        <v>695</v>
      </c>
      <c r="BZ1027" s="240" t="s">
        <v>695</v>
      </c>
      <c r="CA1027" s="240" t="s">
        <v>695</v>
      </c>
      <c r="CB1027" s="240" t="s">
        <v>695</v>
      </c>
      <c r="CC1027" s="240" t="s">
        <v>695</v>
      </c>
      <c r="CD1027" s="240" t="s">
        <v>695</v>
      </c>
      <c r="CE1027" s="240" t="s">
        <v>695</v>
      </c>
      <c r="CF1027" s="235">
        <v>2</v>
      </c>
      <c r="CG1027" s="240" t="s">
        <v>695</v>
      </c>
      <c r="CH1027" s="240" t="s">
        <v>695</v>
      </c>
      <c r="CI1027" s="240" t="s">
        <v>695</v>
      </c>
      <c r="CJ1027" s="240" t="s">
        <v>695</v>
      </c>
      <c r="CK1027" s="240" t="s">
        <v>695</v>
      </c>
      <c r="CL1027" s="240" t="s">
        <v>695</v>
      </c>
      <c r="CM1027" s="240" t="s">
        <v>695</v>
      </c>
      <c r="CN1027" s="240" t="s">
        <v>695</v>
      </c>
      <c r="CO1027" s="240" t="s">
        <v>695</v>
      </c>
      <c r="CP1027" s="240" t="s">
        <v>695</v>
      </c>
      <c r="CQ1027" s="240" t="s">
        <v>695</v>
      </c>
      <c r="CR1027" s="240" t="s">
        <v>695</v>
      </c>
      <c r="CS1027" s="240" t="s">
        <v>695</v>
      </c>
      <c r="CT1027" s="235">
        <v>3</v>
      </c>
      <c r="CU1027" s="240" t="s">
        <v>695</v>
      </c>
      <c r="CV1027" s="240" t="s">
        <v>695</v>
      </c>
      <c r="CW1027" s="240" t="s">
        <v>695</v>
      </c>
      <c r="CX1027" s="240" t="s">
        <v>695</v>
      </c>
      <c r="CY1027" s="240" t="s">
        <v>695</v>
      </c>
      <c r="CZ1027" s="235">
        <v>2</v>
      </c>
      <c r="DA1027" s="240" t="s">
        <v>695</v>
      </c>
      <c r="DB1027" s="240" t="s">
        <v>695</v>
      </c>
      <c r="DC1027" s="240" t="s">
        <v>695</v>
      </c>
      <c r="DD1027" s="240" t="s">
        <v>695</v>
      </c>
      <c r="DE1027" s="240" t="s">
        <v>695</v>
      </c>
      <c r="DF1027" s="240" t="s">
        <v>695</v>
      </c>
      <c r="DG1027" s="235">
        <f>AM1027+BS1027+B1027+O1027+X1027+AC1027+AJ1027+BD1027+CF1027+AX1027+BM1027+CT1027+CZ1027</f>
        <v>79</v>
      </c>
      <c r="DH1027" s="235">
        <v>0</v>
      </c>
      <c r="DI1027" s="240">
        <v>0</v>
      </c>
      <c r="DJ1027" s="240">
        <v>0</v>
      </c>
      <c r="DK1027" s="240">
        <v>0</v>
      </c>
      <c r="DL1027" s="238">
        <v>0</v>
      </c>
      <c r="DM1027" s="240">
        <v>0</v>
      </c>
      <c r="DN1027" s="241">
        <v>0</v>
      </c>
      <c r="DO1027" s="235">
        <f>DG1027+DH1027+DL1027</f>
        <v>79</v>
      </c>
    </row>
    <row r="1028" spans="1:119" s="164" customFormat="1" ht="16.5" customHeight="1" x14ac:dyDescent="0.15">
      <c r="A1028" s="60" t="s">
        <v>13</v>
      </c>
      <c r="B1028" s="235">
        <v>0</v>
      </c>
      <c r="C1028" s="240" t="s">
        <v>695</v>
      </c>
      <c r="D1028" s="240" t="s">
        <v>695</v>
      </c>
      <c r="E1028" s="240" t="s">
        <v>695</v>
      </c>
      <c r="F1028" s="240" t="s">
        <v>695</v>
      </c>
      <c r="G1028" s="240" t="s">
        <v>695</v>
      </c>
      <c r="H1028" s="240" t="s">
        <v>695</v>
      </c>
      <c r="I1028" s="240" t="s">
        <v>695</v>
      </c>
      <c r="J1028" s="240" t="s">
        <v>695</v>
      </c>
      <c r="K1028" s="240" t="s">
        <v>695</v>
      </c>
      <c r="L1028" s="240" t="s">
        <v>695</v>
      </c>
      <c r="M1028" s="240" t="s">
        <v>695</v>
      </c>
      <c r="N1028" s="240" t="s">
        <v>695</v>
      </c>
      <c r="O1028" s="235">
        <v>0</v>
      </c>
      <c r="P1028" s="240" t="s">
        <v>695</v>
      </c>
      <c r="Q1028" s="240" t="s">
        <v>695</v>
      </c>
      <c r="R1028" s="240" t="s">
        <v>695</v>
      </c>
      <c r="S1028" s="240" t="s">
        <v>695</v>
      </c>
      <c r="T1028" s="240" t="s">
        <v>695</v>
      </c>
      <c r="U1028" s="240" t="s">
        <v>695</v>
      </c>
      <c r="V1028" s="240" t="s">
        <v>695</v>
      </c>
      <c r="W1028" s="240" t="s">
        <v>695</v>
      </c>
      <c r="X1028" s="235">
        <v>37</v>
      </c>
      <c r="Y1028" s="240" t="s">
        <v>695</v>
      </c>
      <c r="Z1028" s="240" t="s">
        <v>695</v>
      </c>
      <c r="AA1028" s="240" t="s">
        <v>695</v>
      </c>
      <c r="AB1028" s="240" t="s">
        <v>695</v>
      </c>
      <c r="AC1028" s="235">
        <v>0</v>
      </c>
      <c r="AD1028" s="240" t="s">
        <v>695</v>
      </c>
      <c r="AE1028" s="240" t="s">
        <v>695</v>
      </c>
      <c r="AF1028" s="240" t="s">
        <v>695</v>
      </c>
      <c r="AG1028" s="240" t="s">
        <v>695</v>
      </c>
      <c r="AH1028" s="240" t="s">
        <v>695</v>
      </c>
      <c r="AI1028" s="240" t="s">
        <v>695</v>
      </c>
      <c r="AJ1028" s="235">
        <v>0</v>
      </c>
      <c r="AK1028" s="240" t="s">
        <v>695</v>
      </c>
      <c r="AL1028" s="240" t="s">
        <v>695</v>
      </c>
      <c r="AM1028" s="235">
        <v>0</v>
      </c>
      <c r="AN1028" s="240" t="s">
        <v>695</v>
      </c>
      <c r="AO1028" s="240" t="s">
        <v>695</v>
      </c>
      <c r="AP1028" s="240" t="s">
        <v>695</v>
      </c>
      <c r="AQ1028" s="240" t="s">
        <v>695</v>
      </c>
      <c r="AR1028" s="240" t="s">
        <v>695</v>
      </c>
      <c r="AS1028" s="240" t="s">
        <v>695</v>
      </c>
      <c r="AT1028" s="240" t="s">
        <v>695</v>
      </c>
      <c r="AU1028" s="240" t="s">
        <v>695</v>
      </c>
      <c r="AV1028" s="240" t="s">
        <v>695</v>
      </c>
      <c r="AW1028" s="240" t="s">
        <v>695</v>
      </c>
      <c r="AX1028" s="235">
        <v>53</v>
      </c>
      <c r="AY1028" s="240" t="s">
        <v>695</v>
      </c>
      <c r="AZ1028" s="240" t="s">
        <v>695</v>
      </c>
      <c r="BA1028" s="240" t="s">
        <v>695</v>
      </c>
      <c r="BB1028" s="240" t="s">
        <v>695</v>
      </c>
      <c r="BC1028" s="240" t="s">
        <v>695</v>
      </c>
      <c r="BD1028" s="235">
        <v>377</v>
      </c>
      <c r="BE1028" s="240" t="s">
        <v>695</v>
      </c>
      <c r="BF1028" s="240" t="s">
        <v>695</v>
      </c>
      <c r="BG1028" s="240" t="s">
        <v>695</v>
      </c>
      <c r="BH1028" s="240" t="s">
        <v>695</v>
      </c>
      <c r="BI1028" s="240" t="s">
        <v>695</v>
      </c>
      <c r="BJ1028" s="240" t="s">
        <v>695</v>
      </c>
      <c r="BK1028" s="240" t="s">
        <v>695</v>
      </c>
      <c r="BL1028" s="240" t="s">
        <v>695</v>
      </c>
      <c r="BM1028" s="235">
        <v>0</v>
      </c>
      <c r="BN1028" s="240" t="s">
        <v>695</v>
      </c>
      <c r="BO1028" s="240" t="s">
        <v>695</v>
      </c>
      <c r="BP1028" s="240" t="s">
        <v>695</v>
      </c>
      <c r="BQ1028" s="240" t="s">
        <v>695</v>
      </c>
      <c r="BR1028" s="240" t="s">
        <v>695</v>
      </c>
      <c r="BS1028" s="235">
        <v>26</v>
      </c>
      <c r="BT1028" s="240" t="s">
        <v>695</v>
      </c>
      <c r="BU1028" s="240" t="s">
        <v>695</v>
      </c>
      <c r="BV1028" s="240" t="s">
        <v>695</v>
      </c>
      <c r="BW1028" s="240" t="s">
        <v>695</v>
      </c>
      <c r="BX1028" s="240" t="s">
        <v>695</v>
      </c>
      <c r="BY1028" s="240" t="s">
        <v>695</v>
      </c>
      <c r="BZ1028" s="240" t="s">
        <v>695</v>
      </c>
      <c r="CA1028" s="240" t="s">
        <v>695</v>
      </c>
      <c r="CB1028" s="240" t="s">
        <v>695</v>
      </c>
      <c r="CC1028" s="240" t="s">
        <v>695</v>
      </c>
      <c r="CD1028" s="240" t="s">
        <v>695</v>
      </c>
      <c r="CE1028" s="240" t="s">
        <v>695</v>
      </c>
      <c r="CF1028" s="235">
        <v>26</v>
      </c>
      <c r="CG1028" s="240" t="s">
        <v>695</v>
      </c>
      <c r="CH1028" s="240" t="s">
        <v>695</v>
      </c>
      <c r="CI1028" s="240" t="s">
        <v>695</v>
      </c>
      <c r="CJ1028" s="240" t="s">
        <v>695</v>
      </c>
      <c r="CK1028" s="240" t="s">
        <v>695</v>
      </c>
      <c r="CL1028" s="240" t="s">
        <v>695</v>
      </c>
      <c r="CM1028" s="240" t="s">
        <v>695</v>
      </c>
      <c r="CN1028" s="240" t="s">
        <v>695</v>
      </c>
      <c r="CO1028" s="240" t="s">
        <v>695</v>
      </c>
      <c r="CP1028" s="240" t="s">
        <v>695</v>
      </c>
      <c r="CQ1028" s="240" t="s">
        <v>695</v>
      </c>
      <c r="CR1028" s="240" t="s">
        <v>695</v>
      </c>
      <c r="CS1028" s="240" t="s">
        <v>695</v>
      </c>
      <c r="CT1028" s="235">
        <v>31</v>
      </c>
      <c r="CU1028" s="240" t="s">
        <v>695</v>
      </c>
      <c r="CV1028" s="240" t="s">
        <v>695</v>
      </c>
      <c r="CW1028" s="240" t="s">
        <v>695</v>
      </c>
      <c r="CX1028" s="240" t="s">
        <v>695</v>
      </c>
      <c r="CY1028" s="240" t="s">
        <v>695</v>
      </c>
      <c r="CZ1028" s="235">
        <v>28</v>
      </c>
      <c r="DA1028" s="240" t="s">
        <v>695</v>
      </c>
      <c r="DB1028" s="240" t="s">
        <v>695</v>
      </c>
      <c r="DC1028" s="240" t="s">
        <v>695</v>
      </c>
      <c r="DD1028" s="240" t="s">
        <v>695</v>
      </c>
      <c r="DE1028" s="240" t="s">
        <v>695</v>
      </c>
      <c r="DF1028" s="240" t="s">
        <v>695</v>
      </c>
      <c r="DG1028" s="235">
        <f>AM1028+BS1028+B1028+O1028+X1028+AC1028+AJ1028+BD1028+CF1028+AX1028+BM1028+CT1028+CZ1028</f>
        <v>578</v>
      </c>
      <c r="DH1028" s="235">
        <v>0</v>
      </c>
      <c r="DI1028" s="240">
        <v>0</v>
      </c>
      <c r="DJ1028" s="240">
        <v>0</v>
      </c>
      <c r="DK1028" s="240">
        <v>0</v>
      </c>
      <c r="DL1028" s="238">
        <v>0</v>
      </c>
      <c r="DM1028" s="240">
        <v>0</v>
      </c>
      <c r="DN1028" s="241">
        <v>0</v>
      </c>
      <c r="DO1028" s="235">
        <f>DG1028+DH1028+DL1028</f>
        <v>578</v>
      </c>
    </row>
    <row r="1029" spans="1:119" s="164" customFormat="1" ht="16.5" customHeight="1" x14ac:dyDescent="0.15">
      <c r="A1029" s="60" t="s">
        <v>0</v>
      </c>
      <c r="B1029" s="235">
        <v>67</v>
      </c>
      <c r="C1029" s="240" t="s">
        <v>695</v>
      </c>
      <c r="D1029" s="240" t="s">
        <v>695</v>
      </c>
      <c r="E1029" s="240" t="s">
        <v>695</v>
      </c>
      <c r="F1029" s="240" t="s">
        <v>695</v>
      </c>
      <c r="G1029" s="240" t="s">
        <v>695</v>
      </c>
      <c r="H1029" s="240" t="s">
        <v>695</v>
      </c>
      <c r="I1029" s="240" t="s">
        <v>695</v>
      </c>
      <c r="J1029" s="240" t="s">
        <v>695</v>
      </c>
      <c r="K1029" s="240" t="s">
        <v>695</v>
      </c>
      <c r="L1029" s="240" t="s">
        <v>695</v>
      </c>
      <c r="M1029" s="240" t="s">
        <v>695</v>
      </c>
      <c r="N1029" s="240" t="s">
        <v>695</v>
      </c>
      <c r="O1029" s="235">
        <v>0</v>
      </c>
      <c r="P1029" s="240" t="s">
        <v>695</v>
      </c>
      <c r="Q1029" s="240" t="s">
        <v>695</v>
      </c>
      <c r="R1029" s="240" t="s">
        <v>695</v>
      </c>
      <c r="S1029" s="240" t="s">
        <v>695</v>
      </c>
      <c r="T1029" s="240" t="s">
        <v>695</v>
      </c>
      <c r="U1029" s="240" t="s">
        <v>695</v>
      </c>
      <c r="V1029" s="240" t="s">
        <v>695</v>
      </c>
      <c r="W1029" s="240" t="s">
        <v>695</v>
      </c>
      <c r="X1029" s="235">
        <v>80</v>
      </c>
      <c r="Y1029" s="240" t="s">
        <v>695</v>
      </c>
      <c r="Z1029" s="240" t="s">
        <v>695</v>
      </c>
      <c r="AA1029" s="240" t="s">
        <v>695</v>
      </c>
      <c r="AB1029" s="240" t="s">
        <v>695</v>
      </c>
      <c r="AC1029" s="235">
        <v>31</v>
      </c>
      <c r="AD1029" s="240" t="s">
        <v>695</v>
      </c>
      <c r="AE1029" s="240" t="s">
        <v>695</v>
      </c>
      <c r="AF1029" s="240" t="s">
        <v>695</v>
      </c>
      <c r="AG1029" s="240" t="s">
        <v>695</v>
      </c>
      <c r="AH1029" s="240" t="s">
        <v>695</v>
      </c>
      <c r="AI1029" s="240" t="s">
        <v>695</v>
      </c>
      <c r="AJ1029" s="235">
        <v>0</v>
      </c>
      <c r="AK1029" s="240" t="s">
        <v>695</v>
      </c>
      <c r="AL1029" s="240" t="s">
        <v>695</v>
      </c>
      <c r="AM1029" s="235">
        <v>68</v>
      </c>
      <c r="AN1029" s="240" t="s">
        <v>695</v>
      </c>
      <c r="AO1029" s="240" t="s">
        <v>695</v>
      </c>
      <c r="AP1029" s="240" t="s">
        <v>695</v>
      </c>
      <c r="AQ1029" s="240" t="s">
        <v>695</v>
      </c>
      <c r="AR1029" s="240" t="s">
        <v>695</v>
      </c>
      <c r="AS1029" s="240" t="s">
        <v>695</v>
      </c>
      <c r="AT1029" s="240" t="s">
        <v>695</v>
      </c>
      <c r="AU1029" s="240" t="s">
        <v>695</v>
      </c>
      <c r="AV1029" s="240" t="s">
        <v>695</v>
      </c>
      <c r="AW1029" s="240" t="s">
        <v>695</v>
      </c>
      <c r="AX1029" s="235">
        <v>91</v>
      </c>
      <c r="AY1029" s="240" t="s">
        <v>695</v>
      </c>
      <c r="AZ1029" s="240" t="s">
        <v>695</v>
      </c>
      <c r="BA1029" s="240" t="s">
        <v>695</v>
      </c>
      <c r="BB1029" s="240" t="s">
        <v>695</v>
      </c>
      <c r="BC1029" s="240" t="s">
        <v>695</v>
      </c>
      <c r="BD1029" s="235">
        <v>158</v>
      </c>
      <c r="BE1029" s="240" t="s">
        <v>695</v>
      </c>
      <c r="BF1029" s="240" t="s">
        <v>695</v>
      </c>
      <c r="BG1029" s="240" t="s">
        <v>695</v>
      </c>
      <c r="BH1029" s="240" t="s">
        <v>695</v>
      </c>
      <c r="BI1029" s="240" t="s">
        <v>695</v>
      </c>
      <c r="BJ1029" s="240" t="s">
        <v>695</v>
      </c>
      <c r="BK1029" s="240" t="s">
        <v>695</v>
      </c>
      <c r="BL1029" s="240" t="s">
        <v>695</v>
      </c>
      <c r="BM1029" s="235">
        <v>80</v>
      </c>
      <c r="BN1029" s="240" t="s">
        <v>695</v>
      </c>
      <c r="BO1029" s="240" t="s">
        <v>695</v>
      </c>
      <c r="BP1029" s="240" t="s">
        <v>695</v>
      </c>
      <c r="BQ1029" s="240" t="s">
        <v>695</v>
      </c>
      <c r="BR1029" s="240" t="s">
        <v>695</v>
      </c>
      <c r="BS1029" s="235">
        <v>78</v>
      </c>
      <c r="BT1029" s="240" t="s">
        <v>695</v>
      </c>
      <c r="BU1029" s="240" t="s">
        <v>695</v>
      </c>
      <c r="BV1029" s="240" t="s">
        <v>695</v>
      </c>
      <c r="BW1029" s="240" t="s">
        <v>695</v>
      </c>
      <c r="BX1029" s="240" t="s">
        <v>695</v>
      </c>
      <c r="BY1029" s="240" t="s">
        <v>695</v>
      </c>
      <c r="BZ1029" s="240" t="s">
        <v>695</v>
      </c>
      <c r="CA1029" s="240" t="s">
        <v>695</v>
      </c>
      <c r="CB1029" s="240" t="s">
        <v>695</v>
      </c>
      <c r="CC1029" s="240" t="s">
        <v>695</v>
      </c>
      <c r="CD1029" s="240" t="s">
        <v>695</v>
      </c>
      <c r="CE1029" s="240" t="s">
        <v>695</v>
      </c>
      <c r="CF1029" s="235">
        <v>72</v>
      </c>
      <c r="CG1029" s="240" t="s">
        <v>695</v>
      </c>
      <c r="CH1029" s="240" t="s">
        <v>695</v>
      </c>
      <c r="CI1029" s="240" t="s">
        <v>695</v>
      </c>
      <c r="CJ1029" s="240" t="s">
        <v>695</v>
      </c>
      <c r="CK1029" s="240" t="s">
        <v>695</v>
      </c>
      <c r="CL1029" s="240" t="s">
        <v>695</v>
      </c>
      <c r="CM1029" s="240" t="s">
        <v>695</v>
      </c>
      <c r="CN1029" s="240" t="s">
        <v>695</v>
      </c>
      <c r="CO1029" s="240" t="s">
        <v>695</v>
      </c>
      <c r="CP1029" s="240" t="s">
        <v>695</v>
      </c>
      <c r="CQ1029" s="240" t="s">
        <v>695</v>
      </c>
      <c r="CR1029" s="240" t="s">
        <v>695</v>
      </c>
      <c r="CS1029" s="240" t="s">
        <v>695</v>
      </c>
      <c r="CT1029" s="235">
        <v>15</v>
      </c>
      <c r="CU1029" s="240" t="s">
        <v>695</v>
      </c>
      <c r="CV1029" s="240" t="s">
        <v>695</v>
      </c>
      <c r="CW1029" s="240" t="s">
        <v>695</v>
      </c>
      <c r="CX1029" s="240" t="s">
        <v>695</v>
      </c>
      <c r="CY1029" s="240" t="s">
        <v>695</v>
      </c>
      <c r="CZ1029" s="235">
        <v>55</v>
      </c>
      <c r="DA1029" s="240" t="s">
        <v>695</v>
      </c>
      <c r="DB1029" s="240" t="s">
        <v>695</v>
      </c>
      <c r="DC1029" s="240" t="s">
        <v>695</v>
      </c>
      <c r="DD1029" s="240" t="s">
        <v>695</v>
      </c>
      <c r="DE1029" s="240" t="s">
        <v>695</v>
      </c>
      <c r="DF1029" s="240" t="s">
        <v>695</v>
      </c>
      <c r="DG1029" s="235">
        <f>AM1029+BS1029+B1029+O1029+X1029+AC1029+AJ1029+BD1029+CF1029+AX1029+BM1029+CT1029+CZ1029</f>
        <v>795</v>
      </c>
      <c r="DH1029" s="235">
        <v>0</v>
      </c>
      <c r="DI1029" s="240">
        <v>0</v>
      </c>
      <c r="DJ1029" s="240">
        <v>0</v>
      </c>
      <c r="DK1029" s="240">
        <v>0</v>
      </c>
      <c r="DL1029" s="238">
        <v>15</v>
      </c>
      <c r="DM1029" s="240">
        <v>15</v>
      </c>
      <c r="DN1029" s="241">
        <v>0</v>
      </c>
      <c r="DO1029" s="235">
        <f>DG1029+DH1029+DL1029</f>
        <v>810</v>
      </c>
    </row>
    <row r="1030" spans="1:119" s="164" customFormat="1" ht="16.5" customHeight="1" x14ac:dyDescent="0.15">
      <c r="A1030" s="60" t="s">
        <v>1</v>
      </c>
      <c r="B1030" s="235">
        <v>46</v>
      </c>
      <c r="C1030" s="240" t="s">
        <v>695</v>
      </c>
      <c r="D1030" s="240" t="s">
        <v>695</v>
      </c>
      <c r="E1030" s="240" t="s">
        <v>695</v>
      </c>
      <c r="F1030" s="240" t="s">
        <v>695</v>
      </c>
      <c r="G1030" s="240" t="s">
        <v>695</v>
      </c>
      <c r="H1030" s="240" t="s">
        <v>695</v>
      </c>
      <c r="I1030" s="240" t="s">
        <v>695</v>
      </c>
      <c r="J1030" s="240" t="s">
        <v>695</v>
      </c>
      <c r="K1030" s="240" t="s">
        <v>695</v>
      </c>
      <c r="L1030" s="240" t="s">
        <v>695</v>
      </c>
      <c r="M1030" s="240" t="s">
        <v>695</v>
      </c>
      <c r="N1030" s="240" t="s">
        <v>695</v>
      </c>
      <c r="O1030" s="235">
        <v>0</v>
      </c>
      <c r="P1030" s="240" t="s">
        <v>695</v>
      </c>
      <c r="Q1030" s="240" t="s">
        <v>695</v>
      </c>
      <c r="R1030" s="240" t="s">
        <v>695</v>
      </c>
      <c r="S1030" s="240" t="s">
        <v>695</v>
      </c>
      <c r="T1030" s="240" t="s">
        <v>695</v>
      </c>
      <c r="U1030" s="240" t="s">
        <v>695</v>
      </c>
      <c r="V1030" s="240" t="s">
        <v>695</v>
      </c>
      <c r="W1030" s="240" t="s">
        <v>695</v>
      </c>
      <c r="X1030" s="235">
        <v>0</v>
      </c>
      <c r="Y1030" s="240" t="s">
        <v>695</v>
      </c>
      <c r="Z1030" s="240" t="s">
        <v>695</v>
      </c>
      <c r="AA1030" s="240" t="s">
        <v>695</v>
      </c>
      <c r="AB1030" s="240" t="s">
        <v>695</v>
      </c>
      <c r="AC1030" s="235">
        <v>23</v>
      </c>
      <c r="AD1030" s="240" t="s">
        <v>695</v>
      </c>
      <c r="AE1030" s="240" t="s">
        <v>695</v>
      </c>
      <c r="AF1030" s="240" t="s">
        <v>695</v>
      </c>
      <c r="AG1030" s="240" t="s">
        <v>695</v>
      </c>
      <c r="AH1030" s="240" t="s">
        <v>695</v>
      </c>
      <c r="AI1030" s="240" t="s">
        <v>695</v>
      </c>
      <c r="AJ1030" s="235">
        <v>0</v>
      </c>
      <c r="AK1030" s="240" t="s">
        <v>695</v>
      </c>
      <c r="AL1030" s="240" t="s">
        <v>695</v>
      </c>
      <c r="AM1030" s="235">
        <v>25</v>
      </c>
      <c r="AN1030" s="240" t="s">
        <v>695</v>
      </c>
      <c r="AO1030" s="240" t="s">
        <v>695</v>
      </c>
      <c r="AP1030" s="240" t="s">
        <v>695</v>
      </c>
      <c r="AQ1030" s="240" t="s">
        <v>695</v>
      </c>
      <c r="AR1030" s="240" t="s">
        <v>695</v>
      </c>
      <c r="AS1030" s="240" t="s">
        <v>695</v>
      </c>
      <c r="AT1030" s="240" t="s">
        <v>695</v>
      </c>
      <c r="AU1030" s="240" t="s">
        <v>695</v>
      </c>
      <c r="AV1030" s="240" t="s">
        <v>695</v>
      </c>
      <c r="AW1030" s="240" t="s">
        <v>695</v>
      </c>
      <c r="AX1030" s="235">
        <v>72</v>
      </c>
      <c r="AY1030" s="240" t="s">
        <v>695</v>
      </c>
      <c r="AZ1030" s="240" t="s">
        <v>695</v>
      </c>
      <c r="BA1030" s="240" t="s">
        <v>695</v>
      </c>
      <c r="BB1030" s="240" t="s">
        <v>695</v>
      </c>
      <c r="BC1030" s="240" t="s">
        <v>695</v>
      </c>
      <c r="BD1030" s="235">
        <v>448</v>
      </c>
      <c r="BE1030" s="240" t="s">
        <v>695</v>
      </c>
      <c r="BF1030" s="240" t="s">
        <v>695</v>
      </c>
      <c r="BG1030" s="240" t="s">
        <v>695</v>
      </c>
      <c r="BH1030" s="240" t="s">
        <v>695</v>
      </c>
      <c r="BI1030" s="240" t="s">
        <v>695</v>
      </c>
      <c r="BJ1030" s="240" t="s">
        <v>695</v>
      </c>
      <c r="BK1030" s="240" t="s">
        <v>695</v>
      </c>
      <c r="BL1030" s="240" t="s">
        <v>695</v>
      </c>
      <c r="BM1030" s="235">
        <v>20</v>
      </c>
      <c r="BN1030" s="240" t="s">
        <v>695</v>
      </c>
      <c r="BO1030" s="240" t="s">
        <v>695</v>
      </c>
      <c r="BP1030" s="240" t="s">
        <v>695</v>
      </c>
      <c r="BQ1030" s="240" t="s">
        <v>695</v>
      </c>
      <c r="BR1030" s="240" t="s">
        <v>695</v>
      </c>
      <c r="BS1030" s="235">
        <v>57</v>
      </c>
      <c r="BT1030" s="240" t="s">
        <v>695</v>
      </c>
      <c r="BU1030" s="240" t="s">
        <v>695</v>
      </c>
      <c r="BV1030" s="240" t="s">
        <v>695</v>
      </c>
      <c r="BW1030" s="240" t="s">
        <v>695</v>
      </c>
      <c r="BX1030" s="240" t="s">
        <v>695</v>
      </c>
      <c r="BY1030" s="240" t="s">
        <v>695</v>
      </c>
      <c r="BZ1030" s="240" t="s">
        <v>695</v>
      </c>
      <c r="CA1030" s="240" t="s">
        <v>695</v>
      </c>
      <c r="CB1030" s="240" t="s">
        <v>695</v>
      </c>
      <c r="CC1030" s="240" t="s">
        <v>695</v>
      </c>
      <c r="CD1030" s="240" t="s">
        <v>695</v>
      </c>
      <c r="CE1030" s="240" t="s">
        <v>695</v>
      </c>
      <c r="CF1030" s="235">
        <v>47</v>
      </c>
      <c r="CG1030" s="240" t="s">
        <v>695</v>
      </c>
      <c r="CH1030" s="240" t="s">
        <v>695</v>
      </c>
      <c r="CI1030" s="240" t="s">
        <v>695</v>
      </c>
      <c r="CJ1030" s="240" t="s">
        <v>695</v>
      </c>
      <c r="CK1030" s="240" t="s">
        <v>695</v>
      </c>
      <c r="CL1030" s="240" t="s">
        <v>695</v>
      </c>
      <c r="CM1030" s="240" t="s">
        <v>695</v>
      </c>
      <c r="CN1030" s="240" t="s">
        <v>695</v>
      </c>
      <c r="CO1030" s="240" t="s">
        <v>695</v>
      </c>
      <c r="CP1030" s="240" t="s">
        <v>695</v>
      </c>
      <c r="CQ1030" s="240" t="s">
        <v>695</v>
      </c>
      <c r="CR1030" s="240" t="s">
        <v>695</v>
      </c>
      <c r="CS1030" s="240" t="s">
        <v>695</v>
      </c>
      <c r="CT1030" s="235">
        <v>0</v>
      </c>
      <c r="CU1030" s="240" t="s">
        <v>695</v>
      </c>
      <c r="CV1030" s="240" t="s">
        <v>695</v>
      </c>
      <c r="CW1030" s="240" t="s">
        <v>695</v>
      </c>
      <c r="CX1030" s="240" t="s">
        <v>695</v>
      </c>
      <c r="CY1030" s="240" t="s">
        <v>695</v>
      </c>
      <c r="CZ1030" s="235">
        <v>155</v>
      </c>
      <c r="DA1030" s="240" t="s">
        <v>695</v>
      </c>
      <c r="DB1030" s="240" t="s">
        <v>695</v>
      </c>
      <c r="DC1030" s="240" t="s">
        <v>695</v>
      </c>
      <c r="DD1030" s="240" t="s">
        <v>695</v>
      </c>
      <c r="DE1030" s="240" t="s">
        <v>695</v>
      </c>
      <c r="DF1030" s="240" t="s">
        <v>695</v>
      </c>
      <c r="DG1030" s="235">
        <f>AM1030+BS1030+B1030+O1030+X1030+AC1030+AJ1030+BD1030+CF1030+AX1030+BM1030+CT1030+CZ1030</f>
        <v>893</v>
      </c>
      <c r="DH1030" s="235">
        <v>0</v>
      </c>
      <c r="DI1030" s="240">
        <v>0</v>
      </c>
      <c r="DJ1030" s="240">
        <v>0</v>
      </c>
      <c r="DK1030" s="240">
        <v>0</v>
      </c>
      <c r="DL1030" s="238">
        <v>20</v>
      </c>
      <c r="DM1030" s="240">
        <v>20</v>
      </c>
      <c r="DN1030" s="241">
        <v>0</v>
      </c>
      <c r="DO1030" s="235">
        <f>DG1030+DH1030+DL1030</f>
        <v>913</v>
      </c>
    </row>
    <row r="1031" spans="1:119" s="164" customFormat="1" ht="16.5" customHeight="1" x14ac:dyDescent="0.15">
      <c r="A1031" s="60" t="s">
        <v>489</v>
      </c>
      <c r="B1031" s="235">
        <v>87</v>
      </c>
      <c r="C1031" s="240" t="s">
        <v>695</v>
      </c>
      <c r="D1031" s="240" t="s">
        <v>695</v>
      </c>
      <c r="E1031" s="240" t="s">
        <v>695</v>
      </c>
      <c r="F1031" s="240" t="s">
        <v>695</v>
      </c>
      <c r="G1031" s="240" t="s">
        <v>695</v>
      </c>
      <c r="H1031" s="240" t="s">
        <v>695</v>
      </c>
      <c r="I1031" s="240" t="s">
        <v>695</v>
      </c>
      <c r="J1031" s="240" t="s">
        <v>695</v>
      </c>
      <c r="K1031" s="240" t="s">
        <v>695</v>
      </c>
      <c r="L1031" s="240" t="s">
        <v>695</v>
      </c>
      <c r="M1031" s="240" t="s">
        <v>695</v>
      </c>
      <c r="N1031" s="240" t="s">
        <v>695</v>
      </c>
      <c r="O1031" s="235">
        <v>0</v>
      </c>
      <c r="P1031" s="240" t="s">
        <v>695</v>
      </c>
      <c r="Q1031" s="240" t="s">
        <v>695</v>
      </c>
      <c r="R1031" s="240" t="s">
        <v>695</v>
      </c>
      <c r="S1031" s="240" t="s">
        <v>695</v>
      </c>
      <c r="T1031" s="240" t="s">
        <v>695</v>
      </c>
      <c r="U1031" s="240" t="s">
        <v>695</v>
      </c>
      <c r="V1031" s="240" t="s">
        <v>695</v>
      </c>
      <c r="W1031" s="240" t="s">
        <v>695</v>
      </c>
      <c r="X1031" s="235">
        <v>22</v>
      </c>
      <c r="Y1031" s="240" t="s">
        <v>695</v>
      </c>
      <c r="Z1031" s="240" t="s">
        <v>695</v>
      </c>
      <c r="AA1031" s="240" t="s">
        <v>695</v>
      </c>
      <c r="AB1031" s="240" t="s">
        <v>695</v>
      </c>
      <c r="AC1031" s="235">
        <v>37</v>
      </c>
      <c r="AD1031" s="240" t="s">
        <v>695</v>
      </c>
      <c r="AE1031" s="240" t="s">
        <v>695</v>
      </c>
      <c r="AF1031" s="240" t="s">
        <v>695</v>
      </c>
      <c r="AG1031" s="240" t="s">
        <v>695</v>
      </c>
      <c r="AH1031" s="240" t="s">
        <v>695</v>
      </c>
      <c r="AI1031" s="240" t="s">
        <v>695</v>
      </c>
      <c r="AJ1031" s="235">
        <v>0</v>
      </c>
      <c r="AK1031" s="240" t="s">
        <v>695</v>
      </c>
      <c r="AL1031" s="240" t="s">
        <v>695</v>
      </c>
      <c r="AM1031" s="235">
        <v>50</v>
      </c>
      <c r="AN1031" s="240" t="s">
        <v>695</v>
      </c>
      <c r="AO1031" s="240" t="s">
        <v>695</v>
      </c>
      <c r="AP1031" s="240" t="s">
        <v>695</v>
      </c>
      <c r="AQ1031" s="240" t="s">
        <v>695</v>
      </c>
      <c r="AR1031" s="240" t="s">
        <v>695</v>
      </c>
      <c r="AS1031" s="240" t="s">
        <v>695</v>
      </c>
      <c r="AT1031" s="240" t="s">
        <v>695</v>
      </c>
      <c r="AU1031" s="240" t="s">
        <v>695</v>
      </c>
      <c r="AV1031" s="240" t="s">
        <v>695</v>
      </c>
      <c r="AW1031" s="240" t="s">
        <v>695</v>
      </c>
      <c r="AX1031" s="235">
        <v>32</v>
      </c>
      <c r="AY1031" s="240" t="s">
        <v>695</v>
      </c>
      <c r="AZ1031" s="240" t="s">
        <v>695</v>
      </c>
      <c r="BA1031" s="240" t="s">
        <v>695</v>
      </c>
      <c r="BB1031" s="240" t="s">
        <v>695</v>
      </c>
      <c r="BC1031" s="240" t="s">
        <v>695</v>
      </c>
      <c r="BD1031" s="235">
        <v>68</v>
      </c>
      <c r="BE1031" s="240" t="s">
        <v>695</v>
      </c>
      <c r="BF1031" s="240" t="s">
        <v>695</v>
      </c>
      <c r="BG1031" s="240" t="s">
        <v>695</v>
      </c>
      <c r="BH1031" s="240" t="s">
        <v>695</v>
      </c>
      <c r="BI1031" s="240" t="s">
        <v>695</v>
      </c>
      <c r="BJ1031" s="240" t="s">
        <v>695</v>
      </c>
      <c r="BK1031" s="240" t="s">
        <v>695</v>
      </c>
      <c r="BL1031" s="240" t="s">
        <v>695</v>
      </c>
      <c r="BM1031" s="235">
        <v>15</v>
      </c>
      <c r="BN1031" s="240" t="s">
        <v>695</v>
      </c>
      <c r="BO1031" s="240" t="s">
        <v>695</v>
      </c>
      <c r="BP1031" s="240" t="s">
        <v>695</v>
      </c>
      <c r="BQ1031" s="240" t="s">
        <v>695</v>
      </c>
      <c r="BR1031" s="240" t="s">
        <v>695</v>
      </c>
      <c r="BS1031" s="235">
        <v>38</v>
      </c>
      <c r="BT1031" s="240" t="s">
        <v>695</v>
      </c>
      <c r="BU1031" s="240" t="s">
        <v>695</v>
      </c>
      <c r="BV1031" s="240" t="s">
        <v>695</v>
      </c>
      <c r="BW1031" s="240" t="s">
        <v>695</v>
      </c>
      <c r="BX1031" s="240" t="s">
        <v>695</v>
      </c>
      <c r="BY1031" s="240" t="s">
        <v>695</v>
      </c>
      <c r="BZ1031" s="240" t="s">
        <v>695</v>
      </c>
      <c r="CA1031" s="240" t="s">
        <v>695</v>
      </c>
      <c r="CB1031" s="240" t="s">
        <v>695</v>
      </c>
      <c r="CC1031" s="240" t="s">
        <v>695</v>
      </c>
      <c r="CD1031" s="240" t="s">
        <v>695</v>
      </c>
      <c r="CE1031" s="240" t="s">
        <v>695</v>
      </c>
      <c r="CF1031" s="235">
        <v>55</v>
      </c>
      <c r="CG1031" s="240" t="s">
        <v>695</v>
      </c>
      <c r="CH1031" s="240" t="s">
        <v>695</v>
      </c>
      <c r="CI1031" s="240" t="s">
        <v>695</v>
      </c>
      <c r="CJ1031" s="240" t="s">
        <v>695</v>
      </c>
      <c r="CK1031" s="240" t="s">
        <v>695</v>
      </c>
      <c r="CL1031" s="240" t="s">
        <v>695</v>
      </c>
      <c r="CM1031" s="240" t="s">
        <v>695</v>
      </c>
      <c r="CN1031" s="240" t="s">
        <v>695</v>
      </c>
      <c r="CO1031" s="240" t="s">
        <v>695</v>
      </c>
      <c r="CP1031" s="240" t="s">
        <v>695</v>
      </c>
      <c r="CQ1031" s="240" t="s">
        <v>695</v>
      </c>
      <c r="CR1031" s="240" t="s">
        <v>695</v>
      </c>
      <c r="CS1031" s="240" t="s">
        <v>695</v>
      </c>
      <c r="CT1031" s="235">
        <v>14</v>
      </c>
      <c r="CU1031" s="240" t="s">
        <v>695</v>
      </c>
      <c r="CV1031" s="240" t="s">
        <v>695</v>
      </c>
      <c r="CW1031" s="240" t="s">
        <v>695</v>
      </c>
      <c r="CX1031" s="240" t="s">
        <v>695</v>
      </c>
      <c r="CY1031" s="240" t="s">
        <v>695</v>
      </c>
      <c r="CZ1031" s="235">
        <v>26</v>
      </c>
      <c r="DA1031" s="240" t="s">
        <v>695</v>
      </c>
      <c r="DB1031" s="240" t="s">
        <v>695</v>
      </c>
      <c r="DC1031" s="240" t="s">
        <v>695</v>
      </c>
      <c r="DD1031" s="240" t="s">
        <v>695</v>
      </c>
      <c r="DE1031" s="240" t="s">
        <v>695</v>
      </c>
      <c r="DF1031" s="240" t="s">
        <v>695</v>
      </c>
      <c r="DG1031" s="235">
        <f t="shared" si="2501"/>
        <v>444</v>
      </c>
      <c r="DH1031" s="235">
        <v>0</v>
      </c>
      <c r="DI1031" s="240">
        <v>0</v>
      </c>
      <c r="DJ1031" s="240">
        <v>0</v>
      </c>
      <c r="DK1031" s="240">
        <v>0</v>
      </c>
      <c r="DL1031" s="238">
        <v>0</v>
      </c>
      <c r="DM1031" s="240">
        <v>0</v>
      </c>
      <c r="DN1031" s="241">
        <v>0</v>
      </c>
      <c r="DO1031" s="235">
        <f t="shared" si="2502"/>
        <v>444</v>
      </c>
    </row>
    <row r="1032" spans="1:119" s="164" customFormat="1" ht="16.5" customHeight="1" x14ac:dyDescent="0.15">
      <c r="A1032" s="160" t="s">
        <v>20</v>
      </c>
      <c r="B1032" s="235"/>
      <c r="C1032" s="240"/>
      <c r="D1032" s="240"/>
      <c r="E1032" s="240"/>
      <c r="F1032" s="240"/>
      <c r="G1032" s="240"/>
      <c r="H1032" s="240"/>
      <c r="I1032" s="240"/>
      <c r="J1032" s="240"/>
      <c r="K1032" s="240"/>
      <c r="L1032" s="240"/>
      <c r="M1032" s="240"/>
      <c r="N1032" s="240"/>
      <c r="O1032" s="235"/>
      <c r="P1032" s="240"/>
      <c r="Q1032" s="240"/>
      <c r="R1032" s="240"/>
      <c r="S1032" s="240"/>
      <c r="T1032" s="240"/>
      <c r="U1032" s="240"/>
      <c r="V1032" s="240"/>
      <c r="W1032" s="240"/>
      <c r="X1032" s="235"/>
      <c r="Y1032" s="240"/>
      <c r="Z1032" s="240"/>
      <c r="AA1032" s="240"/>
      <c r="AB1032" s="240"/>
      <c r="AC1032" s="235"/>
      <c r="AD1032" s="240"/>
      <c r="AE1032" s="240"/>
      <c r="AF1032" s="240"/>
      <c r="AG1032" s="240"/>
      <c r="AH1032" s="240"/>
      <c r="AI1032" s="240"/>
      <c r="AJ1032" s="235"/>
      <c r="AK1032" s="240"/>
      <c r="AL1032" s="240"/>
      <c r="AM1032" s="235"/>
      <c r="AN1032" s="240"/>
      <c r="AO1032" s="240"/>
      <c r="AP1032" s="240"/>
      <c r="AQ1032" s="240"/>
      <c r="AR1032" s="240"/>
      <c r="AS1032" s="240"/>
      <c r="AT1032" s="240"/>
      <c r="AU1032" s="240"/>
      <c r="AV1032" s="240"/>
      <c r="AW1032" s="240"/>
      <c r="AX1032" s="235"/>
      <c r="AY1032" s="240"/>
      <c r="AZ1032" s="240"/>
      <c r="BA1032" s="240"/>
      <c r="BB1032" s="240"/>
      <c r="BC1032" s="240"/>
      <c r="BD1032" s="235"/>
      <c r="BE1032" s="240"/>
      <c r="BF1032" s="240"/>
      <c r="BG1032" s="240"/>
      <c r="BH1032" s="240"/>
      <c r="BI1032" s="240"/>
      <c r="BJ1032" s="240"/>
      <c r="BK1032" s="240"/>
      <c r="BL1032" s="240"/>
      <c r="BM1032" s="235">
        <v>0</v>
      </c>
      <c r="BN1032" s="240"/>
      <c r="BO1032" s="240"/>
      <c r="BP1032" s="240"/>
      <c r="BQ1032" s="240"/>
      <c r="BR1032" s="240"/>
      <c r="BS1032" s="235">
        <v>0</v>
      </c>
      <c r="BT1032" s="240"/>
      <c r="BU1032" s="240"/>
      <c r="BV1032" s="240"/>
      <c r="BW1032" s="240"/>
      <c r="BX1032" s="240"/>
      <c r="BY1032" s="240"/>
      <c r="BZ1032" s="240"/>
      <c r="CA1032" s="240"/>
      <c r="CB1032" s="240"/>
      <c r="CC1032" s="240"/>
      <c r="CD1032" s="240"/>
      <c r="CE1032" s="240"/>
      <c r="CF1032" s="235"/>
      <c r="CG1032" s="240"/>
      <c r="CH1032" s="240"/>
      <c r="CI1032" s="240"/>
      <c r="CJ1032" s="240"/>
      <c r="CK1032" s="240"/>
      <c r="CL1032" s="240"/>
      <c r="CM1032" s="240"/>
      <c r="CN1032" s="240"/>
      <c r="CO1032" s="240"/>
      <c r="CP1032" s="240"/>
      <c r="CQ1032" s="240"/>
      <c r="CR1032" s="240"/>
      <c r="CS1032" s="240"/>
      <c r="CT1032" s="235"/>
      <c r="CU1032" s="240"/>
      <c r="CV1032" s="240"/>
      <c r="CW1032" s="240"/>
      <c r="CX1032" s="240"/>
      <c r="CY1032" s="240"/>
      <c r="CZ1032" s="235"/>
      <c r="DA1032" s="240"/>
      <c r="DB1032" s="240"/>
      <c r="DC1032" s="240"/>
      <c r="DD1032" s="240"/>
      <c r="DE1032" s="240"/>
      <c r="DF1032" s="240"/>
      <c r="DG1032" s="235"/>
      <c r="DH1032" s="235"/>
      <c r="DI1032" s="240"/>
      <c r="DJ1032" s="240"/>
      <c r="DK1032" s="240"/>
      <c r="DL1032" s="238"/>
      <c r="DM1032" s="240"/>
      <c r="DN1032" s="241"/>
      <c r="DO1032" s="235"/>
    </row>
    <row r="1033" spans="1:119" s="164" customFormat="1" ht="16.5" customHeight="1" x14ac:dyDescent="0.15">
      <c r="A1033" s="60" t="s">
        <v>394</v>
      </c>
      <c r="B1033" s="235">
        <v>128</v>
      </c>
      <c r="C1033" s="240" t="s">
        <v>695</v>
      </c>
      <c r="D1033" s="240" t="s">
        <v>695</v>
      </c>
      <c r="E1033" s="240" t="s">
        <v>695</v>
      </c>
      <c r="F1033" s="240" t="s">
        <v>695</v>
      </c>
      <c r="G1033" s="240" t="s">
        <v>695</v>
      </c>
      <c r="H1033" s="240" t="s">
        <v>695</v>
      </c>
      <c r="I1033" s="240" t="s">
        <v>695</v>
      </c>
      <c r="J1033" s="240" t="s">
        <v>695</v>
      </c>
      <c r="K1033" s="240" t="s">
        <v>695</v>
      </c>
      <c r="L1033" s="240" t="s">
        <v>695</v>
      </c>
      <c r="M1033" s="240" t="s">
        <v>695</v>
      </c>
      <c r="N1033" s="240" t="s">
        <v>695</v>
      </c>
      <c r="O1033" s="235">
        <v>49</v>
      </c>
      <c r="P1033" s="240" t="s">
        <v>695</v>
      </c>
      <c r="Q1033" s="240" t="s">
        <v>695</v>
      </c>
      <c r="R1033" s="240" t="s">
        <v>695</v>
      </c>
      <c r="S1033" s="240" t="s">
        <v>695</v>
      </c>
      <c r="T1033" s="240" t="s">
        <v>695</v>
      </c>
      <c r="U1033" s="240" t="s">
        <v>695</v>
      </c>
      <c r="V1033" s="240" t="s">
        <v>695</v>
      </c>
      <c r="W1033" s="240" t="s">
        <v>695</v>
      </c>
      <c r="X1033" s="235">
        <v>51</v>
      </c>
      <c r="Y1033" s="240" t="s">
        <v>695</v>
      </c>
      <c r="Z1033" s="240" t="s">
        <v>695</v>
      </c>
      <c r="AA1033" s="240" t="s">
        <v>695</v>
      </c>
      <c r="AB1033" s="240" t="s">
        <v>695</v>
      </c>
      <c r="AC1033" s="235">
        <v>30</v>
      </c>
      <c r="AD1033" s="240" t="s">
        <v>695</v>
      </c>
      <c r="AE1033" s="240" t="s">
        <v>695</v>
      </c>
      <c r="AF1033" s="240" t="s">
        <v>695</v>
      </c>
      <c r="AG1033" s="240" t="s">
        <v>695</v>
      </c>
      <c r="AH1033" s="240" t="s">
        <v>695</v>
      </c>
      <c r="AI1033" s="240" t="s">
        <v>695</v>
      </c>
      <c r="AJ1033" s="235">
        <v>0</v>
      </c>
      <c r="AK1033" s="240" t="s">
        <v>695</v>
      </c>
      <c r="AL1033" s="240" t="s">
        <v>695</v>
      </c>
      <c r="AM1033" s="235">
        <v>91</v>
      </c>
      <c r="AN1033" s="240" t="s">
        <v>695</v>
      </c>
      <c r="AO1033" s="240" t="s">
        <v>695</v>
      </c>
      <c r="AP1033" s="240" t="s">
        <v>695</v>
      </c>
      <c r="AQ1033" s="240" t="s">
        <v>695</v>
      </c>
      <c r="AR1033" s="240" t="s">
        <v>695</v>
      </c>
      <c r="AS1033" s="240" t="s">
        <v>695</v>
      </c>
      <c r="AT1033" s="240" t="s">
        <v>695</v>
      </c>
      <c r="AU1033" s="240" t="s">
        <v>695</v>
      </c>
      <c r="AV1033" s="240" t="s">
        <v>695</v>
      </c>
      <c r="AW1033" s="240" t="s">
        <v>695</v>
      </c>
      <c r="AX1033" s="235">
        <v>97</v>
      </c>
      <c r="AY1033" s="240" t="s">
        <v>695</v>
      </c>
      <c r="AZ1033" s="240" t="s">
        <v>695</v>
      </c>
      <c r="BA1033" s="240" t="s">
        <v>695</v>
      </c>
      <c r="BB1033" s="240" t="s">
        <v>695</v>
      </c>
      <c r="BC1033" s="240" t="s">
        <v>695</v>
      </c>
      <c r="BD1033" s="235">
        <v>126</v>
      </c>
      <c r="BE1033" s="240" t="s">
        <v>695</v>
      </c>
      <c r="BF1033" s="240" t="s">
        <v>695</v>
      </c>
      <c r="BG1033" s="240" t="s">
        <v>695</v>
      </c>
      <c r="BH1033" s="240" t="s">
        <v>695</v>
      </c>
      <c r="BI1033" s="240" t="s">
        <v>695</v>
      </c>
      <c r="BJ1033" s="240" t="s">
        <v>695</v>
      </c>
      <c r="BK1033" s="240" t="s">
        <v>695</v>
      </c>
      <c r="BL1033" s="240" t="s">
        <v>695</v>
      </c>
      <c r="BM1033" s="235">
        <v>40</v>
      </c>
      <c r="BN1033" s="240" t="s">
        <v>695</v>
      </c>
      <c r="BO1033" s="240" t="s">
        <v>695</v>
      </c>
      <c r="BP1033" s="240" t="s">
        <v>695</v>
      </c>
      <c r="BQ1033" s="240" t="s">
        <v>695</v>
      </c>
      <c r="BR1033" s="240" t="s">
        <v>695</v>
      </c>
      <c r="BS1033" s="235">
        <v>57</v>
      </c>
      <c r="BT1033" s="240" t="s">
        <v>695</v>
      </c>
      <c r="BU1033" s="240" t="s">
        <v>695</v>
      </c>
      <c r="BV1033" s="240" t="s">
        <v>695</v>
      </c>
      <c r="BW1033" s="240" t="s">
        <v>695</v>
      </c>
      <c r="BX1033" s="240" t="s">
        <v>695</v>
      </c>
      <c r="BY1033" s="240" t="s">
        <v>695</v>
      </c>
      <c r="BZ1033" s="240" t="s">
        <v>695</v>
      </c>
      <c r="CA1033" s="240" t="s">
        <v>695</v>
      </c>
      <c r="CB1033" s="240" t="s">
        <v>695</v>
      </c>
      <c r="CC1033" s="240" t="s">
        <v>695</v>
      </c>
      <c r="CD1033" s="240" t="s">
        <v>695</v>
      </c>
      <c r="CE1033" s="240" t="s">
        <v>695</v>
      </c>
      <c r="CF1033" s="235">
        <v>78</v>
      </c>
      <c r="CG1033" s="240" t="s">
        <v>695</v>
      </c>
      <c r="CH1033" s="240" t="s">
        <v>695</v>
      </c>
      <c r="CI1033" s="240" t="s">
        <v>695</v>
      </c>
      <c r="CJ1033" s="240" t="s">
        <v>695</v>
      </c>
      <c r="CK1033" s="240" t="s">
        <v>695</v>
      </c>
      <c r="CL1033" s="240" t="s">
        <v>695</v>
      </c>
      <c r="CM1033" s="240" t="s">
        <v>695</v>
      </c>
      <c r="CN1033" s="240" t="s">
        <v>695</v>
      </c>
      <c r="CO1033" s="240" t="s">
        <v>695</v>
      </c>
      <c r="CP1033" s="240" t="s">
        <v>695</v>
      </c>
      <c r="CQ1033" s="240" t="s">
        <v>695</v>
      </c>
      <c r="CR1033" s="240" t="s">
        <v>695</v>
      </c>
      <c r="CS1033" s="240" t="s">
        <v>695</v>
      </c>
      <c r="CT1033" s="235">
        <v>46</v>
      </c>
      <c r="CU1033" s="240" t="s">
        <v>695</v>
      </c>
      <c r="CV1033" s="240" t="s">
        <v>695</v>
      </c>
      <c r="CW1033" s="240" t="s">
        <v>695</v>
      </c>
      <c r="CX1033" s="240" t="s">
        <v>695</v>
      </c>
      <c r="CY1033" s="240" t="s">
        <v>695</v>
      </c>
      <c r="CZ1033" s="235">
        <v>57</v>
      </c>
      <c r="DA1033" s="240" t="s">
        <v>695</v>
      </c>
      <c r="DB1033" s="240" t="s">
        <v>695</v>
      </c>
      <c r="DC1033" s="240" t="s">
        <v>695</v>
      </c>
      <c r="DD1033" s="240" t="s">
        <v>695</v>
      </c>
      <c r="DE1033" s="240" t="s">
        <v>695</v>
      </c>
      <c r="DF1033" s="240" t="s">
        <v>695</v>
      </c>
      <c r="DG1033" s="235">
        <f t="shared" si="2501"/>
        <v>850</v>
      </c>
      <c r="DH1033" s="235">
        <v>16</v>
      </c>
      <c r="DI1033" s="240">
        <v>0</v>
      </c>
      <c r="DJ1033" s="240">
        <v>16</v>
      </c>
      <c r="DK1033" s="240">
        <v>0</v>
      </c>
      <c r="DL1033" s="238">
        <v>10</v>
      </c>
      <c r="DM1033" s="240">
        <v>10</v>
      </c>
      <c r="DN1033" s="241">
        <v>0</v>
      </c>
      <c r="DO1033" s="235">
        <f t="shared" si="2502"/>
        <v>876</v>
      </c>
    </row>
    <row r="1034" spans="1:119" s="48" customFormat="1" ht="16.5" customHeight="1" x14ac:dyDescent="0.15">
      <c r="A1034" s="160" t="s">
        <v>15</v>
      </c>
      <c r="B1034" s="235"/>
      <c r="C1034" s="240"/>
      <c r="D1034" s="240"/>
      <c r="E1034" s="240"/>
      <c r="F1034" s="240"/>
      <c r="G1034" s="240"/>
      <c r="H1034" s="240"/>
      <c r="I1034" s="240"/>
      <c r="J1034" s="240"/>
      <c r="K1034" s="240"/>
      <c r="L1034" s="240"/>
      <c r="M1034" s="240"/>
      <c r="N1034" s="240"/>
      <c r="O1034" s="235"/>
      <c r="P1034" s="240"/>
      <c r="Q1034" s="240"/>
      <c r="R1034" s="240"/>
      <c r="S1034" s="240"/>
      <c r="T1034" s="240"/>
      <c r="U1034" s="240"/>
      <c r="V1034" s="240"/>
      <c r="W1034" s="240"/>
      <c r="X1034" s="235"/>
      <c r="Y1034" s="240"/>
      <c r="Z1034" s="240"/>
      <c r="AA1034" s="240"/>
      <c r="AB1034" s="240"/>
      <c r="AC1034" s="235"/>
      <c r="AD1034" s="240"/>
      <c r="AE1034" s="240"/>
      <c r="AF1034" s="240"/>
      <c r="AG1034" s="240"/>
      <c r="AH1034" s="240"/>
      <c r="AI1034" s="240"/>
      <c r="AJ1034" s="235"/>
      <c r="AK1034" s="240"/>
      <c r="AL1034" s="240"/>
      <c r="AM1034" s="235"/>
      <c r="AN1034" s="240"/>
      <c r="AO1034" s="240"/>
      <c r="AP1034" s="240"/>
      <c r="AQ1034" s="240"/>
      <c r="AR1034" s="240"/>
      <c r="AS1034" s="240"/>
      <c r="AT1034" s="240"/>
      <c r="AU1034" s="240"/>
      <c r="AV1034" s="240"/>
      <c r="AW1034" s="240"/>
      <c r="AX1034" s="235"/>
      <c r="AY1034" s="240"/>
      <c r="AZ1034" s="240"/>
      <c r="BA1034" s="240"/>
      <c r="BB1034" s="240"/>
      <c r="BC1034" s="240"/>
      <c r="BD1034" s="235"/>
      <c r="BE1034" s="240"/>
      <c r="BF1034" s="240"/>
      <c r="BG1034" s="240"/>
      <c r="BH1034" s="240"/>
      <c r="BI1034" s="240"/>
      <c r="BJ1034" s="240"/>
      <c r="BK1034" s="240"/>
      <c r="BL1034" s="240"/>
      <c r="BM1034" s="235"/>
      <c r="BN1034" s="240"/>
      <c r="BO1034" s="240"/>
      <c r="BP1034" s="240"/>
      <c r="BQ1034" s="240"/>
      <c r="BR1034" s="240"/>
      <c r="BS1034" s="235"/>
      <c r="BT1034" s="240"/>
      <c r="BU1034" s="240"/>
      <c r="BV1034" s="240"/>
      <c r="BW1034" s="240"/>
      <c r="BX1034" s="240"/>
      <c r="BY1034" s="240"/>
      <c r="BZ1034" s="240"/>
      <c r="CA1034" s="240"/>
      <c r="CB1034" s="240"/>
      <c r="CC1034" s="240"/>
      <c r="CD1034" s="240"/>
      <c r="CE1034" s="240"/>
      <c r="CF1034" s="235"/>
      <c r="CG1034" s="240"/>
      <c r="CH1034" s="240"/>
      <c r="CI1034" s="240"/>
      <c r="CJ1034" s="240"/>
      <c r="CK1034" s="240"/>
      <c r="CL1034" s="240"/>
      <c r="CM1034" s="240"/>
      <c r="CN1034" s="240"/>
      <c r="CO1034" s="240"/>
      <c r="CP1034" s="240"/>
      <c r="CQ1034" s="240"/>
      <c r="CR1034" s="240"/>
      <c r="CS1034" s="240"/>
      <c r="CT1034" s="235"/>
      <c r="CU1034" s="240"/>
      <c r="CV1034" s="240"/>
      <c r="CW1034" s="240"/>
      <c r="CX1034" s="240"/>
      <c r="CY1034" s="240"/>
      <c r="CZ1034" s="235"/>
      <c r="DA1034" s="240"/>
      <c r="DB1034" s="240"/>
      <c r="DC1034" s="240"/>
      <c r="DD1034" s="240"/>
      <c r="DE1034" s="240"/>
      <c r="DF1034" s="240"/>
      <c r="DG1034" s="235"/>
      <c r="DH1034" s="235"/>
      <c r="DI1034" s="240"/>
      <c r="DJ1034" s="240"/>
      <c r="DK1034" s="240"/>
      <c r="DL1034" s="238"/>
      <c r="DM1034" s="240"/>
      <c r="DN1034" s="241"/>
      <c r="DO1034" s="235"/>
    </row>
    <row r="1035" spans="1:119" s="48" customFormat="1" ht="16.5" customHeight="1" x14ac:dyDescent="0.15">
      <c r="A1035" s="60" t="s">
        <v>32</v>
      </c>
      <c r="B1035" s="235">
        <v>68</v>
      </c>
      <c r="C1035" s="240" t="s">
        <v>695</v>
      </c>
      <c r="D1035" s="240" t="s">
        <v>695</v>
      </c>
      <c r="E1035" s="240" t="s">
        <v>695</v>
      </c>
      <c r="F1035" s="240" t="s">
        <v>695</v>
      </c>
      <c r="G1035" s="240" t="s">
        <v>695</v>
      </c>
      <c r="H1035" s="240" t="s">
        <v>695</v>
      </c>
      <c r="I1035" s="240" t="s">
        <v>695</v>
      </c>
      <c r="J1035" s="240" t="s">
        <v>695</v>
      </c>
      <c r="K1035" s="240" t="s">
        <v>695</v>
      </c>
      <c r="L1035" s="240" t="s">
        <v>695</v>
      </c>
      <c r="M1035" s="240" t="s">
        <v>695</v>
      </c>
      <c r="N1035" s="240" t="s">
        <v>695</v>
      </c>
      <c r="O1035" s="235">
        <v>0</v>
      </c>
      <c r="P1035" s="240" t="s">
        <v>695</v>
      </c>
      <c r="Q1035" s="240" t="s">
        <v>695</v>
      </c>
      <c r="R1035" s="240" t="s">
        <v>695</v>
      </c>
      <c r="S1035" s="240" t="s">
        <v>695</v>
      </c>
      <c r="T1035" s="240" t="s">
        <v>695</v>
      </c>
      <c r="U1035" s="240" t="s">
        <v>695</v>
      </c>
      <c r="V1035" s="240" t="s">
        <v>695</v>
      </c>
      <c r="W1035" s="240" t="s">
        <v>695</v>
      </c>
      <c r="X1035" s="235">
        <v>36</v>
      </c>
      <c r="Y1035" s="240" t="s">
        <v>695</v>
      </c>
      <c r="Z1035" s="240" t="s">
        <v>695</v>
      </c>
      <c r="AA1035" s="240" t="s">
        <v>695</v>
      </c>
      <c r="AB1035" s="240" t="s">
        <v>695</v>
      </c>
      <c r="AC1035" s="235">
        <v>38</v>
      </c>
      <c r="AD1035" s="240" t="s">
        <v>695</v>
      </c>
      <c r="AE1035" s="240" t="s">
        <v>695</v>
      </c>
      <c r="AF1035" s="240" t="s">
        <v>695</v>
      </c>
      <c r="AG1035" s="240" t="s">
        <v>695</v>
      </c>
      <c r="AH1035" s="240" t="s">
        <v>695</v>
      </c>
      <c r="AI1035" s="240" t="s">
        <v>695</v>
      </c>
      <c r="AJ1035" s="235">
        <v>0</v>
      </c>
      <c r="AK1035" s="240" t="s">
        <v>695</v>
      </c>
      <c r="AL1035" s="240" t="s">
        <v>695</v>
      </c>
      <c r="AM1035" s="235">
        <v>28</v>
      </c>
      <c r="AN1035" s="240" t="s">
        <v>695</v>
      </c>
      <c r="AO1035" s="240" t="s">
        <v>695</v>
      </c>
      <c r="AP1035" s="240" t="s">
        <v>695</v>
      </c>
      <c r="AQ1035" s="240" t="s">
        <v>695</v>
      </c>
      <c r="AR1035" s="240" t="s">
        <v>695</v>
      </c>
      <c r="AS1035" s="240" t="s">
        <v>695</v>
      </c>
      <c r="AT1035" s="240" t="s">
        <v>695</v>
      </c>
      <c r="AU1035" s="240" t="s">
        <v>695</v>
      </c>
      <c r="AV1035" s="240" t="s">
        <v>695</v>
      </c>
      <c r="AW1035" s="240" t="s">
        <v>695</v>
      </c>
      <c r="AX1035" s="235">
        <v>44</v>
      </c>
      <c r="AY1035" s="240" t="s">
        <v>695</v>
      </c>
      <c r="AZ1035" s="240" t="s">
        <v>695</v>
      </c>
      <c r="BA1035" s="240" t="s">
        <v>695</v>
      </c>
      <c r="BB1035" s="240" t="s">
        <v>695</v>
      </c>
      <c r="BC1035" s="240" t="s">
        <v>695</v>
      </c>
      <c r="BD1035" s="235">
        <v>56</v>
      </c>
      <c r="BE1035" s="240" t="s">
        <v>695</v>
      </c>
      <c r="BF1035" s="240" t="s">
        <v>695</v>
      </c>
      <c r="BG1035" s="240" t="s">
        <v>695</v>
      </c>
      <c r="BH1035" s="240" t="s">
        <v>695</v>
      </c>
      <c r="BI1035" s="240" t="s">
        <v>695</v>
      </c>
      <c r="BJ1035" s="240" t="s">
        <v>695</v>
      </c>
      <c r="BK1035" s="240" t="s">
        <v>695</v>
      </c>
      <c r="BL1035" s="240" t="s">
        <v>695</v>
      </c>
      <c r="BM1035" s="235">
        <v>12</v>
      </c>
      <c r="BN1035" s="240" t="s">
        <v>695</v>
      </c>
      <c r="BO1035" s="240" t="s">
        <v>695</v>
      </c>
      <c r="BP1035" s="240" t="s">
        <v>695</v>
      </c>
      <c r="BQ1035" s="240" t="s">
        <v>695</v>
      </c>
      <c r="BR1035" s="240" t="s">
        <v>695</v>
      </c>
      <c r="BS1035" s="235">
        <v>21</v>
      </c>
      <c r="BT1035" s="240" t="s">
        <v>695</v>
      </c>
      <c r="BU1035" s="240" t="s">
        <v>695</v>
      </c>
      <c r="BV1035" s="240" t="s">
        <v>695</v>
      </c>
      <c r="BW1035" s="240" t="s">
        <v>695</v>
      </c>
      <c r="BX1035" s="240" t="s">
        <v>695</v>
      </c>
      <c r="BY1035" s="240" t="s">
        <v>695</v>
      </c>
      <c r="BZ1035" s="240" t="s">
        <v>695</v>
      </c>
      <c r="CA1035" s="240" t="s">
        <v>695</v>
      </c>
      <c r="CB1035" s="240" t="s">
        <v>695</v>
      </c>
      <c r="CC1035" s="240" t="s">
        <v>695</v>
      </c>
      <c r="CD1035" s="240" t="s">
        <v>695</v>
      </c>
      <c r="CE1035" s="240" t="s">
        <v>695</v>
      </c>
      <c r="CF1035" s="235">
        <v>43</v>
      </c>
      <c r="CG1035" s="240" t="s">
        <v>695</v>
      </c>
      <c r="CH1035" s="240" t="s">
        <v>695</v>
      </c>
      <c r="CI1035" s="240" t="s">
        <v>695</v>
      </c>
      <c r="CJ1035" s="240" t="s">
        <v>695</v>
      </c>
      <c r="CK1035" s="240" t="s">
        <v>695</v>
      </c>
      <c r="CL1035" s="240" t="s">
        <v>695</v>
      </c>
      <c r="CM1035" s="240" t="s">
        <v>695</v>
      </c>
      <c r="CN1035" s="240" t="s">
        <v>695</v>
      </c>
      <c r="CO1035" s="240" t="s">
        <v>695</v>
      </c>
      <c r="CP1035" s="240" t="s">
        <v>695</v>
      </c>
      <c r="CQ1035" s="240" t="s">
        <v>695</v>
      </c>
      <c r="CR1035" s="240" t="s">
        <v>695</v>
      </c>
      <c r="CS1035" s="240" t="s">
        <v>695</v>
      </c>
      <c r="CT1035" s="235">
        <v>0</v>
      </c>
      <c r="CU1035" s="240" t="s">
        <v>695</v>
      </c>
      <c r="CV1035" s="240" t="s">
        <v>695</v>
      </c>
      <c r="CW1035" s="240" t="s">
        <v>695</v>
      </c>
      <c r="CX1035" s="240" t="s">
        <v>695</v>
      </c>
      <c r="CY1035" s="240" t="s">
        <v>695</v>
      </c>
      <c r="CZ1035" s="235">
        <v>27</v>
      </c>
      <c r="DA1035" s="240" t="s">
        <v>695</v>
      </c>
      <c r="DB1035" s="240" t="s">
        <v>695</v>
      </c>
      <c r="DC1035" s="240" t="s">
        <v>695</v>
      </c>
      <c r="DD1035" s="240" t="s">
        <v>695</v>
      </c>
      <c r="DE1035" s="240" t="s">
        <v>695</v>
      </c>
      <c r="DF1035" s="240" t="s">
        <v>695</v>
      </c>
      <c r="DG1035" s="235">
        <f t="shared" si="2501"/>
        <v>373</v>
      </c>
      <c r="DH1035" s="235">
        <v>10</v>
      </c>
      <c r="DI1035" s="240">
        <v>0</v>
      </c>
      <c r="DJ1035" s="240">
        <v>10</v>
      </c>
      <c r="DK1035" s="240">
        <v>0</v>
      </c>
      <c r="DL1035" s="238">
        <v>11</v>
      </c>
      <c r="DM1035" s="240">
        <v>11</v>
      </c>
      <c r="DN1035" s="241">
        <v>0</v>
      </c>
      <c r="DO1035" s="235">
        <f t="shared" si="2502"/>
        <v>394</v>
      </c>
    </row>
    <row r="1036" spans="1:119" s="48" customFormat="1" ht="16.5" customHeight="1" x14ac:dyDescent="0.15">
      <c r="A1036" s="60" t="s">
        <v>33</v>
      </c>
      <c r="B1036" s="235">
        <v>66</v>
      </c>
      <c r="C1036" s="240" t="s">
        <v>695</v>
      </c>
      <c r="D1036" s="240" t="s">
        <v>695</v>
      </c>
      <c r="E1036" s="240" t="s">
        <v>695</v>
      </c>
      <c r="F1036" s="240" t="s">
        <v>695</v>
      </c>
      <c r="G1036" s="240" t="s">
        <v>695</v>
      </c>
      <c r="H1036" s="240" t="s">
        <v>695</v>
      </c>
      <c r="I1036" s="240" t="s">
        <v>695</v>
      </c>
      <c r="J1036" s="240" t="s">
        <v>695</v>
      </c>
      <c r="K1036" s="240" t="s">
        <v>695</v>
      </c>
      <c r="L1036" s="240" t="s">
        <v>695</v>
      </c>
      <c r="M1036" s="240" t="s">
        <v>695</v>
      </c>
      <c r="N1036" s="240" t="s">
        <v>695</v>
      </c>
      <c r="O1036" s="235">
        <v>27</v>
      </c>
      <c r="P1036" s="240" t="s">
        <v>695</v>
      </c>
      <c r="Q1036" s="240" t="s">
        <v>695</v>
      </c>
      <c r="R1036" s="240" t="s">
        <v>695</v>
      </c>
      <c r="S1036" s="240" t="s">
        <v>695</v>
      </c>
      <c r="T1036" s="240" t="s">
        <v>695</v>
      </c>
      <c r="U1036" s="240" t="s">
        <v>695</v>
      </c>
      <c r="V1036" s="240" t="s">
        <v>695</v>
      </c>
      <c r="W1036" s="240" t="s">
        <v>695</v>
      </c>
      <c r="X1036" s="235">
        <v>31</v>
      </c>
      <c r="Y1036" s="240" t="s">
        <v>695</v>
      </c>
      <c r="Z1036" s="240" t="s">
        <v>695</v>
      </c>
      <c r="AA1036" s="240" t="s">
        <v>695</v>
      </c>
      <c r="AB1036" s="240" t="s">
        <v>695</v>
      </c>
      <c r="AC1036" s="235">
        <v>15</v>
      </c>
      <c r="AD1036" s="240" t="s">
        <v>695</v>
      </c>
      <c r="AE1036" s="240" t="s">
        <v>695</v>
      </c>
      <c r="AF1036" s="240" t="s">
        <v>695</v>
      </c>
      <c r="AG1036" s="240" t="s">
        <v>695</v>
      </c>
      <c r="AH1036" s="240" t="s">
        <v>695</v>
      </c>
      <c r="AI1036" s="240" t="s">
        <v>695</v>
      </c>
      <c r="AJ1036" s="235">
        <v>0</v>
      </c>
      <c r="AK1036" s="240" t="s">
        <v>695</v>
      </c>
      <c r="AL1036" s="240" t="s">
        <v>695</v>
      </c>
      <c r="AM1036" s="235">
        <v>54</v>
      </c>
      <c r="AN1036" s="240" t="s">
        <v>695</v>
      </c>
      <c r="AO1036" s="240" t="s">
        <v>695</v>
      </c>
      <c r="AP1036" s="240" t="s">
        <v>695</v>
      </c>
      <c r="AQ1036" s="240" t="s">
        <v>695</v>
      </c>
      <c r="AR1036" s="240" t="s">
        <v>695</v>
      </c>
      <c r="AS1036" s="240" t="s">
        <v>695</v>
      </c>
      <c r="AT1036" s="240" t="s">
        <v>695</v>
      </c>
      <c r="AU1036" s="240" t="s">
        <v>695</v>
      </c>
      <c r="AV1036" s="240" t="s">
        <v>695</v>
      </c>
      <c r="AW1036" s="240" t="s">
        <v>695</v>
      </c>
      <c r="AX1036" s="235">
        <v>45</v>
      </c>
      <c r="AY1036" s="240" t="s">
        <v>695</v>
      </c>
      <c r="AZ1036" s="240" t="s">
        <v>695</v>
      </c>
      <c r="BA1036" s="240" t="s">
        <v>695</v>
      </c>
      <c r="BB1036" s="240" t="s">
        <v>695</v>
      </c>
      <c r="BC1036" s="240" t="s">
        <v>695</v>
      </c>
      <c r="BD1036" s="235">
        <v>141</v>
      </c>
      <c r="BE1036" s="240" t="s">
        <v>695</v>
      </c>
      <c r="BF1036" s="240" t="s">
        <v>695</v>
      </c>
      <c r="BG1036" s="240" t="s">
        <v>695</v>
      </c>
      <c r="BH1036" s="240" t="s">
        <v>695</v>
      </c>
      <c r="BI1036" s="240" t="s">
        <v>695</v>
      </c>
      <c r="BJ1036" s="240" t="s">
        <v>695</v>
      </c>
      <c r="BK1036" s="240" t="s">
        <v>695</v>
      </c>
      <c r="BL1036" s="240" t="s">
        <v>695</v>
      </c>
      <c r="BM1036" s="235">
        <v>25</v>
      </c>
      <c r="BN1036" s="240" t="s">
        <v>695</v>
      </c>
      <c r="BO1036" s="240" t="s">
        <v>695</v>
      </c>
      <c r="BP1036" s="240" t="s">
        <v>695</v>
      </c>
      <c r="BQ1036" s="240" t="s">
        <v>695</v>
      </c>
      <c r="BR1036" s="240" t="s">
        <v>695</v>
      </c>
      <c r="BS1036" s="235">
        <v>55</v>
      </c>
      <c r="BT1036" s="240" t="s">
        <v>695</v>
      </c>
      <c r="BU1036" s="240" t="s">
        <v>695</v>
      </c>
      <c r="BV1036" s="240" t="s">
        <v>695</v>
      </c>
      <c r="BW1036" s="240" t="s">
        <v>695</v>
      </c>
      <c r="BX1036" s="240" t="s">
        <v>695</v>
      </c>
      <c r="BY1036" s="240" t="s">
        <v>695</v>
      </c>
      <c r="BZ1036" s="240" t="s">
        <v>695</v>
      </c>
      <c r="CA1036" s="240" t="s">
        <v>695</v>
      </c>
      <c r="CB1036" s="240" t="s">
        <v>695</v>
      </c>
      <c r="CC1036" s="240" t="s">
        <v>695</v>
      </c>
      <c r="CD1036" s="240" t="s">
        <v>695</v>
      </c>
      <c r="CE1036" s="240" t="s">
        <v>695</v>
      </c>
      <c r="CF1036" s="235">
        <v>47</v>
      </c>
      <c r="CG1036" s="240" t="s">
        <v>695</v>
      </c>
      <c r="CH1036" s="240" t="s">
        <v>695</v>
      </c>
      <c r="CI1036" s="240" t="s">
        <v>695</v>
      </c>
      <c r="CJ1036" s="240" t="s">
        <v>695</v>
      </c>
      <c r="CK1036" s="240" t="s">
        <v>695</v>
      </c>
      <c r="CL1036" s="240" t="s">
        <v>695</v>
      </c>
      <c r="CM1036" s="240" t="s">
        <v>695</v>
      </c>
      <c r="CN1036" s="240" t="s">
        <v>695</v>
      </c>
      <c r="CO1036" s="240" t="s">
        <v>695</v>
      </c>
      <c r="CP1036" s="240" t="s">
        <v>695</v>
      </c>
      <c r="CQ1036" s="240" t="s">
        <v>695</v>
      </c>
      <c r="CR1036" s="240" t="s">
        <v>695</v>
      </c>
      <c r="CS1036" s="240" t="s">
        <v>695</v>
      </c>
      <c r="CT1036" s="235">
        <v>19</v>
      </c>
      <c r="CU1036" s="240" t="s">
        <v>695</v>
      </c>
      <c r="CV1036" s="240" t="s">
        <v>695</v>
      </c>
      <c r="CW1036" s="240" t="s">
        <v>695</v>
      </c>
      <c r="CX1036" s="240" t="s">
        <v>695</v>
      </c>
      <c r="CY1036" s="240" t="s">
        <v>695</v>
      </c>
      <c r="CZ1036" s="235">
        <v>53</v>
      </c>
      <c r="DA1036" s="240" t="s">
        <v>695</v>
      </c>
      <c r="DB1036" s="240" t="s">
        <v>695</v>
      </c>
      <c r="DC1036" s="240" t="s">
        <v>695</v>
      </c>
      <c r="DD1036" s="240" t="s">
        <v>695</v>
      </c>
      <c r="DE1036" s="240" t="s">
        <v>695</v>
      </c>
      <c r="DF1036" s="240" t="s">
        <v>695</v>
      </c>
      <c r="DG1036" s="235">
        <f t="shared" si="2501"/>
        <v>578</v>
      </c>
      <c r="DH1036" s="235">
        <v>11</v>
      </c>
      <c r="DI1036" s="240">
        <v>11</v>
      </c>
      <c r="DJ1036" s="240">
        <v>0</v>
      </c>
      <c r="DK1036" s="240">
        <v>0</v>
      </c>
      <c r="DL1036" s="238">
        <v>0</v>
      </c>
      <c r="DM1036" s="240">
        <v>0</v>
      </c>
      <c r="DN1036" s="241">
        <v>0</v>
      </c>
      <c r="DO1036" s="235">
        <f t="shared" si="2502"/>
        <v>589</v>
      </c>
    </row>
    <row r="1037" spans="1:119" s="48" customFormat="1" ht="16.5" customHeight="1" x14ac:dyDescent="0.15">
      <c r="A1037" s="104" t="s">
        <v>36</v>
      </c>
      <c r="B1037" s="235">
        <v>130</v>
      </c>
      <c r="C1037" s="240" t="s">
        <v>695</v>
      </c>
      <c r="D1037" s="240" t="s">
        <v>695</v>
      </c>
      <c r="E1037" s="240" t="s">
        <v>695</v>
      </c>
      <c r="F1037" s="240" t="s">
        <v>695</v>
      </c>
      <c r="G1037" s="240" t="s">
        <v>695</v>
      </c>
      <c r="H1037" s="240" t="s">
        <v>695</v>
      </c>
      <c r="I1037" s="240" t="s">
        <v>695</v>
      </c>
      <c r="J1037" s="240" t="s">
        <v>695</v>
      </c>
      <c r="K1037" s="240" t="s">
        <v>695</v>
      </c>
      <c r="L1037" s="240" t="s">
        <v>695</v>
      </c>
      <c r="M1037" s="240" t="s">
        <v>695</v>
      </c>
      <c r="N1037" s="240" t="s">
        <v>695</v>
      </c>
      <c r="O1037" s="235">
        <v>41</v>
      </c>
      <c r="P1037" s="240" t="s">
        <v>695</v>
      </c>
      <c r="Q1037" s="240" t="s">
        <v>695</v>
      </c>
      <c r="R1037" s="240" t="s">
        <v>695</v>
      </c>
      <c r="S1037" s="240" t="s">
        <v>695</v>
      </c>
      <c r="T1037" s="240" t="s">
        <v>695</v>
      </c>
      <c r="U1037" s="240" t="s">
        <v>695</v>
      </c>
      <c r="V1037" s="240" t="s">
        <v>695</v>
      </c>
      <c r="W1037" s="240" t="s">
        <v>695</v>
      </c>
      <c r="X1037" s="235">
        <v>28</v>
      </c>
      <c r="Y1037" s="240" t="s">
        <v>695</v>
      </c>
      <c r="Z1037" s="240" t="s">
        <v>695</v>
      </c>
      <c r="AA1037" s="240" t="s">
        <v>695</v>
      </c>
      <c r="AB1037" s="240" t="s">
        <v>695</v>
      </c>
      <c r="AC1037" s="235">
        <v>41</v>
      </c>
      <c r="AD1037" s="240" t="s">
        <v>695</v>
      </c>
      <c r="AE1037" s="240" t="s">
        <v>695</v>
      </c>
      <c r="AF1037" s="240" t="s">
        <v>695</v>
      </c>
      <c r="AG1037" s="240" t="s">
        <v>695</v>
      </c>
      <c r="AH1037" s="240" t="s">
        <v>695</v>
      </c>
      <c r="AI1037" s="240" t="s">
        <v>695</v>
      </c>
      <c r="AJ1037" s="235">
        <v>0</v>
      </c>
      <c r="AK1037" s="240" t="s">
        <v>695</v>
      </c>
      <c r="AL1037" s="240" t="s">
        <v>695</v>
      </c>
      <c r="AM1037" s="235">
        <v>58</v>
      </c>
      <c r="AN1037" s="240" t="s">
        <v>695</v>
      </c>
      <c r="AO1037" s="240" t="s">
        <v>695</v>
      </c>
      <c r="AP1037" s="240" t="s">
        <v>695</v>
      </c>
      <c r="AQ1037" s="240" t="s">
        <v>695</v>
      </c>
      <c r="AR1037" s="240" t="s">
        <v>695</v>
      </c>
      <c r="AS1037" s="240" t="s">
        <v>695</v>
      </c>
      <c r="AT1037" s="240" t="s">
        <v>695</v>
      </c>
      <c r="AU1037" s="240" t="s">
        <v>695</v>
      </c>
      <c r="AV1037" s="240" t="s">
        <v>695</v>
      </c>
      <c r="AW1037" s="240" t="s">
        <v>695</v>
      </c>
      <c r="AX1037" s="235">
        <v>122</v>
      </c>
      <c r="AY1037" s="240" t="s">
        <v>695</v>
      </c>
      <c r="AZ1037" s="240" t="s">
        <v>695</v>
      </c>
      <c r="BA1037" s="240" t="s">
        <v>695</v>
      </c>
      <c r="BB1037" s="240" t="s">
        <v>695</v>
      </c>
      <c r="BC1037" s="240" t="s">
        <v>695</v>
      </c>
      <c r="BD1037" s="235">
        <v>252</v>
      </c>
      <c r="BE1037" s="240" t="s">
        <v>695</v>
      </c>
      <c r="BF1037" s="240" t="s">
        <v>695</v>
      </c>
      <c r="BG1037" s="240" t="s">
        <v>695</v>
      </c>
      <c r="BH1037" s="240" t="s">
        <v>695</v>
      </c>
      <c r="BI1037" s="240" t="s">
        <v>695</v>
      </c>
      <c r="BJ1037" s="240" t="s">
        <v>695</v>
      </c>
      <c r="BK1037" s="240" t="s">
        <v>695</v>
      </c>
      <c r="BL1037" s="240" t="s">
        <v>695</v>
      </c>
      <c r="BM1037" s="235">
        <v>43</v>
      </c>
      <c r="BN1037" s="240" t="s">
        <v>695</v>
      </c>
      <c r="BO1037" s="240" t="s">
        <v>695</v>
      </c>
      <c r="BP1037" s="240" t="s">
        <v>695</v>
      </c>
      <c r="BQ1037" s="240" t="s">
        <v>695</v>
      </c>
      <c r="BR1037" s="240" t="s">
        <v>695</v>
      </c>
      <c r="BS1037" s="235">
        <v>40</v>
      </c>
      <c r="BT1037" s="240" t="s">
        <v>695</v>
      </c>
      <c r="BU1037" s="240" t="s">
        <v>695</v>
      </c>
      <c r="BV1037" s="240" t="s">
        <v>695</v>
      </c>
      <c r="BW1037" s="240" t="s">
        <v>695</v>
      </c>
      <c r="BX1037" s="240" t="s">
        <v>695</v>
      </c>
      <c r="BY1037" s="240" t="s">
        <v>695</v>
      </c>
      <c r="BZ1037" s="240" t="s">
        <v>695</v>
      </c>
      <c r="CA1037" s="240" t="s">
        <v>695</v>
      </c>
      <c r="CB1037" s="240" t="s">
        <v>695</v>
      </c>
      <c r="CC1037" s="240" t="s">
        <v>695</v>
      </c>
      <c r="CD1037" s="240" t="s">
        <v>695</v>
      </c>
      <c r="CE1037" s="240" t="s">
        <v>695</v>
      </c>
      <c r="CF1037" s="235">
        <v>128</v>
      </c>
      <c r="CG1037" s="240" t="s">
        <v>695</v>
      </c>
      <c r="CH1037" s="240" t="s">
        <v>695</v>
      </c>
      <c r="CI1037" s="240" t="s">
        <v>695</v>
      </c>
      <c r="CJ1037" s="240" t="s">
        <v>695</v>
      </c>
      <c r="CK1037" s="240" t="s">
        <v>695</v>
      </c>
      <c r="CL1037" s="240" t="s">
        <v>695</v>
      </c>
      <c r="CM1037" s="240" t="s">
        <v>695</v>
      </c>
      <c r="CN1037" s="240" t="s">
        <v>695</v>
      </c>
      <c r="CO1037" s="240" t="s">
        <v>695</v>
      </c>
      <c r="CP1037" s="240" t="s">
        <v>695</v>
      </c>
      <c r="CQ1037" s="240" t="s">
        <v>695</v>
      </c>
      <c r="CR1037" s="240" t="s">
        <v>695</v>
      </c>
      <c r="CS1037" s="240" t="s">
        <v>695</v>
      </c>
      <c r="CT1037" s="235">
        <v>54</v>
      </c>
      <c r="CU1037" s="240" t="s">
        <v>695</v>
      </c>
      <c r="CV1037" s="240" t="s">
        <v>695</v>
      </c>
      <c r="CW1037" s="240" t="s">
        <v>695</v>
      </c>
      <c r="CX1037" s="240" t="s">
        <v>695</v>
      </c>
      <c r="CY1037" s="240" t="s">
        <v>695</v>
      </c>
      <c r="CZ1037" s="235">
        <v>83</v>
      </c>
      <c r="DA1037" s="240" t="s">
        <v>695</v>
      </c>
      <c r="DB1037" s="240" t="s">
        <v>695</v>
      </c>
      <c r="DC1037" s="240" t="s">
        <v>695</v>
      </c>
      <c r="DD1037" s="240" t="s">
        <v>695</v>
      </c>
      <c r="DE1037" s="240" t="s">
        <v>695</v>
      </c>
      <c r="DF1037" s="240" t="s">
        <v>695</v>
      </c>
      <c r="DG1037" s="235">
        <f t="shared" si="2501"/>
        <v>1020</v>
      </c>
      <c r="DH1037" s="235">
        <v>19</v>
      </c>
      <c r="DI1037" s="240">
        <v>19</v>
      </c>
      <c r="DJ1037" s="240">
        <v>0</v>
      </c>
      <c r="DK1037" s="240">
        <v>0</v>
      </c>
      <c r="DL1037" s="238">
        <v>20</v>
      </c>
      <c r="DM1037" s="240">
        <v>17</v>
      </c>
      <c r="DN1037" s="241">
        <v>3</v>
      </c>
      <c r="DO1037" s="235">
        <f t="shared" si="2502"/>
        <v>1059</v>
      </c>
    </row>
    <row r="1038" spans="1:119" s="48" customFormat="1" ht="16.5" customHeight="1" x14ac:dyDescent="0.15">
      <c r="A1038" s="61" t="s">
        <v>34</v>
      </c>
      <c r="B1038" s="242">
        <v>175</v>
      </c>
      <c r="C1038" s="247" t="s">
        <v>695</v>
      </c>
      <c r="D1038" s="247" t="s">
        <v>695</v>
      </c>
      <c r="E1038" s="247" t="s">
        <v>695</v>
      </c>
      <c r="F1038" s="247" t="s">
        <v>695</v>
      </c>
      <c r="G1038" s="247" t="s">
        <v>695</v>
      </c>
      <c r="H1038" s="247" t="s">
        <v>695</v>
      </c>
      <c r="I1038" s="247" t="s">
        <v>695</v>
      </c>
      <c r="J1038" s="247" t="s">
        <v>695</v>
      </c>
      <c r="K1038" s="247" t="s">
        <v>695</v>
      </c>
      <c r="L1038" s="247" t="s">
        <v>695</v>
      </c>
      <c r="M1038" s="247" t="s">
        <v>695</v>
      </c>
      <c r="N1038" s="247" t="s">
        <v>695</v>
      </c>
      <c r="O1038" s="242">
        <v>53</v>
      </c>
      <c r="P1038" s="247" t="s">
        <v>695</v>
      </c>
      <c r="Q1038" s="247" t="s">
        <v>695</v>
      </c>
      <c r="R1038" s="247" t="s">
        <v>695</v>
      </c>
      <c r="S1038" s="247" t="s">
        <v>695</v>
      </c>
      <c r="T1038" s="247" t="s">
        <v>695</v>
      </c>
      <c r="U1038" s="247" t="s">
        <v>695</v>
      </c>
      <c r="V1038" s="247" t="s">
        <v>695</v>
      </c>
      <c r="W1038" s="247" t="s">
        <v>695</v>
      </c>
      <c r="X1038" s="242">
        <v>52</v>
      </c>
      <c r="Y1038" s="247" t="s">
        <v>695</v>
      </c>
      <c r="Z1038" s="247" t="s">
        <v>695</v>
      </c>
      <c r="AA1038" s="247" t="s">
        <v>695</v>
      </c>
      <c r="AB1038" s="247" t="s">
        <v>695</v>
      </c>
      <c r="AC1038" s="242">
        <v>33</v>
      </c>
      <c r="AD1038" s="247" t="s">
        <v>695</v>
      </c>
      <c r="AE1038" s="247" t="s">
        <v>695</v>
      </c>
      <c r="AF1038" s="247" t="s">
        <v>695</v>
      </c>
      <c r="AG1038" s="247" t="s">
        <v>695</v>
      </c>
      <c r="AH1038" s="247" t="s">
        <v>695</v>
      </c>
      <c r="AI1038" s="247" t="s">
        <v>695</v>
      </c>
      <c r="AJ1038" s="242">
        <v>0</v>
      </c>
      <c r="AK1038" s="247" t="s">
        <v>695</v>
      </c>
      <c r="AL1038" s="247" t="s">
        <v>695</v>
      </c>
      <c r="AM1038" s="242">
        <v>94</v>
      </c>
      <c r="AN1038" s="247" t="s">
        <v>695</v>
      </c>
      <c r="AO1038" s="247" t="s">
        <v>695</v>
      </c>
      <c r="AP1038" s="247" t="s">
        <v>695</v>
      </c>
      <c r="AQ1038" s="247" t="s">
        <v>695</v>
      </c>
      <c r="AR1038" s="247" t="s">
        <v>695</v>
      </c>
      <c r="AS1038" s="247" t="s">
        <v>695</v>
      </c>
      <c r="AT1038" s="247" t="s">
        <v>695</v>
      </c>
      <c r="AU1038" s="247" t="s">
        <v>695</v>
      </c>
      <c r="AV1038" s="247" t="s">
        <v>695</v>
      </c>
      <c r="AW1038" s="247" t="s">
        <v>695</v>
      </c>
      <c r="AX1038" s="242">
        <v>146</v>
      </c>
      <c r="AY1038" s="247" t="s">
        <v>695</v>
      </c>
      <c r="AZ1038" s="247" t="s">
        <v>695</v>
      </c>
      <c r="BA1038" s="247" t="s">
        <v>695</v>
      </c>
      <c r="BB1038" s="247" t="s">
        <v>695</v>
      </c>
      <c r="BC1038" s="247" t="s">
        <v>695</v>
      </c>
      <c r="BD1038" s="242">
        <v>316</v>
      </c>
      <c r="BE1038" s="247" t="s">
        <v>695</v>
      </c>
      <c r="BF1038" s="247" t="s">
        <v>695</v>
      </c>
      <c r="BG1038" s="247" t="s">
        <v>695</v>
      </c>
      <c r="BH1038" s="247" t="s">
        <v>695</v>
      </c>
      <c r="BI1038" s="247" t="s">
        <v>695</v>
      </c>
      <c r="BJ1038" s="247" t="s">
        <v>695</v>
      </c>
      <c r="BK1038" s="247" t="s">
        <v>695</v>
      </c>
      <c r="BL1038" s="247" t="s">
        <v>695</v>
      </c>
      <c r="BM1038" s="242">
        <v>60</v>
      </c>
      <c r="BN1038" s="247" t="s">
        <v>695</v>
      </c>
      <c r="BO1038" s="247" t="s">
        <v>695</v>
      </c>
      <c r="BP1038" s="247" t="s">
        <v>695</v>
      </c>
      <c r="BQ1038" s="247" t="s">
        <v>695</v>
      </c>
      <c r="BR1038" s="247" t="s">
        <v>695</v>
      </c>
      <c r="BS1038" s="242">
        <v>108</v>
      </c>
      <c r="BT1038" s="247" t="s">
        <v>695</v>
      </c>
      <c r="BU1038" s="247" t="s">
        <v>695</v>
      </c>
      <c r="BV1038" s="247" t="s">
        <v>695</v>
      </c>
      <c r="BW1038" s="247" t="s">
        <v>695</v>
      </c>
      <c r="BX1038" s="247" t="s">
        <v>695</v>
      </c>
      <c r="BY1038" s="247" t="s">
        <v>695</v>
      </c>
      <c r="BZ1038" s="247" t="s">
        <v>695</v>
      </c>
      <c r="CA1038" s="247" t="s">
        <v>695</v>
      </c>
      <c r="CB1038" s="247" t="s">
        <v>695</v>
      </c>
      <c r="CC1038" s="247" t="s">
        <v>695</v>
      </c>
      <c r="CD1038" s="247" t="s">
        <v>695</v>
      </c>
      <c r="CE1038" s="247" t="s">
        <v>695</v>
      </c>
      <c r="CF1038" s="242">
        <v>72</v>
      </c>
      <c r="CG1038" s="247" t="s">
        <v>695</v>
      </c>
      <c r="CH1038" s="247" t="s">
        <v>695</v>
      </c>
      <c r="CI1038" s="247" t="s">
        <v>695</v>
      </c>
      <c r="CJ1038" s="247" t="s">
        <v>695</v>
      </c>
      <c r="CK1038" s="247" t="s">
        <v>695</v>
      </c>
      <c r="CL1038" s="247" t="s">
        <v>695</v>
      </c>
      <c r="CM1038" s="247" t="s">
        <v>695</v>
      </c>
      <c r="CN1038" s="247" t="s">
        <v>695</v>
      </c>
      <c r="CO1038" s="247" t="s">
        <v>695</v>
      </c>
      <c r="CP1038" s="247" t="s">
        <v>695</v>
      </c>
      <c r="CQ1038" s="247" t="s">
        <v>695</v>
      </c>
      <c r="CR1038" s="247" t="s">
        <v>695</v>
      </c>
      <c r="CS1038" s="247" t="s">
        <v>695</v>
      </c>
      <c r="CT1038" s="242">
        <v>61</v>
      </c>
      <c r="CU1038" s="247" t="s">
        <v>695</v>
      </c>
      <c r="CV1038" s="247" t="s">
        <v>695</v>
      </c>
      <c r="CW1038" s="247" t="s">
        <v>695</v>
      </c>
      <c r="CX1038" s="247" t="s">
        <v>695</v>
      </c>
      <c r="CY1038" s="247" t="s">
        <v>695</v>
      </c>
      <c r="CZ1038" s="242">
        <v>149</v>
      </c>
      <c r="DA1038" s="247" t="s">
        <v>695</v>
      </c>
      <c r="DB1038" s="247" t="s">
        <v>695</v>
      </c>
      <c r="DC1038" s="247" t="s">
        <v>695</v>
      </c>
      <c r="DD1038" s="247" t="s">
        <v>695</v>
      </c>
      <c r="DE1038" s="247" t="s">
        <v>695</v>
      </c>
      <c r="DF1038" s="247" t="s">
        <v>695</v>
      </c>
      <c r="DG1038" s="242">
        <f t="shared" si="2501"/>
        <v>1319</v>
      </c>
      <c r="DH1038" s="242">
        <v>0</v>
      </c>
      <c r="DI1038" s="247">
        <v>0</v>
      </c>
      <c r="DJ1038" s="247">
        <v>0</v>
      </c>
      <c r="DK1038" s="247">
        <v>0</v>
      </c>
      <c r="DL1038" s="245">
        <v>0</v>
      </c>
      <c r="DM1038" s="247">
        <v>0</v>
      </c>
      <c r="DN1038" s="248">
        <v>0</v>
      </c>
      <c r="DO1038" s="242">
        <f t="shared" si="2502"/>
        <v>1319</v>
      </c>
    </row>
    <row r="1039" spans="1:119" ht="16.5" customHeight="1" x14ac:dyDescent="0.2">
      <c r="A1039" s="200" t="s">
        <v>721</v>
      </c>
    </row>
    <row r="1040" spans="1:119" ht="16.5" customHeight="1" x14ac:dyDescent="0.2">
      <c r="A1040" s="200"/>
    </row>
    <row r="1041" spans="1:119" s="4" customFormat="1" ht="16.5" customHeight="1" x14ac:dyDescent="0.15">
      <c r="A1041" s="30" t="s">
        <v>454</v>
      </c>
    </row>
    <row r="1042" spans="1:119" ht="29.25" customHeight="1" x14ac:dyDescent="0.2">
      <c r="A1042" s="54" t="s">
        <v>576</v>
      </c>
    </row>
    <row r="1043" spans="1:119" ht="36" customHeight="1" x14ac:dyDescent="0.2">
      <c r="A1043" s="172" t="s">
        <v>499</v>
      </c>
    </row>
    <row r="1044" spans="1:119" ht="32.25" customHeight="1" x14ac:dyDescent="0.2">
      <c r="A1044" s="50"/>
      <c r="B1044" s="228" t="s">
        <v>583</v>
      </c>
      <c r="C1044" s="229" t="s">
        <v>584</v>
      </c>
      <c r="D1044" s="229" t="s">
        <v>585</v>
      </c>
      <c r="E1044" s="229" t="s">
        <v>586</v>
      </c>
      <c r="F1044" s="229" t="s">
        <v>587</v>
      </c>
      <c r="G1044" s="229" t="s">
        <v>588</v>
      </c>
      <c r="H1044" s="229" t="s">
        <v>589</v>
      </c>
      <c r="I1044" s="229" t="s">
        <v>590</v>
      </c>
      <c r="J1044" s="229" t="s">
        <v>591</v>
      </c>
      <c r="K1044" s="229" t="s">
        <v>592</v>
      </c>
      <c r="L1044" s="229" t="s">
        <v>593</v>
      </c>
      <c r="M1044" s="229" t="s">
        <v>594</v>
      </c>
      <c r="N1044" s="229" t="s">
        <v>595</v>
      </c>
      <c r="O1044" s="228" t="s">
        <v>596</v>
      </c>
      <c r="P1044" s="229" t="s">
        <v>597</v>
      </c>
      <c r="Q1044" s="229" t="s">
        <v>598</v>
      </c>
      <c r="R1044" s="229" t="s">
        <v>599</v>
      </c>
      <c r="S1044" s="229" t="s">
        <v>600</v>
      </c>
      <c r="T1044" s="229" t="s">
        <v>601</v>
      </c>
      <c r="U1044" s="229" t="s">
        <v>602</v>
      </c>
      <c r="V1044" s="229" t="s">
        <v>603</v>
      </c>
      <c r="W1044" s="229" t="s">
        <v>604</v>
      </c>
      <c r="X1044" s="228" t="s">
        <v>579</v>
      </c>
      <c r="Y1044" s="229" t="s">
        <v>605</v>
      </c>
      <c r="Z1044" s="229" t="s">
        <v>606</v>
      </c>
      <c r="AA1044" s="229" t="s">
        <v>607</v>
      </c>
      <c r="AB1044" s="229" t="s">
        <v>608</v>
      </c>
      <c r="AC1044" s="228" t="s">
        <v>609</v>
      </c>
      <c r="AD1044" s="229" t="s">
        <v>610</v>
      </c>
      <c r="AE1044" s="229" t="s">
        <v>611</v>
      </c>
      <c r="AF1044" s="229" t="s">
        <v>612</v>
      </c>
      <c r="AG1044" s="229" t="s">
        <v>613</v>
      </c>
      <c r="AH1044" s="229" t="s">
        <v>614</v>
      </c>
      <c r="AI1044" s="229" t="s">
        <v>615</v>
      </c>
      <c r="AJ1044" s="228" t="s">
        <v>616</v>
      </c>
      <c r="AK1044" s="229" t="s">
        <v>617</v>
      </c>
      <c r="AL1044" s="229" t="s">
        <v>618</v>
      </c>
      <c r="AM1044" s="228" t="s">
        <v>580</v>
      </c>
      <c r="AN1044" s="229" t="s">
        <v>619</v>
      </c>
      <c r="AO1044" s="229" t="s">
        <v>620</v>
      </c>
      <c r="AP1044" s="229" t="s">
        <v>621</v>
      </c>
      <c r="AQ1044" s="229" t="s">
        <v>622</v>
      </c>
      <c r="AR1044" s="229" t="s">
        <v>623</v>
      </c>
      <c r="AS1044" s="229" t="s">
        <v>624</v>
      </c>
      <c r="AT1044" s="229" t="s">
        <v>625</v>
      </c>
      <c r="AU1044" s="229" t="s">
        <v>626</v>
      </c>
      <c r="AV1044" s="229" t="s">
        <v>627</v>
      </c>
      <c r="AW1044" s="229" t="s">
        <v>628</v>
      </c>
      <c r="AX1044" s="228" t="s">
        <v>629</v>
      </c>
      <c r="AY1044" s="229" t="s">
        <v>630</v>
      </c>
      <c r="AZ1044" s="229" t="s">
        <v>631</v>
      </c>
      <c r="BA1044" s="229" t="s">
        <v>632</v>
      </c>
      <c r="BB1044" s="229" t="s">
        <v>633</v>
      </c>
      <c r="BC1044" s="229" t="s">
        <v>634</v>
      </c>
      <c r="BD1044" s="230" t="s">
        <v>635</v>
      </c>
      <c r="BE1044" s="229" t="s">
        <v>636</v>
      </c>
      <c r="BF1044" s="229" t="s">
        <v>637</v>
      </c>
      <c r="BG1044" s="229" t="s">
        <v>638</v>
      </c>
      <c r="BH1044" s="229" t="s">
        <v>639</v>
      </c>
      <c r="BI1044" s="229" t="s">
        <v>640</v>
      </c>
      <c r="BJ1044" s="229" t="s">
        <v>641</v>
      </c>
      <c r="BK1044" s="229" t="s">
        <v>642</v>
      </c>
      <c r="BL1044" s="229" t="s">
        <v>643</v>
      </c>
      <c r="BM1044" s="228" t="s">
        <v>581</v>
      </c>
      <c r="BN1044" s="229" t="s">
        <v>644</v>
      </c>
      <c r="BO1044" s="229" t="s">
        <v>645</v>
      </c>
      <c r="BP1044" s="229" t="s">
        <v>646</v>
      </c>
      <c r="BQ1044" s="229" t="s">
        <v>647</v>
      </c>
      <c r="BR1044" s="229" t="s">
        <v>648</v>
      </c>
      <c r="BS1044" s="228" t="s">
        <v>577</v>
      </c>
      <c r="BT1044" s="229" t="s">
        <v>649</v>
      </c>
      <c r="BU1044" s="229" t="s">
        <v>650</v>
      </c>
      <c r="BV1044" s="229" t="s">
        <v>651</v>
      </c>
      <c r="BW1044" s="229" t="s">
        <v>652</v>
      </c>
      <c r="BX1044" s="229" t="s">
        <v>653</v>
      </c>
      <c r="BY1044" s="229" t="s">
        <v>654</v>
      </c>
      <c r="BZ1044" s="229" t="s">
        <v>655</v>
      </c>
      <c r="CA1044" s="229" t="s">
        <v>656</v>
      </c>
      <c r="CB1044" s="229" t="s">
        <v>657</v>
      </c>
      <c r="CC1044" s="229" t="s">
        <v>658</v>
      </c>
      <c r="CD1044" s="229" t="s">
        <v>659</v>
      </c>
      <c r="CE1044" s="229" t="s">
        <v>660</v>
      </c>
      <c r="CF1044" s="228" t="s">
        <v>582</v>
      </c>
      <c r="CG1044" s="229" t="s">
        <v>661</v>
      </c>
      <c r="CH1044" s="229" t="s">
        <v>662</v>
      </c>
      <c r="CI1044" s="229" t="s">
        <v>663</v>
      </c>
      <c r="CJ1044" s="229" t="s">
        <v>664</v>
      </c>
      <c r="CK1044" s="229" t="s">
        <v>665</v>
      </c>
      <c r="CL1044" s="229" t="s">
        <v>666</v>
      </c>
      <c r="CM1044" s="229" t="s">
        <v>667</v>
      </c>
      <c r="CN1044" s="229" t="s">
        <v>668</v>
      </c>
      <c r="CO1044" s="229" t="s">
        <v>669</v>
      </c>
      <c r="CP1044" s="229" t="s">
        <v>670</v>
      </c>
      <c r="CQ1044" s="229" t="s">
        <v>671</v>
      </c>
      <c r="CR1044" s="229" t="s">
        <v>672</v>
      </c>
      <c r="CS1044" s="229" t="s">
        <v>673</v>
      </c>
      <c r="CT1044" s="228" t="s">
        <v>578</v>
      </c>
      <c r="CU1044" s="229" t="s">
        <v>674</v>
      </c>
      <c r="CV1044" s="229" t="s">
        <v>675</v>
      </c>
      <c r="CW1044" s="229" t="s">
        <v>676</v>
      </c>
      <c r="CX1044" s="229" t="s">
        <v>677</v>
      </c>
      <c r="CY1044" s="229" t="s">
        <v>678</v>
      </c>
      <c r="CZ1044" s="228" t="s">
        <v>679</v>
      </c>
      <c r="DA1044" s="229" t="s">
        <v>680</v>
      </c>
      <c r="DB1044" s="229" t="s">
        <v>681</v>
      </c>
      <c r="DC1044" s="229" t="s">
        <v>682</v>
      </c>
      <c r="DD1044" s="229" t="s">
        <v>683</v>
      </c>
      <c r="DE1044" s="229" t="s">
        <v>684</v>
      </c>
      <c r="DF1044" s="229" t="s">
        <v>685</v>
      </c>
      <c r="DG1044" s="228" t="s">
        <v>686</v>
      </c>
      <c r="DH1044" s="228" t="s">
        <v>687</v>
      </c>
      <c r="DI1044" s="229" t="s">
        <v>688</v>
      </c>
      <c r="DJ1044" s="229" t="s">
        <v>689</v>
      </c>
      <c r="DK1044" s="229" t="s">
        <v>690</v>
      </c>
      <c r="DL1044" s="228" t="s">
        <v>691</v>
      </c>
      <c r="DM1044" s="229" t="s">
        <v>692</v>
      </c>
      <c r="DN1044" s="231" t="s">
        <v>693</v>
      </c>
      <c r="DO1044" s="228" t="s">
        <v>694</v>
      </c>
    </row>
    <row r="1045" spans="1:119" s="164" customFormat="1" ht="16.5" customHeight="1" x14ac:dyDescent="0.2">
      <c r="A1045" s="193" t="s">
        <v>21</v>
      </c>
      <c r="B1045" s="398"/>
      <c r="C1045" s="386"/>
      <c r="D1045" s="386"/>
      <c r="E1045" s="386"/>
      <c r="F1045" s="386"/>
      <c r="G1045" s="386"/>
      <c r="H1045" s="386"/>
      <c r="I1045" s="386"/>
      <c r="J1045" s="386"/>
      <c r="K1045" s="386"/>
      <c r="L1045" s="386"/>
      <c r="M1045" s="386"/>
      <c r="N1045" s="386"/>
      <c r="O1045" s="398"/>
      <c r="P1045" s="386"/>
      <c r="Q1045" s="386"/>
      <c r="R1045" s="386"/>
      <c r="S1045" s="386"/>
      <c r="T1045" s="386"/>
      <c r="U1045" s="386"/>
      <c r="V1045" s="386"/>
      <c r="W1045" s="386"/>
      <c r="X1045" s="398"/>
      <c r="Y1045" s="386"/>
      <c r="Z1045" s="386"/>
      <c r="AA1045" s="386"/>
      <c r="AB1045" s="386"/>
      <c r="AC1045" s="398"/>
      <c r="AD1045" s="386"/>
      <c r="AE1045" s="386"/>
      <c r="AF1045" s="386"/>
      <c r="AG1045" s="386"/>
      <c r="AH1045" s="386"/>
      <c r="AI1045" s="386"/>
      <c r="AJ1045" s="398"/>
      <c r="AK1045" s="386"/>
      <c r="AL1045" s="386"/>
      <c r="AM1045" s="398"/>
      <c r="AN1045" s="386"/>
      <c r="AO1045" s="386"/>
      <c r="AP1045" s="386"/>
      <c r="AQ1045" s="386"/>
      <c r="AR1045" s="386"/>
      <c r="AS1045" s="386"/>
      <c r="AT1045" s="386"/>
      <c r="AU1045" s="386"/>
      <c r="AV1045" s="386"/>
      <c r="AW1045" s="386"/>
      <c r="AX1045" s="398"/>
      <c r="AY1045" s="386"/>
      <c r="AZ1045" s="386"/>
      <c r="BA1045" s="386"/>
      <c r="BB1045" s="386"/>
      <c r="BC1045" s="386"/>
      <c r="BD1045" s="398"/>
      <c r="BE1045" s="386"/>
      <c r="BF1045" s="386"/>
      <c r="BG1045" s="386"/>
      <c r="BH1045" s="386"/>
      <c r="BI1045" s="386"/>
      <c r="BJ1045" s="386"/>
      <c r="BK1045" s="386"/>
      <c r="BL1045" s="386"/>
      <c r="BM1045" s="398"/>
      <c r="BN1045" s="386"/>
      <c r="BO1045" s="386"/>
      <c r="BP1045" s="386"/>
      <c r="BQ1045" s="386"/>
      <c r="BR1045" s="386"/>
      <c r="BS1045" s="398"/>
      <c r="BT1045" s="386"/>
      <c r="BU1045" s="386"/>
      <c r="BV1045" s="386"/>
      <c r="BW1045" s="386"/>
      <c r="BX1045" s="386"/>
      <c r="BY1045" s="386"/>
      <c r="BZ1045" s="386"/>
      <c r="CA1045" s="386"/>
      <c r="CB1045" s="386"/>
      <c r="CC1045" s="386"/>
      <c r="CD1045" s="386"/>
      <c r="CE1045" s="386"/>
      <c r="CF1045" s="398"/>
      <c r="CG1045" s="386"/>
      <c r="CH1045" s="386"/>
      <c r="CI1045" s="386"/>
      <c r="CJ1045" s="386"/>
      <c r="CK1045" s="386"/>
      <c r="CL1045" s="386"/>
      <c r="CM1045" s="386"/>
      <c r="CN1045" s="386"/>
      <c r="CO1045" s="386"/>
      <c r="CP1045" s="386"/>
      <c r="CQ1045" s="386"/>
      <c r="CR1045" s="386"/>
      <c r="CS1045" s="386"/>
      <c r="CT1045" s="398"/>
      <c r="CU1045" s="386"/>
      <c r="CV1045" s="386"/>
      <c r="CW1045" s="386"/>
      <c r="CX1045" s="386"/>
      <c r="CY1045" s="386"/>
      <c r="CZ1045" s="398"/>
      <c r="DA1045" s="386"/>
      <c r="DB1045" s="386"/>
      <c r="DC1045" s="386"/>
      <c r="DD1045" s="386"/>
      <c r="DE1045" s="386"/>
      <c r="DF1045" s="386"/>
      <c r="DG1045" s="398"/>
      <c r="DH1045" s="398"/>
      <c r="DI1045" s="386"/>
      <c r="DJ1045" s="386"/>
      <c r="DK1045" s="386"/>
      <c r="DL1045" s="398"/>
      <c r="DM1045" s="386"/>
      <c r="DN1045" s="387"/>
      <c r="DO1045" s="398"/>
    </row>
    <row r="1046" spans="1:119" s="163" customFormat="1" ht="16.5" customHeight="1" x14ac:dyDescent="0.2">
      <c r="A1046" s="106" t="s">
        <v>141</v>
      </c>
      <c r="B1046" s="238">
        <v>4904</v>
      </c>
      <c r="C1046" s="276">
        <v>308</v>
      </c>
      <c r="D1046" s="240">
        <v>195</v>
      </c>
      <c r="E1046" s="240">
        <v>220</v>
      </c>
      <c r="F1046" s="240">
        <v>70</v>
      </c>
      <c r="G1046" s="240">
        <v>323</v>
      </c>
      <c r="H1046" s="240">
        <v>887</v>
      </c>
      <c r="I1046" s="240">
        <v>444</v>
      </c>
      <c r="J1046" s="240">
        <v>161</v>
      </c>
      <c r="K1046" s="240">
        <v>370</v>
      </c>
      <c r="L1046" s="240">
        <v>1218</v>
      </c>
      <c r="M1046" s="240">
        <v>274</v>
      </c>
      <c r="N1046" s="240">
        <v>434</v>
      </c>
      <c r="O1046" s="238">
        <v>1443</v>
      </c>
      <c r="P1046" s="240">
        <v>288</v>
      </c>
      <c r="Q1046" s="240">
        <v>346</v>
      </c>
      <c r="R1046" s="240">
        <v>128</v>
      </c>
      <c r="S1046" s="240">
        <v>77</v>
      </c>
      <c r="T1046" s="240">
        <v>106</v>
      </c>
      <c r="U1046" s="240">
        <v>283</v>
      </c>
      <c r="V1046" s="240">
        <v>129</v>
      </c>
      <c r="W1046" s="240">
        <v>86</v>
      </c>
      <c r="X1046" s="238">
        <v>2464</v>
      </c>
      <c r="Y1046" s="240">
        <v>389</v>
      </c>
      <c r="Z1046" s="240">
        <v>644</v>
      </c>
      <c r="AA1046" s="240">
        <v>842</v>
      </c>
      <c r="AB1046" s="240">
        <v>589</v>
      </c>
      <c r="AC1046" s="238">
        <v>1551</v>
      </c>
      <c r="AD1046" s="240">
        <v>149</v>
      </c>
      <c r="AE1046" s="240">
        <v>275</v>
      </c>
      <c r="AF1046" s="240">
        <v>81</v>
      </c>
      <c r="AG1046" s="240">
        <v>365</v>
      </c>
      <c r="AH1046" s="240">
        <v>189</v>
      </c>
      <c r="AI1046" s="240">
        <v>492</v>
      </c>
      <c r="AJ1046" s="238">
        <v>89</v>
      </c>
      <c r="AK1046" s="240">
        <v>62</v>
      </c>
      <c r="AL1046" s="240">
        <v>27</v>
      </c>
      <c r="AM1046" s="238">
        <v>3166</v>
      </c>
      <c r="AN1046" s="240">
        <v>205</v>
      </c>
      <c r="AO1046" s="240">
        <v>175</v>
      </c>
      <c r="AP1046" s="240">
        <v>354</v>
      </c>
      <c r="AQ1046" s="240">
        <v>80</v>
      </c>
      <c r="AR1046" s="240">
        <v>509</v>
      </c>
      <c r="AS1046" s="240">
        <v>137</v>
      </c>
      <c r="AT1046" s="240">
        <v>383</v>
      </c>
      <c r="AU1046" s="240">
        <v>613</v>
      </c>
      <c r="AV1046" s="240">
        <v>435</v>
      </c>
      <c r="AW1046" s="240">
        <v>275</v>
      </c>
      <c r="AX1046" s="238">
        <v>5832</v>
      </c>
      <c r="AY1046" s="240">
        <v>270</v>
      </c>
      <c r="AZ1046" s="240">
        <v>3114</v>
      </c>
      <c r="BA1046" s="240">
        <v>542</v>
      </c>
      <c r="BB1046" s="240">
        <v>1514</v>
      </c>
      <c r="BC1046" s="240">
        <v>392</v>
      </c>
      <c r="BD1046" s="238">
        <v>8382</v>
      </c>
      <c r="BE1046" s="240">
        <v>1249</v>
      </c>
      <c r="BF1046" s="240">
        <v>987</v>
      </c>
      <c r="BG1046" s="240">
        <v>1020</v>
      </c>
      <c r="BH1046" s="240">
        <v>917</v>
      </c>
      <c r="BI1046" s="240">
        <v>956</v>
      </c>
      <c r="BJ1046" s="240">
        <v>1390</v>
      </c>
      <c r="BK1046" s="240">
        <v>1096</v>
      </c>
      <c r="BL1046" s="240">
        <v>767</v>
      </c>
      <c r="BM1046" s="238">
        <v>1965</v>
      </c>
      <c r="BN1046" s="240">
        <v>444</v>
      </c>
      <c r="BO1046" s="240">
        <v>336</v>
      </c>
      <c r="BP1046" s="240">
        <v>269</v>
      </c>
      <c r="BQ1046" s="240">
        <v>144</v>
      </c>
      <c r="BR1046" s="240">
        <v>772</v>
      </c>
      <c r="BS1046" s="238">
        <v>3777</v>
      </c>
      <c r="BT1046" s="239">
        <v>177</v>
      </c>
      <c r="BU1046" s="240">
        <v>353</v>
      </c>
      <c r="BV1046" s="240">
        <v>141</v>
      </c>
      <c r="BW1046" s="240">
        <v>56</v>
      </c>
      <c r="BX1046" s="240">
        <v>193</v>
      </c>
      <c r="BY1046" s="240">
        <v>1069</v>
      </c>
      <c r="BZ1046" s="240">
        <v>260</v>
      </c>
      <c r="CA1046" s="240">
        <v>227</v>
      </c>
      <c r="CB1046" s="240">
        <v>521</v>
      </c>
      <c r="CC1046" s="240">
        <v>272</v>
      </c>
      <c r="CD1046" s="240">
        <v>291</v>
      </c>
      <c r="CE1046" s="240">
        <v>217</v>
      </c>
      <c r="CF1046" s="238">
        <v>4320</v>
      </c>
      <c r="CG1046" s="240">
        <v>87</v>
      </c>
      <c r="CH1046" s="240">
        <v>247</v>
      </c>
      <c r="CI1046" s="240">
        <v>155</v>
      </c>
      <c r="CJ1046" s="240">
        <v>503</v>
      </c>
      <c r="CK1046" s="240">
        <v>1170</v>
      </c>
      <c r="CL1046" s="240">
        <v>126</v>
      </c>
      <c r="CM1046" s="240">
        <v>882</v>
      </c>
      <c r="CN1046" s="240">
        <v>102</v>
      </c>
      <c r="CO1046" s="240">
        <v>36</v>
      </c>
      <c r="CP1046" s="240">
        <v>152</v>
      </c>
      <c r="CQ1046" s="240">
        <v>405</v>
      </c>
      <c r="CR1046" s="240">
        <v>275</v>
      </c>
      <c r="CS1046" s="240">
        <v>180</v>
      </c>
      <c r="CT1046" s="238">
        <v>2923</v>
      </c>
      <c r="CU1046" s="240">
        <v>1151</v>
      </c>
      <c r="CV1046" s="240">
        <v>619</v>
      </c>
      <c r="CW1046" s="240">
        <v>292</v>
      </c>
      <c r="CX1046" s="240">
        <v>422</v>
      </c>
      <c r="CY1046" s="240">
        <v>439</v>
      </c>
      <c r="CZ1046" s="238">
        <v>3125</v>
      </c>
      <c r="DA1046" s="240">
        <v>105</v>
      </c>
      <c r="DB1046" s="240">
        <v>108</v>
      </c>
      <c r="DC1046" s="240">
        <v>500</v>
      </c>
      <c r="DD1046" s="240">
        <v>1610</v>
      </c>
      <c r="DE1046" s="240">
        <v>317</v>
      </c>
      <c r="DF1046" s="240">
        <v>485</v>
      </c>
      <c r="DG1046" s="238">
        <f>AM1046+BS1046+B1046+O1046+X1046+AC1046+AJ1046+BD1046+CF1046+AX1046+BM1046+CT1046+CZ1046</f>
        <v>43941</v>
      </c>
      <c r="DH1046" s="238">
        <f t="shared" ref="DH1046" si="2503">SUM(DI1046:DK1046)</f>
        <v>505</v>
      </c>
      <c r="DI1046" s="239">
        <v>204</v>
      </c>
      <c r="DJ1046" s="240">
        <v>260</v>
      </c>
      <c r="DK1046" s="240">
        <v>41</v>
      </c>
      <c r="DL1046" s="238">
        <f t="shared" ref="DL1046:DL1063" si="2504">SUM(DM1046:DN1046)</f>
        <v>714</v>
      </c>
      <c r="DM1046" s="239">
        <v>409</v>
      </c>
      <c r="DN1046" s="241">
        <v>305</v>
      </c>
      <c r="DO1046" s="238">
        <f t="shared" ref="DO1046:DO1063" si="2505">DG1046+DH1046+DL1046</f>
        <v>45160</v>
      </c>
    </row>
    <row r="1047" spans="1:119" s="163" customFormat="1" ht="16.5" customHeight="1" x14ac:dyDescent="0.2">
      <c r="A1047" s="106" t="s">
        <v>108</v>
      </c>
      <c r="B1047" s="238">
        <v>171</v>
      </c>
      <c r="C1047" s="276" t="s">
        <v>695</v>
      </c>
      <c r="D1047" s="240" t="s">
        <v>695</v>
      </c>
      <c r="E1047" s="240" t="s">
        <v>695</v>
      </c>
      <c r="F1047" s="240" t="s">
        <v>695</v>
      </c>
      <c r="G1047" s="240" t="s">
        <v>695</v>
      </c>
      <c r="H1047" s="240" t="s">
        <v>695</v>
      </c>
      <c r="I1047" s="240" t="s">
        <v>695</v>
      </c>
      <c r="J1047" s="240" t="s">
        <v>695</v>
      </c>
      <c r="K1047" s="240" t="s">
        <v>695</v>
      </c>
      <c r="L1047" s="240" t="s">
        <v>695</v>
      </c>
      <c r="M1047" s="240" t="s">
        <v>695</v>
      </c>
      <c r="N1047" s="240" t="s">
        <v>695</v>
      </c>
      <c r="O1047" s="238">
        <v>104</v>
      </c>
      <c r="P1047" s="240" t="s">
        <v>695</v>
      </c>
      <c r="Q1047" s="240" t="s">
        <v>695</v>
      </c>
      <c r="R1047" s="240" t="s">
        <v>695</v>
      </c>
      <c r="S1047" s="240" t="s">
        <v>695</v>
      </c>
      <c r="T1047" s="240" t="s">
        <v>695</v>
      </c>
      <c r="U1047" s="240" t="s">
        <v>695</v>
      </c>
      <c r="V1047" s="240" t="s">
        <v>695</v>
      </c>
      <c r="W1047" s="240" t="s">
        <v>695</v>
      </c>
      <c r="X1047" s="238">
        <v>146</v>
      </c>
      <c r="Y1047" s="240" t="s">
        <v>695</v>
      </c>
      <c r="Z1047" s="240" t="s">
        <v>695</v>
      </c>
      <c r="AA1047" s="240" t="s">
        <v>695</v>
      </c>
      <c r="AB1047" s="240" t="s">
        <v>695</v>
      </c>
      <c r="AC1047" s="238">
        <v>110</v>
      </c>
      <c r="AD1047" s="240" t="s">
        <v>695</v>
      </c>
      <c r="AE1047" s="240" t="s">
        <v>695</v>
      </c>
      <c r="AF1047" s="240" t="s">
        <v>695</v>
      </c>
      <c r="AG1047" s="240" t="s">
        <v>695</v>
      </c>
      <c r="AH1047" s="240" t="s">
        <v>695</v>
      </c>
      <c r="AI1047" s="240" t="s">
        <v>695</v>
      </c>
      <c r="AJ1047" s="238">
        <v>0</v>
      </c>
      <c r="AK1047" s="240" t="s">
        <v>695</v>
      </c>
      <c r="AL1047" s="240" t="s">
        <v>695</v>
      </c>
      <c r="AM1047" s="238">
        <v>193</v>
      </c>
      <c r="AN1047" s="240" t="s">
        <v>695</v>
      </c>
      <c r="AO1047" s="240" t="s">
        <v>695</v>
      </c>
      <c r="AP1047" s="240" t="s">
        <v>695</v>
      </c>
      <c r="AQ1047" s="240" t="s">
        <v>695</v>
      </c>
      <c r="AR1047" s="240" t="s">
        <v>695</v>
      </c>
      <c r="AS1047" s="240" t="s">
        <v>695</v>
      </c>
      <c r="AT1047" s="240" t="s">
        <v>695</v>
      </c>
      <c r="AU1047" s="240" t="s">
        <v>695</v>
      </c>
      <c r="AV1047" s="240" t="s">
        <v>695</v>
      </c>
      <c r="AW1047" s="240" t="s">
        <v>695</v>
      </c>
      <c r="AX1047" s="238">
        <v>262</v>
      </c>
      <c r="AY1047" s="240" t="s">
        <v>695</v>
      </c>
      <c r="AZ1047" s="240" t="s">
        <v>695</v>
      </c>
      <c r="BA1047" s="240" t="s">
        <v>695</v>
      </c>
      <c r="BB1047" s="240" t="s">
        <v>695</v>
      </c>
      <c r="BC1047" s="240" t="s">
        <v>695</v>
      </c>
      <c r="BD1047" s="238">
        <v>476</v>
      </c>
      <c r="BE1047" s="240" t="s">
        <v>695</v>
      </c>
      <c r="BF1047" s="240" t="s">
        <v>695</v>
      </c>
      <c r="BG1047" s="240" t="s">
        <v>695</v>
      </c>
      <c r="BH1047" s="240" t="s">
        <v>695</v>
      </c>
      <c r="BI1047" s="240" t="s">
        <v>695</v>
      </c>
      <c r="BJ1047" s="240" t="s">
        <v>695</v>
      </c>
      <c r="BK1047" s="240" t="s">
        <v>695</v>
      </c>
      <c r="BL1047" s="240" t="s">
        <v>695</v>
      </c>
      <c r="BM1047" s="238">
        <v>91</v>
      </c>
      <c r="BN1047" s="240" t="s">
        <v>695</v>
      </c>
      <c r="BO1047" s="240" t="s">
        <v>695</v>
      </c>
      <c r="BP1047" s="240" t="s">
        <v>695</v>
      </c>
      <c r="BQ1047" s="240" t="s">
        <v>695</v>
      </c>
      <c r="BR1047" s="240" t="s">
        <v>695</v>
      </c>
      <c r="BS1047" s="238">
        <v>229</v>
      </c>
      <c r="BT1047" s="239" t="s">
        <v>695</v>
      </c>
      <c r="BU1047" s="240" t="s">
        <v>695</v>
      </c>
      <c r="BV1047" s="240" t="s">
        <v>695</v>
      </c>
      <c r="BW1047" s="240" t="s">
        <v>695</v>
      </c>
      <c r="BX1047" s="240" t="s">
        <v>695</v>
      </c>
      <c r="BY1047" s="240" t="s">
        <v>695</v>
      </c>
      <c r="BZ1047" s="240" t="s">
        <v>695</v>
      </c>
      <c r="CA1047" s="240" t="s">
        <v>695</v>
      </c>
      <c r="CB1047" s="240" t="s">
        <v>695</v>
      </c>
      <c r="CC1047" s="240" t="s">
        <v>695</v>
      </c>
      <c r="CD1047" s="240" t="s">
        <v>695</v>
      </c>
      <c r="CE1047" s="240" t="s">
        <v>695</v>
      </c>
      <c r="CF1047" s="238">
        <v>194</v>
      </c>
      <c r="CG1047" s="240" t="s">
        <v>695</v>
      </c>
      <c r="CH1047" s="240" t="s">
        <v>695</v>
      </c>
      <c r="CI1047" s="240" t="s">
        <v>695</v>
      </c>
      <c r="CJ1047" s="240" t="s">
        <v>695</v>
      </c>
      <c r="CK1047" s="240" t="s">
        <v>695</v>
      </c>
      <c r="CL1047" s="240" t="s">
        <v>695</v>
      </c>
      <c r="CM1047" s="240" t="s">
        <v>695</v>
      </c>
      <c r="CN1047" s="240" t="s">
        <v>695</v>
      </c>
      <c r="CO1047" s="240" t="s">
        <v>695</v>
      </c>
      <c r="CP1047" s="240" t="s">
        <v>695</v>
      </c>
      <c r="CQ1047" s="240" t="s">
        <v>695</v>
      </c>
      <c r="CR1047" s="240" t="s">
        <v>695</v>
      </c>
      <c r="CS1047" s="240" t="s">
        <v>695</v>
      </c>
      <c r="CT1047" s="238">
        <v>124</v>
      </c>
      <c r="CU1047" s="240" t="s">
        <v>695</v>
      </c>
      <c r="CV1047" s="240" t="s">
        <v>695</v>
      </c>
      <c r="CW1047" s="240" t="s">
        <v>695</v>
      </c>
      <c r="CX1047" s="240" t="s">
        <v>695</v>
      </c>
      <c r="CY1047" s="240" t="s">
        <v>695</v>
      </c>
      <c r="CZ1047" s="238">
        <v>144</v>
      </c>
      <c r="DA1047" s="240" t="s">
        <v>695</v>
      </c>
      <c r="DB1047" s="240" t="s">
        <v>695</v>
      </c>
      <c r="DC1047" s="240" t="s">
        <v>695</v>
      </c>
      <c r="DD1047" s="240" t="s">
        <v>695</v>
      </c>
      <c r="DE1047" s="240" t="s">
        <v>695</v>
      </c>
      <c r="DF1047" s="240" t="s">
        <v>695</v>
      </c>
      <c r="DG1047" s="238">
        <f>AM1047+BS1047+B1047+O1047+X1047+AC1047+AJ1047+BD1047+CF1047+AX1047+BM1047+CT1047+CZ1047</f>
        <v>2244</v>
      </c>
      <c r="DH1047" s="238">
        <f t="shared" ref="DH1047" si="2506">SUM(DI1047:DK1047)</f>
        <v>53</v>
      </c>
      <c r="DI1047" s="239">
        <v>16</v>
      </c>
      <c r="DJ1047" s="240">
        <v>28</v>
      </c>
      <c r="DK1047" s="240">
        <v>9</v>
      </c>
      <c r="DL1047" s="238">
        <f t="shared" si="2504"/>
        <v>37</v>
      </c>
      <c r="DM1047" s="239">
        <v>33</v>
      </c>
      <c r="DN1047" s="241">
        <v>4</v>
      </c>
      <c r="DO1047" s="238">
        <f t="shared" si="2505"/>
        <v>2334</v>
      </c>
    </row>
    <row r="1048" spans="1:119" s="163" customFormat="1" ht="16.5" customHeight="1" x14ac:dyDescent="0.2">
      <c r="A1048" s="161" t="s">
        <v>16</v>
      </c>
      <c r="B1048" s="238"/>
      <c r="C1048" s="240"/>
      <c r="D1048" s="240"/>
      <c r="E1048" s="240"/>
      <c r="F1048" s="240"/>
      <c r="G1048" s="240"/>
      <c r="H1048" s="240"/>
      <c r="I1048" s="240"/>
      <c r="J1048" s="240"/>
      <c r="K1048" s="240"/>
      <c r="L1048" s="240"/>
      <c r="M1048" s="240"/>
      <c r="N1048" s="240"/>
      <c r="O1048" s="238"/>
      <c r="P1048" s="240"/>
      <c r="Q1048" s="240"/>
      <c r="R1048" s="240"/>
      <c r="S1048" s="240"/>
      <c r="T1048" s="240"/>
      <c r="U1048" s="240"/>
      <c r="V1048" s="240"/>
      <c r="W1048" s="240"/>
      <c r="X1048" s="238"/>
      <c r="Y1048" s="240"/>
      <c r="Z1048" s="240"/>
      <c r="AA1048" s="240"/>
      <c r="AB1048" s="240"/>
      <c r="AC1048" s="238"/>
      <c r="AD1048" s="240"/>
      <c r="AE1048" s="240"/>
      <c r="AF1048" s="240"/>
      <c r="AG1048" s="240"/>
      <c r="AH1048" s="240"/>
      <c r="AI1048" s="240"/>
      <c r="AJ1048" s="238"/>
      <c r="AK1048" s="240"/>
      <c r="AL1048" s="240"/>
      <c r="AM1048" s="238"/>
      <c r="AN1048" s="240"/>
      <c r="AO1048" s="240"/>
      <c r="AP1048" s="240"/>
      <c r="AQ1048" s="240"/>
      <c r="AR1048" s="240"/>
      <c r="AS1048" s="240"/>
      <c r="AT1048" s="240"/>
      <c r="AU1048" s="240"/>
      <c r="AV1048" s="240"/>
      <c r="AW1048" s="240"/>
      <c r="AX1048" s="238"/>
      <c r="AY1048" s="240"/>
      <c r="AZ1048" s="240"/>
      <c r="BA1048" s="240"/>
      <c r="BB1048" s="240"/>
      <c r="BC1048" s="240"/>
      <c r="BD1048" s="238"/>
      <c r="BE1048" s="240"/>
      <c r="BF1048" s="240"/>
      <c r="BG1048" s="240"/>
      <c r="BH1048" s="240"/>
      <c r="BI1048" s="240"/>
      <c r="BJ1048" s="240"/>
      <c r="BK1048" s="240"/>
      <c r="BL1048" s="240"/>
      <c r="BM1048" s="238"/>
      <c r="BN1048" s="240"/>
      <c r="BO1048" s="240"/>
      <c r="BP1048" s="240"/>
      <c r="BQ1048" s="240"/>
      <c r="BR1048" s="240"/>
      <c r="BS1048" s="238"/>
      <c r="BT1048" s="240"/>
      <c r="BU1048" s="240"/>
      <c r="BV1048" s="240"/>
      <c r="BW1048" s="240"/>
      <c r="BX1048" s="240"/>
      <c r="BY1048" s="240"/>
      <c r="BZ1048" s="240"/>
      <c r="CA1048" s="240"/>
      <c r="CB1048" s="240"/>
      <c r="CC1048" s="240"/>
      <c r="CD1048" s="240"/>
      <c r="CE1048" s="240"/>
      <c r="CF1048" s="238"/>
      <c r="CG1048" s="240"/>
      <c r="CH1048" s="240"/>
      <c r="CI1048" s="240"/>
      <c r="CJ1048" s="240"/>
      <c r="CK1048" s="240"/>
      <c r="CL1048" s="240"/>
      <c r="CM1048" s="240"/>
      <c r="CN1048" s="240"/>
      <c r="CO1048" s="240"/>
      <c r="CP1048" s="240"/>
      <c r="CQ1048" s="240"/>
      <c r="CR1048" s="240"/>
      <c r="CS1048" s="240"/>
      <c r="CT1048" s="238"/>
      <c r="CU1048" s="240"/>
      <c r="CV1048" s="240"/>
      <c r="CW1048" s="240"/>
      <c r="CX1048" s="240"/>
      <c r="CY1048" s="240"/>
      <c r="CZ1048" s="238"/>
      <c r="DA1048" s="240"/>
      <c r="DB1048" s="240"/>
      <c r="DC1048" s="240"/>
      <c r="DD1048" s="240"/>
      <c r="DE1048" s="240"/>
      <c r="DF1048" s="240"/>
      <c r="DG1048" s="238"/>
      <c r="DH1048" s="238"/>
      <c r="DI1048" s="240"/>
      <c r="DJ1048" s="240"/>
      <c r="DK1048" s="240"/>
      <c r="DL1048" s="238"/>
      <c r="DM1048" s="240"/>
      <c r="DN1048" s="241"/>
      <c r="DO1048" s="238"/>
    </row>
    <row r="1049" spans="1:119" s="163" customFormat="1" ht="16.5" customHeight="1" x14ac:dyDescent="0.2">
      <c r="A1049" s="106" t="s">
        <v>99</v>
      </c>
      <c r="B1049" s="238">
        <v>93</v>
      </c>
      <c r="C1049" s="276" t="s">
        <v>695</v>
      </c>
      <c r="D1049" s="240" t="s">
        <v>695</v>
      </c>
      <c r="E1049" s="240" t="s">
        <v>695</v>
      </c>
      <c r="F1049" s="240" t="s">
        <v>695</v>
      </c>
      <c r="G1049" s="240" t="s">
        <v>695</v>
      </c>
      <c r="H1049" s="240" t="s">
        <v>695</v>
      </c>
      <c r="I1049" s="240" t="s">
        <v>695</v>
      </c>
      <c r="J1049" s="240" t="s">
        <v>695</v>
      </c>
      <c r="K1049" s="240" t="s">
        <v>695</v>
      </c>
      <c r="L1049" s="240" t="s">
        <v>695</v>
      </c>
      <c r="M1049" s="240" t="s">
        <v>695</v>
      </c>
      <c r="N1049" s="240" t="s">
        <v>695</v>
      </c>
      <c r="O1049" s="238">
        <v>72</v>
      </c>
      <c r="P1049" s="276" t="s">
        <v>695</v>
      </c>
      <c r="Q1049" s="240" t="s">
        <v>695</v>
      </c>
      <c r="R1049" s="240" t="s">
        <v>695</v>
      </c>
      <c r="S1049" s="240" t="s">
        <v>695</v>
      </c>
      <c r="T1049" s="240" t="s">
        <v>695</v>
      </c>
      <c r="U1049" s="240" t="s">
        <v>695</v>
      </c>
      <c r="V1049" s="240" t="s">
        <v>695</v>
      </c>
      <c r="W1049" s="240" t="s">
        <v>695</v>
      </c>
      <c r="X1049" s="238">
        <v>0</v>
      </c>
      <c r="Y1049" s="276" t="s">
        <v>695</v>
      </c>
      <c r="Z1049" s="240" t="s">
        <v>695</v>
      </c>
      <c r="AA1049" s="240" t="s">
        <v>695</v>
      </c>
      <c r="AB1049" s="240" t="s">
        <v>695</v>
      </c>
      <c r="AC1049" s="238">
        <v>0</v>
      </c>
      <c r="AD1049" s="276" t="s">
        <v>695</v>
      </c>
      <c r="AE1049" s="240" t="s">
        <v>695</v>
      </c>
      <c r="AF1049" s="240" t="s">
        <v>695</v>
      </c>
      <c r="AG1049" s="240" t="s">
        <v>695</v>
      </c>
      <c r="AH1049" s="240" t="s">
        <v>695</v>
      </c>
      <c r="AI1049" s="240" t="s">
        <v>695</v>
      </c>
      <c r="AJ1049" s="238">
        <v>0</v>
      </c>
      <c r="AK1049" s="276" t="s">
        <v>695</v>
      </c>
      <c r="AL1049" s="240" t="s">
        <v>695</v>
      </c>
      <c r="AM1049" s="238">
        <v>0</v>
      </c>
      <c r="AN1049" s="276" t="s">
        <v>695</v>
      </c>
      <c r="AO1049" s="240" t="s">
        <v>695</v>
      </c>
      <c r="AP1049" s="240" t="s">
        <v>695</v>
      </c>
      <c r="AQ1049" s="240" t="s">
        <v>695</v>
      </c>
      <c r="AR1049" s="240" t="s">
        <v>695</v>
      </c>
      <c r="AS1049" s="240" t="s">
        <v>695</v>
      </c>
      <c r="AT1049" s="240" t="s">
        <v>695</v>
      </c>
      <c r="AU1049" s="240" t="s">
        <v>695</v>
      </c>
      <c r="AV1049" s="240" t="s">
        <v>695</v>
      </c>
      <c r="AW1049" s="240" t="s">
        <v>695</v>
      </c>
      <c r="AX1049" s="238">
        <v>21</v>
      </c>
      <c r="AY1049" s="276" t="s">
        <v>695</v>
      </c>
      <c r="AZ1049" s="240" t="s">
        <v>695</v>
      </c>
      <c r="BA1049" s="240" t="s">
        <v>695</v>
      </c>
      <c r="BB1049" s="240" t="s">
        <v>695</v>
      </c>
      <c r="BC1049" s="240" t="s">
        <v>695</v>
      </c>
      <c r="BD1049" s="238">
        <v>65</v>
      </c>
      <c r="BE1049" s="276" t="s">
        <v>695</v>
      </c>
      <c r="BF1049" s="240" t="s">
        <v>695</v>
      </c>
      <c r="BG1049" s="240" t="s">
        <v>695</v>
      </c>
      <c r="BH1049" s="240" t="s">
        <v>695</v>
      </c>
      <c r="BI1049" s="240" t="s">
        <v>695</v>
      </c>
      <c r="BJ1049" s="240" t="s">
        <v>695</v>
      </c>
      <c r="BK1049" s="240" t="s">
        <v>695</v>
      </c>
      <c r="BL1049" s="240" t="s">
        <v>695</v>
      </c>
      <c r="BM1049" s="238">
        <v>99</v>
      </c>
      <c r="BN1049" s="276" t="s">
        <v>695</v>
      </c>
      <c r="BO1049" s="240" t="s">
        <v>695</v>
      </c>
      <c r="BP1049" s="240" t="s">
        <v>695</v>
      </c>
      <c r="BQ1049" s="240" t="s">
        <v>695</v>
      </c>
      <c r="BR1049" s="240" t="s">
        <v>695</v>
      </c>
      <c r="BS1049" s="238">
        <v>4</v>
      </c>
      <c r="BT1049" s="276" t="s">
        <v>695</v>
      </c>
      <c r="BU1049" s="240" t="s">
        <v>695</v>
      </c>
      <c r="BV1049" s="240" t="s">
        <v>695</v>
      </c>
      <c r="BW1049" s="240" t="s">
        <v>695</v>
      </c>
      <c r="BX1049" s="240" t="s">
        <v>695</v>
      </c>
      <c r="BY1049" s="240" t="s">
        <v>695</v>
      </c>
      <c r="BZ1049" s="240" t="s">
        <v>695</v>
      </c>
      <c r="CA1049" s="240" t="s">
        <v>695</v>
      </c>
      <c r="CB1049" s="240" t="s">
        <v>695</v>
      </c>
      <c r="CC1049" s="240" t="s">
        <v>695</v>
      </c>
      <c r="CD1049" s="240" t="s">
        <v>695</v>
      </c>
      <c r="CE1049" s="240" t="s">
        <v>695</v>
      </c>
      <c r="CF1049" s="238">
        <v>132</v>
      </c>
      <c r="CG1049" s="276" t="s">
        <v>695</v>
      </c>
      <c r="CH1049" s="240" t="s">
        <v>695</v>
      </c>
      <c r="CI1049" s="240" t="s">
        <v>695</v>
      </c>
      <c r="CJ1049" s="240" t="s">
        <v>695</v>
      </c>
      <c r="CK1049" s="240" t="s">
        <v>695</v>
      </c>
      <c r="CL1049" s="240" t="s">
        <v>695</v>
      </c>
      <c r="CM1049" s="240" t="s">
        <v>695</v>
      </c>
      <c r="CN1049" s="240" t="s">
        <v>695</v>
      </c>
      <c r="CO1049" s="240" t="s">
        <v>695</v>
      </c>
      <c r="CP1049" s="240" t="s">
        <v>695</v>
      </c>
      <c r="CQ1049" s="240" t="s">
        <v>695</v>
      </c>
      <c r="CR1049" s="240" t="s">
        <v>695</v>
      </c>
      <c r="CS1049" s="240" t="s">
        <v>695</v>
      </c>
      <c r="CT1049" s="238">
        <v>0</v>
      </c>
      <c r="CU1049" s="276" t="s">
        <v>695</v>
      </c>
      <c r="CV1049" s="240" t="s">
        <v>695</v>
      </c>
      <c r="CW1049" s="240" t="s">
        <v>695</v>
      </c>
      <c r="CX1049" s="240" t="s">
        <v>695</v>
      </c>
      <c r="CY1049" s="240" t="s">
        <v>695</v>
      </c>
      <c r="CZ1049" s="238">
        <v>192</v>
      </c>
      <c r="DA1049" s="276" t="s">
        <v>695</v>
      </c>
      <c r="DB1049" s="240" t="s">
        <v>695</v>
      </c>
      <c r="DC1049" s="240" t="s">
        <v>695</v>
      </c>
      <c r="DD1049" s="240" t="s">
        <v>695</v>
      </c>
      <c r="DE1049" s="240" t="s">
        <v>695</v>
      </c>
      <c r="DF1049" s="240" t="s">
        <v>695</v>
      </c>
      <c r="DG1049" s="238">
        <f>AM1049+BS1049+B1049+O1049+X1049+AC1049+AJ1049+BD1049+CF1049+AX1049+BM1049+CT1049+CZ1049</f>
        <v>678</v>
      </c>
      <c r="DH1049" s="238">
        <f t="shared" ref="DH1049" si="2507">SUM(DI1049:DK1049)</f>
        <v>0</v>
      </c>
      <c r="DI1049" s="239">
        <v>0</v>
      </c>
      <c r="DJ1049" s="240">
        <v>0</v>
      </c>
      <c r="DK1049" s="240">
        <v>0</v>
      </c>
      <c r="DL1049" s="238">
        <f t="shared" si="2504"/>
        <v>16</v>
      </c>
      <c r="DM1049" s="239">
        <v>16</v>
      </c>
      <c r="DN1049" s="241">
        <v>0</v>
      </c>
      <c r="DO1049" s="238">
        <f t="shared" si="2505"/>
        <v>694</v>
      </c>
    </row>
    <row r="1050" spans="1:119" s="163" customFormat="1" ht="16.5" customHeight="1" x14ac:dyDescent="0.2">
      <c r="A1050" s="161" t="s">
        <v>17</v>
      </c>
      <c r="B1050" s="238"/>
      <c r="C1050" s="276"/>
      <c r="D1050" s="240"/>
      <c r="E1050" s="240"/>
      <c r="F1050" s="240"/>
      <c r="G1050" s="240"/>
      <c r="H1050" s="240"/>
      <c r="I1050" s="240"/>
      <c r="J1050" s="240"/>
      <c r="K1050" s="240"/>
      <c r="L1050" s="240"/>
      <c r="M1050" s="240"/>
      <c r="N1050" s="240"/>
      <c r="O1050" s="238"/>
      <c r="P1050" s="276"/>
      <c r="Q1050" s="240"/>
      <c r="R1050" s="240"/>
      <c r="S1050" s="240"/>
      <c r="T1050" s="240"/>
      <c r="U1050" s="240"/>
      <c r="V1050" s="240"/>
      <c r="W1050" s="240"/>
      <c r="X1050" s="238"/>
      <c r="Y1050" s="276"/>
      <c r="Z1050" s="240"/>
      <c r="AA1050" s="240"/>
      <c r="AB1050" s="240"/>
      <c r="AC1050" s="238"/>
      <c r="AD1050" s="276"/>
      <c r="AE1050" s="240"/>
      <c r="AF1050" s="240"/>
      <c r="AG1050" s="240"/>
      <c r="AH1050" s="240"/>
      <c r="AI1050" s="240"/>
      <c r="AJ1050" s="238"/>
      <c r="AK1050" s="276"/>
      <c r="AL1050" s="240"/>
      <c r="AM1050" s="238"/>
      <c r="AN1050" s="276"/>
      <c r="AO1050" s="240"/>
      <c r="AP1050" s="240"/>
      <c r="AQ1050" s="240"/>
      <c r="AR1050" s="240"/>
      <c r="AS1050" s="240"/>
      <c r="AT1050" s="240"/>
      <c r="AU1050" s="240"/>
      <c r="AV1050" s="240"/>
      <c r="AW1050" s="240"/>
      <c r="AX1050" s="238"/>
      <c r="AY1050" s="276"/>
      <c r="AZ1050" s="240"/>
      <c r="BA1050" s="240"/>
      <c r="BB1050" s="240"/>
      <c r="BC1050" s="240"/>
      <c r="BD1050" s="238"/>
      <c r="BE1050" s="276"/>
      <c r="BF1050" s="240"/>
      <c r="BG1050" s="240"/>
      <c r="BH1050" s="240"/>
      <c r="BI1050" s="240"/>
      <c r="BJ1050" s="240"/>
      <c r="BK1050" s="240"/>
      <c r="BL1050" s="240"/>
      <c r="BM1050" s="238"/>
      <c r="BN1050" s="276"/>
      <c r="BO1050" s="240"/>
      <c r="BP1050" s="240"/>
      <c r="BQ1050" s="240"/>
      <c r="BR1050" s="240"/>
      <c r="BS1050" s="238"/>
      <c r="BT1050" s="276"/>
      <c r="BU1050" s="240"/>
      <c r="BV1050" s="240"/>
      <c r="BW1050" s="240"/>
      <c r="BX1050" s="240"/>
      <c r="BY1050" s="240"/>
      <c r="BZ1050" s="240"/>
      <c r="CA1050" s="240"/>
      <c r="CB1050" s="240"/>
      <c r="CC1050" s="240"/>
      <c r="CD1050" s="240"/>
      <c r="CE1050" s="240"/>
      <c r="CF1050" s="238"/>
      <c r="CG1050" s="276"/>
      <c r="CH1050" s="240"/>
      <c r="CI1050" s="240"/>
      <c r="CJ1050" s="240"/>
      <c r="CK1050" s="240"/>
      <c r="CL1050" s="240"/>
      <c r="CM1050" s="240"/>
      <c r="CN1050" s="240"/>
      <c r="CO1050" s="240"/>
      <c r="CP1050" s="240"/>
      <c r="CQ1050" s="240"/>
      <c r="CR1050" s="240"/>
      <c r="CS1050" s="240"/>
      <c r="CT1050" s="238"/>
      <c r="CU1050" s="276"/>
      <c r="CV1050" s="240"/>
      <c r="CW1050" s="240"/>
      <c r="CX1050" s="240"/>
      <c r="CY1050" s="240"/>
      <c r="CZ1050" s="238"/>
      <c r="DA1050" s="276"/>
      <c r="DB1050" s="240"/>
      <c r="DC1050" s="240"/>
      <c r="DD1050" s="240"/>
      <c r="DE1050" s="240"/>
      <c r="DF1050" s="240"/>
      <c r="DG1050" s="238"/>
      <c r="DH1050" s="238"/>
      <c r="DI1050" s="239"/>
      <c r="DJ1050" s="240"/>
      <c r="DK1050" s="240"/>
      <c r="DL1050" s="238"/>
      <c r="DM1050" s="239"/>
      <c r="DN1050" s="241"/>
      <c r="DO1050" s="238"/>
    </row>
    <row r="1051" spans="1:119" s="163" customFormat="1" ht="16.5" customHeight="1" x14ac:dyDescent="0.2">
      <c r="A1051" s="106" t="s">
        <v>490</v>
      </c>
      <c r="B1051" s="238">
        <v>1745</v>
      </c>
      <c r="C1051" s="276" t="s">
        <v>695</v>
      </c>
      <c r="D1051" s="240" t="s">
        <v>695</v>
      </c>
      <c r="E1051" s="240" t="s">
        <v>695</v>
      </c>
      <c r="F1051" s="240" t="s">
        <v>695</v>
      </c>
      <c r="G1051" s="240" t="s">
        <v>695</v>
      </c>
      <c r="H1051" s="240" t="s">
        <v>695</v>
      </c>
      <c r="I1051" s="240" t="s">
        <v>695</v>
      </c>
      <c r="J1051" s="240" t="s">
        <v>695</v>
      </c>
      <c r="K1051" s="240" t="s">
        <v>695</v>
      </c>
      <c r="L1051" s="240" t="s">
        <v>695</v>
      </c>
      <c r="M1051" s="240" t="s">
        <v>695</v>
      </c>
      <c r="N1051" s="240" t="s">
        <v>695</v>
      </c>
      <c r="O1051" s="238">
        <v>606</v>
      </c>
      <c r="P1051" s="276" t="s">
        <v>695</v>
      </c>
      <c r="Q1051" s="240" t="s">
        <v>695</v>
      </c>
      <c r="R1051" s="240" t="s">
        <v>695</v>
      </c>
      <c r="S1051" s="240" t="s">
        <v>695</v>
      </c>
      <c r="T1051" s="240" t="s">
        <v>695</v>
      </c>
      <c r="U1051" s="240" t="s">
        <v>695</v>
      </c>
      <c r="V1051" s="240" t="s">
        <v>695</v>
      </c>
      <c r="W1051" s="240" t="s">
        <v>695</v>
      </c>
      <c r="X1051" s="238">
        <v>914</v>
      </c>
      <c r="Y1051" s="276" t="s">
        <v>695</v>
      </c>
      <c r="Z1051" s="240" t="s">
        <v>695</v>
      </c>
      <c r="AA1051" s="240" t="s">
        <v>695</v>
      </c>
      <c r="AB1051" s="240" t="s">
        <v>695</v>
      </c>
      <c r="AC1051" s="238">
        <v>378</v>
      </c>
      <c r="AD1051" s="276" t="s">
        <v>695</v>
      </c>
      <c r="AE1051" s="240" t="s">
        <v>695</v>
      </c>
      <c r="AF1051" s="240" t="s">
        <v>695</v>
      </c>
      <c r="AG1051" s="240" t="s">
        <v>695</v>
      </c>
      <c r="AH1051" s="240" t="s">
        <v>695</v>
      </c>
      <c r="AI1051" s="240" t="s">
        <v>695</v>
      </c>
      <c r="AJ1051" s="238">
        <v>92</v>
      </c>
      <c r="AK1051" s="276" t="s">
        <v>695</v>
      </c>
      <c r="AL1051" s="240" t="s">
        <v>695</v>
      </c>
      <c r="AM1051" s="238">
        <v>750</v>
      </c>
      <c r="AN1051" s="276" t="s">
        <v>695</v>
      </c>
      <c r="AO1051" s="240" t="s">
        <v>695</v>
      </c>
      <c r="AP1051" s="240" t="s">
        <v>695</v>
      </c>
      <c r="AQ1051" s="240" t="s">
        <v>695</v>
      </c>
      <c r="AR1051" s="240" t="s">
        <v>695</v>
      </c>
      <c r="AS1051" s="240" t="s">
        <v>695</v>
      </c>
      <c r="AT1051" s="240" t="s">
        <v>695</v>
      </c>
      <c r="AU1051" s="240" t="s">
        <v>695</v>
      </c>
      <c r="AV1051" s="240" t="s">
        <v>695</v>
      </c>
      <c r="AW1051" s="240" t="s">
        <v>695</v>
      </c>
      <c r="AX1051" s="238">
        <v>780</v>
      </c>
      <c r="AY1051" s="276" t="s">
        <v>695</v>
      </c>
      <c r="AZ1051" s="240" t="s">
        <v>695</v>
      </c>
      <c r="BA1051" s="240" t="s">
        <v>695</v>
      </c>
      <c r="BB1051" s="240" t="s">
        <v>695</v>
      </c>
      <c r="BC1051" s="240" t="s">
        <v>695</v>
      </c>
      <c r="BD1051" s="238">
        <v>1827</v>
      </c>
      <c r="BE1051" s="276" t="s">
        <v>695</v>
      </c>
      <c r="BF1051" s="240" t="s">
        <v>695</v>
      </c>
      <c r="BG1051" s="240" t="s">
        <v>695</v>
      </c>
      <c r="BH1051" s="240" t="s">
        <v>695</v>
      </c>
      <c r="BI1051" s="240" t="s">
        <v>695</v>
      </c>
      <c r="BJ1051" s="240" t="s">
        <v>695</v>
      </c>
      <c r="BK1051" s="240" t="s">
        <v>695</v>
      </c>
      <c r="BL1051" s="240" t="s">
        <v>695</v>
      </c>
      <c r="BM1051" s="238">
        <v>535</v>
      </c>
      <c r="BN1051" s="276" t="s">
        <v>695</v>
      </c>
      <c r="BO1051" s="240" t="s">
        <v>695</v>
      </c>
      <c r="BP1051" s="240" t="s">
        <v>695</v>
      </c>
      <c r="BQ1051" s="240" t="s">
        <v>695</v>
      </c>
      <c r="BR1051" s="240" t="s">
        <v>695</v>
      </c>
      <c r="BS1051" s="238">
        <v>1559</v>
      </c>
      <c r="BT1051" s="276" t="s">
        <v>695</v>
      </c>
      <c r="BU1051" s="240" t="s">
        <v>695</v>
      </c>
      <c r="BV1051" s="240" t="s">
        <v>695</v>
      </c>
      <c r="BW1051" s="240" t="s">
        <v>695</v>
      </c>
      <c r="BX1051" s="240" t="s">
        <v>695</v>
      </c>
      <c r="BY1051" s="240" t="s">
        <v>695</v>
      </c>
      <c r="BZ1051" s="240" t="s">
        <v>695</v>
      </c>
      <c r="CA1051" s="240" t="s">
        <v>695</v>
      </c>
      <c r="CB1051" s="240" t="s">
        <v>695</v>
      </c>
      <c r="CC1051" s="240" t="s">
        <v>695</v>
      </c>
      <c r="CD1051" s="240" t="s">
        <v>695</v>
      </c>
      <c r="CE1051" s="240" t="s">
        <v>695</v>
      </c>
      <c r="CF1051" s="238">
        <v>1424</v>
      </c>
      <c r="CG1051" s="276" t="s">
        <v>695</v>
      </c>
      <c r="CH1051" s="240" t="s">
        <v>695</v>
      </c>
      <c r="CI1051" s="240" t="s">
        <v>695</v>
      </c>
      <c r="CJ1051" s="240" t="s">
        <v>695</v>
      </c>
      <c r="CK1051" s="240" t="s">
        <v>695</v>
      </c>
      <c r="CL1051" s="240" t="s">
        <v>695</v>
      </c>
      <c r="CM1051" s="240" t="s">
        <v>695</v>
      </c>
      <c r="CN1051" s="240" t="s">
        <v>695</v>
      </c>
      <c r="CO1051" s="240" t="s">
        <v>695</v>
      </c>
      <c r="CP1051" s="240" t="s">
        <v>695</v>
      </c>
      <c r="CQ1051" s="240" t="s">
        <v>695</v>
      </c>
      <c r="CR1051" s="240" t="s">
        <v>695</v>
      </c>
      <c r="CS1051" s="240" t="s">
        <v>695</v>
      </c>
      <c r="CT1051" s="238">
        <v>1214</v>
      </c>
      <c r="CU1051" s="276" t="s">
        <v>695</v>
      </c>
      <c r="CV1051" s="240" t="s">
        <v>695</v>
      </c>
      <c r="CW1051" s="240" t="s">
        <v>695</v>
      </c>
      <c r="CX1051" s="240" t="s">
        <v>695</v>
      </c>
      <c r="CY1051" s="240" t="s">
        <v>695</v>
      </c>
      <c r="CZ1051" s="238">
        <v>1552</v>
      </c>
      <c r="DA1051" s="276" t="s">
        <v>695</v>
      </c>
      <c r="DB1051" s="240" t="s">
        <v>695</v>
      </c>
      <c r="DC1051" s="240" t="s">
        <v>695</v>
      </c>
      <c r="DD1051" s="240" t="s">
        <v>695</v>
      </c>
      <c r="DE1051" s="240" t="s">
        <v>695</v>
      </c>
      <c r="DF1051" s="240" t="s">
        <v>695</v>
      </c>
      <c r="DG1051" s="238">
        <f t="shared" ref="DG1051:DG1053" si="2508">AM1051+BS1051+B1051+O1051+X1051+AC1051+AJ1051+BD1051+CF1051+AX1051+BM1051+CT1051+CZ1051</f>
        <v>13376</v>
      </c>
      <c r="DH1051" s="238">
        <f t="shared" ref="DH1051:DH1053" si="2509">SUM(DI1051:DK1051)</f>
        <v>103</v>
      </c>
      <c r="DI1051" s="239">
        <v>45</v>
      </c>
      <c r="DJ1051" s="240">
        <v>58</v>
      </c>
      <c r="DK1051" s="240">
        <v>0</v>
      </c>
      <c r="DL1051" s="238">
        <f t="shared" si="2504"/>
        <v>197</v>
      </c>
      <c r="DM1051" s="239">
        <v>151</v>
      </c>
      <c r="DN1051" s="241">
        <v>46</v>
      </c>
      <c r="DO1051" s="238">
        <f t="shared" si="2505"/>
        <v>13676</v>
      </c>
    </row>
    <row r="1052" spans="1:119" s="163" customFormat="1" ht="16.5" customHeight="1" x14ac:dyDescent="0.2">
      <c r="A1052" s="106" t="s">
        <v>760</v>
      </c>
      <c r="B1052" s="238">
        <v>1</v>
      </c>
      <c r="C1052" s="276" t="s">
        <v>695</v>
      </c>
      <c r="D1052" s="240" t="s">
        <v>695</v>
      </c>
      <c r="E1052" s="240" t="s">
        <v>695</v>
      </c>
      <c r="F1052" s="240" t="s">
        <v>695</v>
      </c>
      <c r="G1052" s="240" t="s">
        <v>695</v>
      </c>
      <c r="H1052" s="240" t="s">
        <v>695</v>
      </c>
      <c r="I1052" s="240" t="s">
        <v>695</v>
      </c>
      <c r="J1052" s="240" t="s">
        <v>695</v>
      </c>
      <c r="K1052" s="240" t="s">
        <v>695</v>
      </c>
      <c r="L1052" s="240" t="s">
        <v>695</v>
      </c>
      <c r="M1052" s="240" t="s">
        <v>695</v>
      </c>
      <c r="N1052" s="240" t="s">
        <v>695</v>
      </c>
      <c r="O1052" s="238">
        <v>0</v>
      </c>
      <c r="P1052" s="276" t="s">
        <v>695</v>
      </c>
      <c r="Q1052" s="240" t="s">
        <v>695</v>
      </c>
      <c r="R1052" s="240" t="s">
        <v>695</v>
      </c>
      <c r="S1052" s="240" t="s">
        <v>695</v>
      </c>
      <c r="T1052" s="240" t="s">
        <v>695</v>
      </c>
      <c r="U1052" s="240" t="s">
        <v>695</v>
      </c>
      <c r="V1052" s="240" t="s">
        <v>695</v>
      </c>
      <c r="W1052" s="240" t="s">
        <v>695</v>
      </c>
      <c r="X1052" s="238">
        <v>0</v>
      </c>
      <c r="Y1052" s="276" t="s">
        <v>695</v>
      </c>
      <c r="Z1052" s="240" t="s">
        <v>695</v>
      </c>
      <c r="AA1052" s="240" t="s">
        <v>695</v>
      </c>
      <c r="AB1052" s="240" t="s">
        <v>695</v>
      </c>
      <c r="AC1052" s="238">
        <v>0</v>
      </c>
      <c r="AD1052" s="276" t="s">
        <v>695</v>
      </c>
      <c r="AE1052" s="240" t="s">
        <v>695</v>
      </c>
      <c r="AF1052" s="240" t="s">
        <v>695</v>
      </c>
      <c r="AG1052" s="240" t="s">
        <v>695</v>
      </c>
      <c r="AH1052" s="240" t="s">
        <v>695</v>
      </c>
      <c r="AI1052" s="240" t="s">
        <v>695</v>
      </c>
      <c r="AJ1052" s="238">
        <v>0</v>
      </c>
      <c r="AK1052" s="276" t="s">
        <v>695</v>
      </c>
      <c r="AL1052" s="240" t="s">
        <v>695</v>
      </c>
      <c r="AM1052" s="238">
        <v>0</v>
      </c>
      <c r="AN1052" s="276" t="s">
        <v>695</v>
      </c>
      <c r="AO1052" s="240" t="s">
        <v>695</v>
      </c>
      <c r="AP1052" s="240" t="s">
        <v>695</v>
      </c>
      <c r="AQ1052" s="240" t="s">
        <v>695</v>
      </c>
      <c r="AR1052" s="240" t="s">
        <v>695</v>
      </c>
      <c r="AS1052" s="240" t="s">
        <v>695</v>
      </c>
      <c r="AT1052" s="240" t="s">
        <v>695</v>
      </c>
      <c r="AU1052" s="240" t="s">
        <v>695</v>
      </c>
      <c r="AV1052" s="240" t="s">
        <v>695</v>
      </c>
      <c r="AW1052" s="240" t="s">
        <v>695</v>
      </c>
      <c r="AX1052" s="238">
        <v>1</v>
      </c>
      <c r="AY1052" s="276" t="s">
        <v>695</v>
      </c>
      <c r="AZ1052" s="240" t="s">
        <v>695</v>
      </c>
      <c r="BA1052" s="240" t="s">
        <v>695</v>
      </c>
      <c r="BB1052" s="240" t="s">
        <v>695</v>
      </c>
      <c r="BC1052" s="240" t="s">
        <v>695</v>
      </c>
      <c r="BD1052" s="238">
        <v>0</v>
      </c>
      <c r="BE1052" s="276" t="s">
        <v>695</v>
      </c>
      <c r="BF1052" s="240" t="s">
        <v>695</v>
      </c>
      <c r="BG1052" s="240" t="s">
        <v>695</v>
      </c>
      <c r="BH1052" s="240" t="s">
        <v>695</v>
      </c>
      <c r="BI1052" s="240" t="s">
        <v>695</v>
      </c>
      <c r="BJ1052" s="240" t="s">
        <v>695</v>
      </c>
      <c r="BK1052" s="240" t="s">
        <v>695</v>
      </c>
      <c r="BL1052" s="240" t="s">
        <v>695</v>
      </c>
      <c r="BM1052" s="238">
        <v>0</v>
      </c>
      <c r="BN1052" s="276" t="s">
        <v>695</v>
      </c>
      <c r="BO1052" s="240" t="s">
        <v>695</v>
      </c>
      <c r="BP1052" s="240" t="s">
        <v>695</v>
      </c>
      <c r="BQ1052" s="240" t="s">
        <v>695</v>
      </c>
      <c r="BR1052" s="240" t="s">
        <v>695</v>
      </c>
      <c r="BS1052" s="238">
        <v>0</v>
      </c>
      <c r="BT1052" s="276" t="s">
        <v>695</v>
      </c>
      <c r="BU1052" s="240" t="s">
        <v>695</v>
      </c>
      <c r="BV1052" s="240" t="s">
        <v>695</v>
      </c>
      <c r="BW1052" s="240" t="s">
        <v>695</v>
      </c>
      <c r="BX1052" s="240" t="s">
        <v>695</v>
      </c>
      <c r="BY1052" s="240" t="s">
        <v>695</v>
      </c>
      <c r="BZ1052" s="240" t="s">
        <v>695</v>
      </c>
      <c r="CA1052" s="240" t="s">
        <v>695</v>
      </c>
      <c r="CB1052" s="240" t="s">
        <v>695</v>
      </c>
      <c r="CC1052" s="240" t="s">
        <v>695</v>
      </c>
      <c r="CD1052" s="240" t="s">
        <v>695</v>
      </c>
      <c r="CE1052" s="240" t="s">
        <v>695</v>
      </c>
      <c r="CF1052" s="238">
        <v>0</v>
      </c>
      <c r="CG1052" s="276" t="s">
        <v>695</v>
      </c>
      <c r="CH1052" s="240" t="s">
        <v>695</v>
      </c>
      <c r="CI1052" s="240" t="s">
        <v>695</v>
      </c>
      <c r="CJ1052" s="240" t="s">
        <v>695</v>
      </c>
      <c r="CK1052" s="240" t="s">
        <v>695</v>
      </c>
      <c r="CL1052" s="240" t="s">
        <v>695</v>
      </c>
      <c r="CM1052" s="240" t="s">
        <v>695</v>
      </c>
      <c r="CN1052" s="240" t="s">
        <v>695</v>
      </c>
      <c r="CO1052" s="240" t="s">
        <v>695</v>
      </c>
      <c r="CP1052" s="240" t="s">
        <v>695</v>
      </c>
      <c r="CQ1052" s="240" t="s">
        <v>695</v>
      </c>
      <c r="CR1052" s="240" t="s">
        <v>695</v>
      </c>
      <c r="CS1052" s="240" t="s">
        <v>695</v>
      </c>
      <c r="CT1052" s="238">
        <v>0</v>
      </c>
      <c r="CU1052" s="276" t="s">
        <v>695</v>
      </c>
      <c r="CV1052" s="240" t="s">
        <v>695</v>
      </c>
      <c r="CW1052" s="240" t="s">
        <v>695</v>
      </c>
      <c r="CX1052" s="240" t="s">
        <v>695</v>
      </c>
      <c r="CY1052" s="240" t="s">
        <v>695</v>
      </c>
      <c r="CZ1052" s="238">
        <v>0</v>
      </c>
      <c r="DA1052" s="276" t="s">
        <v>695</v>
      </c>
      <c r="DB1052" s="240" t="s">
        <v>695</v>
      </c>
      <c r="DC1052" s="240" t="s">
        <v>695</v>
      </c>
      <c r="DD1052" s="240" t="s">
        <v>695</v>
      </c>
      <c r="DE1052" s="240" t="s">
        <v>695</v>
      </c>
      <c r="DF1052" s="240" t="s">
        <v>695</v>
      </c>
      <c r="DG1052" s="238">
        <f t="shared" si="2508"/>
        <v>2</v>
      </c>
      <c r="DH1052" s="238">
        <f t="shared" si="2509"/>
        <v>0</v>
      </c>
      <c r="DI1052" s="239">
        <v>0</v>
      </c>
      <c r="DJ1052" s="240">
        <v>0</v>
      </c>
      <c r="DK1052" s="240">
        <v>0</v>
      </c>
      <c r="DL1052" s="238">
        <f t="shared" si="2504"/>
        <v>0</v>
      </c>
      <c r="DM1052" s="239">
        <v>0</v>
      </c>
      <c r="DN1052" s="241">
        <v>0</v>
      </c>
      <c r="DO1052" s="238">
        <f t="shared" si="2505"/>
        <v>2</v>
      </c>
    </row>
    <row r="1053" spans="1:119" s="163" customFormat="1" ht="16.5" customHeight="1" x14ac:dyDescent="0.2">
      <c r="A1053" s="106" t="s">
        <v>447</v>
      </c>
      <c r="B1053" s="238">
        <v>0</v>
      </c>
      <c r="C1053" s="276" t="s">
        <v>695</v>
      </c>
      <c r="D1053" s="240" t="s">
        <v>695</v>
      </c>
      <c r="E1053" s="240" t="s">
        <v>695</v>
      </c>
      <c r="F1053" s="240" t="s">
        <v>695</v>
      </c>
      <c r="G1053" s="240" t="s">
        <v>695</v>
      </c>
      <c r="H1053" s="240" t="s">
        <v>695</v>
      </c>
      <c r="I1053" s="240" t="s">
        <v>695</v>
      </c>
      <c r="J1053" s="240" t="s">
        <v>695</v>
      </c>
      <c r="K1053" s="240" t="s">
        <v>695</v>
      </c>
      <c r="L1053" s="240" t="s">
        <v>695</v>
      </c>
      <c r="M1053" s="240" t="s">
        <v>695</v>
      </c>
      <c r="N1053" s="240" t="s">
        <v>695</v>
      </c>
      <c r="O1053" s="238">
        <v>0</v>
      </c>
      <c r="P1053" s="276" t="s">
        <v>695</v>
      </c>
      <c r="Q1053" s="240" t="s">
        <v>695</v>
      </c>
      <c r="R1053" s="240" t="s">
        <v>695</v>
      </c>
      <c r="S1053" s="240" t="s">
        <v>695</v>
      </c>
      <c r="T1053" s="240" t="s">
        <v>695</v>
      </c>
      <c r="U1053" s="240" t="s">
        <v>695</v>
      </c>
      <c r="V1053" s="240" t="s">
        <v>695</v>
      </c>
      <c r="W1053" s="240" t="s">
        <v>695</v>
      </c>
      <c r="X1053" s="238">
        <v>0</v>
      </c>
      <c r="Y1053" s="276" t="s">
        <v>695</v>
      </c>
      <c r="Z1053" s="240" t="s">
        <v>695</v>
      </c>
      <c r="AA1053" s="240" t="s">
        <v>695</v>
      </c>
      <c r="AB1053" s="240" t="s">
        <v>695</v>
      </c>
      <c r="AC1053" s="238">
        <v>0</v>
      </c>
      <c r="AD1053" s="276" t="s">
        <v>695</v>
      </c>
      <c r="AE1053" s="240" t="s">
        <v>695</v>
      </c>
      <c r="AF1053" s="240" t="s">
        <v>695</v>
      </c>
      <c r="AG1053" s="240" t="s">
        <v>695</v>
      </c>
      <c r="AH1053" s="240" t="s">
        <v>695</v>
      </c>
      <c r="AI1053" s="240" t="s">
        <v>695</v>
      </c>
      <c r="AJ1053" s="238">
        <v>0</v>
      </c>
      <c r="AK1053" s="276" t="s">
        <v>695</v>
      </c>
      <c r="AL1053" s="240" t="s">
        <v>695</v>
      </c>
      <c r="AM1053" s="238">
        <v>0</v>
      </c>
      <c r="AN1053" s="276" t="s">
        <v>695</v>
      </c>
      <c r="AO1053" s="240" t="s">
        <v>695</v>
      </c>
      <c r="AP1053" s="240" t="s">
        <v>695</v>
      </c>
      <c r="AQ1053" s="240" t="s">
        <v>695</v>
      </c>
      <c r="AR1053" s="240" t="s">
        <v>695</v>
      </c>
      <c r="AS1053" s="240" t="s">
        <v>695</v>
      </c>
      <c r="AT1053" s="240" t="s">
        <v>695</v>
      </c>
      <c r="AU1053" s="240" t="s">
        <v>695</v>
      </c>
      <c r="AV1053" s="240" t="s">
        <v>695</v>
      </c>
      <c r="AW1053" s="240" t="s">
        <v>695</v>
      </c>
      <c r="AX1053" s="238">
        <v>0</v>
      </c>
      <c r="AY1053" s="276" t="s">
        <v>695</v>
      </c>
      <c r="AZ1053" s="240" t="s">
        <v>695</v>
      </c>
      <c r="BA1053" s="240" t="s">
        <v>695</v>
      </c>
      <c r="BB1053" s="240" t="s">
        <v>695</v>
      </c>
      <c r="BC1053" s="240" t="s">
        <v>695</v>
      </c>
      <c r="BD1053" s="238">
        <v>0</v>
      </c>
      <c r="BE1053" s="276" t="s">
        <v>695</v>
      </c>
      <c r="BF1053" s="240" t="s">
        <v>695</v>
      </c>
      <c r="BG1053" s="240" t="s">
        <v>695</v>
      </c>
      <c r="BH1053" s="240" t="s">
        <v>695</v>
      </c>
      <c r="BI1053" s="240" t="s">
        <v>695</v>
      </c>
      <c r="BJ1053" s="240" t="s">
        <v>695</v>
      </c>
      <c r="BK1053" s="240" t="s">
        <v>695</v>
      </c>
      <c r="BL1053" s="240" t="s">
        <v>695</v>
      </c>
      <c r="BM1053" s="238">
        <v>0</v>
      </c>
      <c r="BN1053" s="276" t="s">
        <v>695</v>
      </c>
      <c r="BO1053" s="240" t="s">
        <v>695</v>
      </c>
      <c r="BP1053" s="240" t="s">
        <v>695</v>
      </c>
      <c r="BQ1053" s="240" t="s">
        <v>695</v>
      </c>
      <c r="BR1053" s="240" t="s">
        <v>695</v>
      </c>
      <c r="BS1053" s="238">
        <v>0</v>
      </c>
      <c r="BT1053" s="276" t="s">
        <v>695</v>
      </c>
      <c r="BU1053" s="240" t="s">
        <v>695</v>
      </c>
      <c r="BV1053" s="240" t="s">
        <v>695</v>
      </c>
      <c r="BW1053" s="240" t="s">
        <v>695</v>
      </c>
      <c r="BX1053" s="240" t="s">
        <v>695</v>
      </c>
      <c r="BY1053" s="240" t="s">
        <v>695</v>
      </c>
      <c r="BZ1053" s="240" t="s">
        <v>695</v>
      </c>
      <c r="CA1053" s="240" t="s">
        <v>695</v>
      </c>
      <c r="CB1053" s="240" t="s">
        <v>695</v>
      </c>
      <c r="CC1053" s="240" t="s">
        <v>695</v>
      </c>
      <c r="CD1053" s="240" t="s">
        <v>695</v>
      </c>
      <c r="CE1053" s="240" t="s">
        <v>695</v>
      </c>
      <c r="CF1053" s="238">
        <v>0</v>
      </c>
      <c r="CG1053" s="276" t="s">
        <v>695</v>
      </c>
      <c r="CH1053" s="240" t="s">
        <v>695</v>
      </c>
      <c r="CI1053" s="240" t="s">
        <v>695</v>
      </c>
      <c r="CJ1053" s="240" t="s">
        <v>695</v>
      </c>
      <c r="CK1053" s="240" t="s">
        <v>695</v>
      </c>
      <c r="CL1053" s="240" t="s">
        <v>695</v>
      </c>
      <c r="CM1053" s="240" t="s">
        <v>695</v>
      </c>
      <c r="CN1053" s="240" t="s">
        <v>695</v>
      </c>
      <c r="CO1053" s="240" t="s">
        <v>695</v>
      </c>
      <c r="CP1053" s="240" t="s">
        <v>695</v>
      </c>
      <c r="CQ1053" s="240" t="s">
        <v>695</v>
      </c>
      <c r="CR1053" s="240" t="s">
        <v>695</v>
      </c>
      <c r="CS1053" s="240" t="s">
        <v>695</v>
      </c>
      <c r="CT1053" s="238">
        <v>0</v>
      </c>
      <c r="CU1053" s="276" t="s">
        <v>695</v>
      </c>
      <c r="CV1053" s="240" t="s">
        <v>695</v>
      </c>
      <c r="CW1053" s="240" t="s">
        <v>695</v>
      </c>
      <c r="CX1053" s="240" t="s">
        <v>695</v>
      </c>
      <c r="CY1053" s="240" t="s">
        <v>695</v>
      </c>
      <c r="CZ1053" s="238">
        <v>1</v>
      </c>
      <c r="DA1053" s="276" t="s">
        <v>695</v>
      </c>
      <c r="DB1053" s="240" t="s">
        <v>695</v>
      </c>
      <c r="DC1053" s="240" t="s">
        <v>695</v>
      </c>
      <c r="DD1053" s="240" t="s">
        <v>695</v>
      </c>
      <c r="DE1053" s="240" t="s">
        <v>695</v>
      </c>
      <c r="DF1053" s="240" t="s">
        <v>695</v>
      </c>
      <c r="DG1053" s="238">
        <f t="shared" si="2508"/>
        <v>1</v>
      </c>
      <c r="DH1053" s="238">
        <f t="shared" si="2509"/>
        <v>0</v>
      </c>
      <c r="DI1053" s="239">
        <v>0</v>
      </c>
      <c r="DJ1053" s="240">
        <v>0</v>
      </c>
      <c r="DK1053" s="240">
        <v>0</v>
      </c>
      <c r="DL1053" s="238">
        <f t="shared" si="2504"/>
        <v>0</v>
      </c>
      <c r="DM1053" s="239">
        <v>0</v>
      </c>
      <c r="DN1053" s="241">
        <v>0</v>
      </c>
      <c r="DO1053" s="238">
        <f t="shared" si="2505"/>
        <v>1</v>
      </c>
    </row>
    <row r="1054" spans="1:119" s="163" customFormat="1" ht="16.5" customHeight="1" x14ac:dyDescent="0.2">
      <c r="A1054" s="161" t="s">
        <v>18</v>
      </c>
      <c r="B1054" s="238"/>
      <c r="C1054" s="276"/>
      <c r="D1054" s="240"/>
      <c r="E1054" s="240"/>
      <c r="F1054" s="240"/>
      <c r="G1054" s="240"/>
      <c r="H1054" s="240"/>
      <c r="I1054" s="240"/>
      <c r="J1054" s="240"/>
      <c r="K1054" s="240"/>
      <c r="L1054" s="240"/>
      <c r="M1054" s="240"/>
      <c r="N1054" s="240"/>
      <c r="O1054" s="238"/>
      <c r="P1054" s="276"/>
      <c r="Q1054" s="240"/>
      <c r="R1054" s="240"/>
      <c r="S1054" s="240"/>
      <c r="T1054" s="240"/>
      <c r="U1054" s="240"/>
      <c r="V1054" s="240"/>
      <c r="W1054" s="240"/>
      <c r="X1054" s="238"/>
      <c r="Y1054" s="276"/>
      <c r="Z1054" s="240"/>
      <c r="AA1054" s="240"/>
      <c r="AB1054" s="240"/>
      <c r="AC1054" s="238"/>
      <c r="AD1054" s="276"/>
      <c r="AE1054" s="240"/>
      <c r="AF1054" s="240"/>
      <c r="AG1054" s="240"/>
      <c r="AH1054" s="240"/>
      <c r="AI1054" s="240"/>
      <c r="AJ1054" s="238"/>
      <c r="AK1054" s="276"/>
      <c r="AL1054" s="240"/>
      <c r="AM1054" s="238"/>
      <c r="AN1054" s="276"/>
      <c r="AO1054" s="240"/>
      <c r="AP1054" s="240"/>
      <c r="AQ1054" s="240"/>
      <c r="AR1054" s="240"/>
      <c r="AS1054" s="240"/>
      <c r="AT1054" s="240"/>
      <c r="AU1054" s="240"/>
      <c r="AV1054" s="240"/>
      <c r="AW1054" s="240"/>
      <c r="AX1054" s="238"/>
      <c r="AY1054" s="276"/>
      <c r="AZ1054" s="240"/>
      <c r="BA1054" s="240"/>
      <c r="BB1054" s="240"/>
      <c r="BC1054" s="240"/>
      <c r="BD1054" s="238"/>
      <c r="BE1054" s="276"/>
      <c r="BF1054" s="240"/>
      <c r="BG1054" s="240"/>
      <c r="BH1054" s="240"/>
      <c r="BI1054" s="240"/>
      <c r="BJ1054" s="240"/>
      <c r="BK1054" s="240"/>
      <c r="BL1054" s="240"/>
      <c r="BM1054" s="238"/>
      <c r="BN1054" s="276"/>
      <c r="BO1054" s="240"/>
      <c r="BP1054" s="240"/>
      <c r="BQ1054" s="240"/>
      <c r="BR1054" s="240"/>
      <c r="BS1054" s="238"/>
      <c r="BT1054" s="276"/>
      <c r="BU1054" s="240"/>
      <c r="BV1054" s="240"/>
      <c r="BW1054" s="240"/>
      <c r="BX1054" s="240"/>
      <c r="BY1054" s="240"/>
      <c r="BZ1054" s="240"/>
      <c r="CA1054" s="240"/>
      <c r="CB1054" s="240"/>
      <c r="CC1054" s="240"/>
      <c r="CD1054" s="240"/>
      <c r="CE1054" s="240"/>
      <c r="CF1054" s="238"/>
      <c r="CG1054" s="276"/>
      <c r="CH1054" s="240"/>
      <c r="CI1054" s="240"/>
      <c r="CJ1054" s="240"/>
      <c r="CK1054" s="240"/>
      <c r="CL1054" s="240"/>
      <c r="CM1054" s="240"/>
      <c r="CN1054" s="240"/>
      <c r="CO1054" s="240"/>
      <c r="CP1054" s="240"/>
      <c r="CQ1054" s="240"/>
      <c r="CR1054" s="240"/>
      <c r="CS1054" s="240"/>
      <c r="CT1054" s="238"/>
      <c r="CU1054" s="276"/>
      <c r="CV1054" s="240"/>
      <c r="CW1054" s="240"/>
      <c r="CX1054" s="240"/>
      <c r="CY1054" s="240"/>
      <c r="CZ1054" s="238"/>
      <c r="DA1054" s="276"/>
      <c r="DB1054" s="240"/>
      <c r="DC1054" s="240"/>
      <c r="DD1054" s="240"/>
      <c r="DE1054" s="240"/>
      <c r="DF1054" s="240"/>
      <c r="DG1054" s="238"/>
      <c r="DH1054" s="238"/>
      <c r="DI1054" s="239"/>
      <c r="DJ1054" s="240"/>
      <c r="DK1054" s="240"/>
      <c r="DL1054" s="238"/>
      <c r="DM1054" s="239"/>
      <c r="DN1054" s="241"/>
      <c r="DO1054" s="238"/>
    </row>
    <row r="1055" spans="1:119" s="163" customFormat="1" ht="16.5" customHeight="1" x14ac:dyDescent="0.2">
      <c r="A1055" s="106" t="s">
        <v>193</v>
      </c>
      <c r="B1055" s="238">
        <v>19</v>
      </c>
      <c r="C1055" s="276" t="s">
        <v>695</v>
      </c>
      <c r="D1055" s="240" t="s">
        <v>695</v>
      </c>
      <c r="E1055" s="240" t="s">
        <v>695</v>
      </c>
      <c r="F1055" s="240" t="s">
        <v>695</v>
      </c>
      <c r="G1055" s="240" t="s">
        <v>695</v>
      </c>
      <c r="H1055" s="240" t="s">
        <v>695</v>
      </c>
      <c r="I1055" s="240" t="s">
        <v>695</v>
      </c>
      <c r="J1055" s="240" t="s">
        <v>695</v>
      </c>
      <c r="K1055" s="240" t="s">
        <v>695</v>
      </c>
      <c r="L1055" s="240" t="s">
        <v>695</v>
      </c>
      <c r="M1055" s="240" t="s">
        <v>695</v>
      </c>
      <c r="N1055" s="240" t="s">
        <v>695</v>
      </c>
      <c r="O1055" s="238">
        <v>52</v>
      </c>
      <c r="P1055" s="276" t="s">
        <v>695</v>
      </c>
      <c r="Q1055" s="240" t="s">
        <v>695</v>
      </c>
      <c r="R1055" s="240" t="s">
        <v>695</v>
      </c>
      <c r="S1055" s="240" t="s">
        <v>695</v>
      </c>
      <c r="T1055" s="240" t="s">
        <v>695</v>
      </c>
      <c r="U1055" s="240" t="s">
        <v>695</v>
      </c>
      <c r="V1055" s="240" t="s">
        <v>695</v>
      </c>
      <c r="W1055" s="240" t="s">
        <v>695</v>
      </c>
      <c r="X1055" s="238">
        <v>92</v>
      </c>
      <c r="Y1055" s="276" t="s">
        <v>695</v>
      </c>
      <c r="Z1055" s="240" t="s">
        <v>695</v>
      </c>
      <c r="AA1055" s="240" t="s">
        <v>695</v>
      </c>
      <c r="AB1055" s="240" t="s">
        <v>695</v>
      </c>
      <c r="AC1055" s="238">
        <v>72</v>
      </c>
      <c r="AD1055" s="276" t="s">
        <v>695</v>
      </c>
      <c r="AE1055" s="240" t="s">
        <v>695</v>
      </c>
      <c r="AF1055" s="240" t="s">
        <v>695</v>
      </c>
      <c r="AG1055" s="240" t="s">
        <v>695</v>
      </c>
      <c r="AH1055" s="240" t="s">
        <v>695</v>
      </c>
      <c r="AI1055" s="240" t="s">
        <v>695</v>
      </c>
      <c r="AJ1055" s="238">
        <v>0</v>
      </c>
      <c r="AK1055" s="276" t="s">
        <v>695</v>
      </c>
      <c r="AL1055" s="240" t="s">
        <v>695</v>
      </c>
      <c r="AM1055" s="238">
        <v>0</v>
      </c>
      <c r="AN1055" s="276" t="s">
        <v>695</v>
      </c>
      <c r="AO1055" s="240" t="s">
        <v>695</v>
      </c>
      <c r="AP1055" s="240" t="s">
        <v>695</v>
      </c>
      <c r="AQ1055" s="240" t="s">
        <v>695</v>
      </c>
      <c r="AR1055" s="240" t="s">
        <v>695</v>
      </c>
      <c r="AS1055" s="240" t="s">
        <v>695</v>
      </c>
      <c r="AT1055" s="240" t="s">
        <v>695</v>
      </c>
      <c r="AU1055" s="240" t="s">
        <v>695</v>
      </c>
      <c r="AV1055" s="240" t="s">
        <v>695</v>
      </c>
      <c r="AW1055" s="240" t="s">
        <v>695</v>
      </c>
      <c r="AX1055" s="238">
        <v>51</v>
      </c>
      <c r="AY1055" s="276" t="s">
        <v>695</v>
      </c>
      <c r="AZ1055" s="240" t="s">
        <v>695</v>
      </c>
      <c r="BA1055" s="240" t="s">
        <v>695</v>
      </c>
      <c r="BB1055" s="240" t="s">
        <v>695</v>
      </c>
      <c r="BC1055" s="240" t="s">
        <v>695</v>
      </c>
      <c r="BD1055" s="238">
        <v>128</v>
      </c>
      <c r="BE1055" s="276" t="s">
        <v>695</v>
      </c>
      <c r="BF1055" s="240" t="s">
        <v>695</v>
      </c>
      <c r="BG1055" s="240" t="s">
        <v>695</v>
      </c>
      <c r="BH1055" s="240" t="s">
        <v>695</v>
      </c>
      <c r="BI1055" s="240" t="s">
        <v>695</v>
      </c>
      <c r="BJ1055" s="240" t="s">
        <v>695</v>
      </c>
      <c r="BK1055" s="240" t="s">
        <v>695</v>
      </c>
      <c r="BL1055" s="240" t="s">
        <v>695</v>
      </c>
      <c r="BM1055" s="238">
        <v>43</v>
      </c>
      <c r="BN1055" s="276" t="s">
        <v>695</v>
      </c>
      <c r="BO1055" s="240" t="s">
        <v>695</v>
      </c>
      <c r="BP1055" s="240" t="s">
        <v>695</v>
      </c>
      <c r="BQ1055" s="240" t="s">
        <v>695</v>
      </c>
      <c r="BR1055" s="240" t="s">
        <v>695</v>
      </c>
      <c r="BS1055" s="238">
        <v>159</v>
      </c>
      <c r="BT1055" s="276" t="s">
        <v>695</v>
      </c>
      <c r="BU1055" s="240" t="s">
        <v>695</v>
      </c>
      <c r="BV1055" s="240" t="s">
        <v>695</v>
      </c>
      <c r="BW1055" s="240" t="s">
        <v>695</v>
      </c>
      <c r="BX1055" s="240" t="s">
        <v>695</v>
      </c>
      <c r="BY1055" s="240" t="s">
        <v>695</v>
      </c>
      <c r="BZ1055" s="240" t="s">
        <v>695</v>
      </c>
      <c r="CA1055" s="240" t="s">
        <v>695</v>
      </c>
      <c r="CB1055" s="240" t="s">
        <v>695</v>
      </c>
      <c r="CC1055" s="240" t="s">
        <v>695</v>
      </c>
      <c r="CD1055" s="240" t="s">
        <v>695</v>
      </c>
      <c r="CE1055" s="240" t="s">
        <v>695</v>
      </c>
      <c r="CF1055" s="238">
        <v>32</v>
      </c>
      <c r="CG1055" s="276" t="s">
        <v>695</v>
      </c>
      <c r="CH1055" s="240" t="s">
        <v>695</v>
      </c>
      <c r="CI1055" s="240" t="s">
        <v>695</v>
      </c>
      <c r="CJ1055" s="240" t="s">
        <v>695</v>
      </c>
      <c r="CK1055" s="240" t="s">
        <v>695</v>
      </c>
      <c r="CL1055" s="240" t="s">
        <v>695</v>
      </c>
      <c r="CM1055" s="240" t="s">
        <v>695</v>
      </c>
      <c r="CN1055" s="240" t="s">
        <v>695</v>
      </c>
      <c r="CO1055" s="240" t="s">
        <v>695</v>
      </c>
      <c r="CP1055" s="240" t="s">
        <v>695</v>
      </c>
      <c r="CQ1055" s="240" t="s">
        <v>695</v>
      </c>
      <c r="CR1055" s="240" t="s">
        <v>695</v>
      </c>
      <c r="CS1055" s="240" t="s">
        <v>695</v>
      </c>
      <c r="CT1055" s="238">
        <v>0</v>
      </c>
      <c r="CU1055" s="276" t="s">
        <v>695</v>
      </c>
      <c r="CV1055" s="240" t="s">
        <v>695</v>
      </c>
      <c r="CW1055" s="240" t="s">
        <v>695</v>
      </c>
      <c r="CX1055" s="240" t="s">
        <v>695</v>
      </c>
      <c r="CY1055" s="240" t="s">
        <v>695</v>
      </c>
      <c r="CZ1055" s="238">
        <v>24</v>
      </c>
      <c r="DA1055" s="276" t="s">
        <v>695</v>
      </c>
      <c r="DB1055" s="240" t="s">
        <v>695</v>
      </c>
      <c r="DC1055" s="240" t="s">
        <v>695</v>
      </c>
      <c r="DD1055" s="240" t="s">
        <v>695</v>
      </c>
      <c r="DE1055" s="240" t="s">
        <v>695</v>
      </c>
      <c r="DF1055" s="240" t="s">
        <v>695</v>
      </c>
      <c r="DG1055" s="238">
        <f t="shared" ref="DG1055:DG1056" si="2510">AM1055+BS1055+B1055+O1055+X1055+AC1055+AJ1055+BD1055+CF1055+AX1055+BM1055+CT1055+CZ1055</f>
        <v>672</v>
      </c>
      <c r="DH1055" s="238">
        <f t="shared" ref="DH1055:DH1056" si="2511">SUM(DI1055:DK1055)</f>
        <v>0</v>
      </c>
      <c r="DI1055" s="239">
        <v>0</v>
      </c>
      <c r="DJ1055" s="240">
        <v>0</v>
      </c>
      <c r="DK1055" s="240">
        <v>0</v>
      </c>
      <c r="DL1055" s="238">
        <f t="shared" si="2504"/>
        <v>0</v>
      </c>
      <c r="DM1055" s="239">
        <v>0</v>
      </c>
      <c r="DN1055" s="241">
        <v>0</v>
      </c>
      <c r="DO1055" s="238">
        <f t="shared" si="2505"/>
        <v>672</v>
      </c>
    </row>
    <row r="1056" spans="1:119" s="163" customFormat="1" ht="16.5" customHeight="1" x14ac:dyDescent="0.2">
      <c r="A1056" s="106" t="s">
        <v>491</v>
      </c>
      <c r="B1056" s="238">
        <v>323</v>
      </c>
      <c r="C1056" s="276" t="s">
        <v>695</v>
      </c>
      <c r="D1056" s="240" t="s">
        <v>695</v>
      </c>
      <c r="E1056" s="240" t="s">
        <v>695</v>
      </c>
      <c r="F1056" s="240" t="s">
        <v>695</v>
      </c>
      <c r="G1056" s="240" t="s">
        <v>695</v>
      </c>
      <c r="H1056" s="240" t="s">
        <v>695</v>
      </c>
      <c r="I1056" s="240" t="s">
        <v>695</v>
      </c>
      <c r="J1056" s="240" t="s">
        <v>695</v>
      </c>
      <c r="K1056" s="240" t="s">
        <v>695</v>
      </c>
      <c r="L1056" s="240" t="s">
        <v>695</v>
      </c>
      <c r="M1056" s="240" t="s">
        <v>695</v>
      </c>
      <c r="N1056" s="240" t="s">
        <v>695</v>
      </c>
      <c r="O1056" s="238">
        <v>96</v>
      </c>
      <c r="P1056" s="276" t="s">
        <v>695</v>
      </c>
      <c r="Q1056" s="240" t="s">
        <v>695</v>
      </c>
      <c r="R1056" s="240" t="s">
        <v>695</v>
      </c>
      <c r="S1056" s="240" t="s">
        <v>695</v>
      </c>
      <c r="T1056" s="240" t="s">
        <v>695</v>
      </c>
      <c r="U1056" s="240" t="s">
        <v>695</v>
      </c>
      <c r="V1056" s="240" t="s">
        <v>695</v>
      </c>
      <c r="W1056" s="240" t="s">
        <v>695</v>
      </c>
      <c r="X1056" s="238">
        <v>106</v>
      </c>
      <c r="Y1056" s="276" t="s">
        <v>695</v>
      </c>
      <c r="Z1056" s="240" t="s">
        <v>695</v>
      </c>
      <c r="AA1056" s="240" t="s">
        <v>695</v>
      </c>
      <c r="AB1056" s="240" t="s">
        <v>695</v>
      </c>
      <c r="AC1056" s="238">
        <v>41</v>
      </c>
      <c r="AD1056" s="276" t="s">
        <v>695</v>
      </c>
      <c r="AE1056" s="240" t="s">
        <v>695</v>
      </c>
      <c r="AF1056" s="240" t="s">
        <v>695</v>
      </c>
      <c r="AG1056" s="240" t="s">
        <v>695</v>
      </c>
      <c r="AH1056" s="240" t="s">
        <v>695</v>
      </c>
      <c r="AI1056" s="240" t="s">
        <v>695</v>
      </c>
      <c r="AJ1056" s="238">
        <v>16</v>
      </c>
      <c r="AK1056" s="276" t="s">
        <v>695</v>
      </c>
      <c r="AL1056" s="240" t="s">
        <v>695</v>
      </c>
      <c r="AM1056" s="238">
        <v>94</v>
      </c>
      <c r="AN1056" s="276" t="s">
        <v>695</v>
      </c>
      <c r="AO1056" s="240" t="s">
        <v>695</v>
      </c>
      <c r="AP1056" s="240" t="s">
        <v>695</v>
      </c>
      <c r="AQ1056" s="240" t="s">
        <v>695</v>
      </c>
      <c r="AR1056" s="240" t="s">
        <v>695</v>
      </c>
      <c r="AS1056" s="240" t="s">
        <v>695</v>
      </c>
      <c r="AT1056" s="240" t="s">
        <v>695</v>
      </c>
      <c r="AU1056" s="240" t="s">
        <v>695</v>
      </c>
      <c r="AV1056" s="240" t="s">
        <v>695</v>
      </c>
      <c r="AW1056" s="240" t="s">
        <v>695</v>
      </c>
      <c r="AX1056" s="238">
        <v>127</v>
      </c>
      <c r="AY1056" s="276" t="s">
        <v>695</v>
      </c>
      <c r="AZ1056" s="240" t="s">
        <v>695</v>
      </c>
      <c r="BA1056" s="240" t="s">
        <v>695</v>
      </c>
      <c r="BB1056" s="240" t="s">
        <v>695</v>
      </c>
      <c r="BC1056" s="240" t="s">
        <v>695</v>
      </c>
      <c r="BD1056" s="238">
        <v>492</v>
      </c>
      <c r="BE1056" s="276" t="s">
        <v>695</v>
      </c>
      <c r="BF1056" s="240" t="s">
        <v>695</v>
      </c>
      <c r="BG1056" s="240" t="s">
        <v>695</v>
      </c>
      <c r="BH1056" s="240" t="s">
        <v>695</v>
      </c>
      <c r="BI1056" s="240" t="s">
        <v>695</v>
      </c>
      <c r="BJ1056" s="240" t="s">
        <v>695</v>
      </c>
      <c r="BK1056" s="240" t="s">
        <v>695</v>
      </c>
      <c r="BL1056" s="240" t="s">
        <v>695</v>
      </c>
      <c r="BM1056" s="238">
        <v>85</v>
      </c>
      <c r="BN1056" s="276" t="s">
        <v>695</v>
      </c>
      <c r="BO1056" s="240" t="s">
        <v>695</v>
      </c>
      <c r="BP1056" s="240" t="s">
        <v>695</v>
      </c>
      <c r="BQ1056" s="240" t="s">
        <v>695</v>
      </c>
      <c r="BR1056" s="240" t="s">
        <v>695</v>
      </c>
      <c r="BS1056" s="238">
        <v>244</v>
      </c>
      <c r="BT1056" s="276" t="s">
        <v>695</v>
      </c>
      <c r="BU1056" s="240" t="s">
        <v>695</v>
      </c>
      <c r="BV1056" s="240" t="s">
        <v>695</v>
      </c>
      <c r="BW1056" s="240" t="s">
        <v>695</v>
      </c>
      <c r="BX1056" s="240" t="s">
        <v>695</v>
      </c>
      <c r="BY1056" s="240" t="s">
        <v>695</v>
      </c>
      <c r="BZ1056" s="240" t="s">
        <v>695</v>
      </c>
      <c r="CA1056" s="240" t="s">
        <v>695</v>
      </c>
      <c r="CB1056" s="240" t="s">
        <v>695</v>
      </c>
      <c r="CC1056" s="240" t="s">
        <v>695</v>
      </c>
      <c r="CD1056" s="240" t="s">
        <v>695</v>
      </c>
      <c r="CE1056" s="240" t="s">
        <v>695</v>
      </c>
      <c r="CF1056" s="238">
        <v>288</v>
      </c>
      <c r="CG1056" s="276" t="s">
        <v>695</v>
      </c>
      <c r="CH1056" s="240" t="s">
        <v>695</v>
      </c>
      <c r="CI1056" s="240" t="s">
        <v>695</v>
      </c>
      <c r="CJ1056" s="240" t="s">
        <v>695</v>
      </c>
      <c r="CK1056" s="240" t="s">
        <v>695</v>
      </c>
      <c r="CL1056" s="240" t="s">
        <v>695</v>
      </c>
      <c r="CM1056" s="240" t="s">
        <v>695</v>
      </c>
      <c r="CN1056" s="240" t="s">
        <v>695</v>
      </c>
      <c r="CO1056" s="240" t="s">
        <v>695</v>
      </c>
      <c r="CP1056" s="240" t="s">
        <v>695</v>
      </c>
      <c r="CQ1056" s="240" t="s">
        <v>695</v>
      </c>
      <c r="CR1056" s="240" t="s">
        <v>695</v>
      </c>
      <c r="CS1056" s="240" t="s">
        <v>695</v>
      </c>
      <c r="CT1056" s="238">
        <v>171</v>
      </c>
      <c r="CU1056" s="276" t="s">
        <v>695</v>
      </c>
      <c r="CV1056" s="240" t="s">
        <v>695</v>
      </c>
      <c r="CW1056" s="240" t="s">
        <v>695</v>
      </c>
      <c r="CX1056" s="240" t="s">
        <v>695</v>
      </c>
      <c r="CY1056" s="240" t="s">
        <v>695</v>
      </c>
      <c r="CZ1056" s="238">
        <v>287</v>
      </c>
      <c r="DA1056" s="276" t="s">
        <v>695</v>
      </c>
      <c r="DB1056" s="240" t="s">
        <v>695</v>
      </c>
      <c r="DC1056" s="240" t="s">
        <v>695</v>
      </c>
      <c r="DD1056" s="240" t="s">
        <v>695</v>
      </c>
      <c r="DE1056" s="240" t="s">
        <v>695</v>
      </c>
      <c r="DF1056" s="240" t="s">
        <v>695</v>
      </c>
      <c r="DG1056" s="238">
        <f t="shared" si="2510"/>
        <v>2370</v>
      </c>
      <c r="DH1056" s="238">
        <f t="shared" si="2511"/>
        <v>4</v>
      </c>
      <c r="DI1056" s="239">
        <v>2</v>
      </c>
      <c r="DJ1056" s="240">
        <v>2</v>
      </c>
      <c r="DK1056" s="240">
        <v>0</v>
      </c>
      <c r="DL1056" s="238">
        <f t="shared" si="2504"/>
        <v>14</v>
      </c>
      <c r="DM1056" s="239">
        <v>5</v>
      </c>
      <c r="DN1056" s="241">
        <v>9</v>
      </c>
      <c r="DO1056" s="238">
        <f t="shared" si="2505"/>
        <v>2388</v>
      </c>
    </row>
    <row r="1057" spans="1:119" s="163" customFormat="1" ht="16.5" customHeight="1" x14ac:dyDescent="0.2">
      <c r="A1057" s="161" t="s">
        <v>449</v>
      </c>
      <c r="B1057" s="238"/>
      <c r="C1057" s="276"/>
      <c r="D1057" s="240"/>
      <c r="E1057" s="240"/>
      <c r="F1057" s="240"/>
      <c r="G1057" s="240"/>
      <c r="H1057" s="240"/>
      <c r="I1057" s="240"/>
      <c r="J1057" s="240"/>
      <c r="K1057" s="240"/>
      <c r="L1057" s="240"/>
      <c r="M1057" s="240"/>
      <c r="N1057" s="240"/>
      <c r="O1057" s="238"/>
      <c r="P1057" s="276"/>
      <c r="Q1057" s="240"/>
      <c r="R1057" s="240"/>
      <c r="S1057" s="240"/>
      <c r="T1057" s="240"/>
      <c r="U1057" s="240"/>
      <c r="V1057" s="240"/>
      <c r="W1057" s="240"/>
      <c r="X1057" s="238"/>
      <c r="Y1057" s="276"/>
      <c r="Z1057" s="240"/>
      <c r="AA1057" s="240"/>
      <c r="AB1057" s="240"/>
      <c r="AC1057" s="238"/>
      <c r="AD1057" s="276"/>
      <c r="AE1057" s="240"/>
      <c r="AF1057" s="240"/>
      <c r="AG1057" s="240"/>
      <c r="AH1057" s="240"/>
      <c r="AI1057" s="240"/>
      <c r="AJ1057" s="238"/>
      <c r="AK1057" s="276"/>
      <c r="AL1057" s="240"/>
      <c r="AM1057" s="238"/>
      <c r="AN1057" s="276"/>
      <c r="AO1057" s="240"/>
      <c r="AP1057" s="240"/>
      <c r="AQ1057" s="240"/>
      <c r="AR1057" s="240"/>
      <c r="AS1057" s="240"/>
      <c r="AT1057" s="240"/>
      <c r="AU1057" s="240"/>
      <c r="AV1057" s="240"/>
      <c r="AW1057" s="240"/>
      <c r="AX1057" s="238"/>
      <c r="AY1057" s="276"/>
      <c r="AZ1057" s="240"/>
      <c r="BA1057" s="240"/>
      <c r="BB1057" s="240"/>
      <c r="BC1057" s="240"/>
      <c r="BD1057" s="238"/>
      <c r="BE1057" s="276"/>
      <c r="BF1057" s="240"/>
      <c r="BG1057" s="240"/>
      <c r="BH1057" s="240"/>
      <c r="BI1057" s="240"/>
      <c r="BJ1057" s="240"/>
      <c r="BK1057" s="240"/>
      <c r="BL1057" s="240"/>
      <c r="BM1057" s="238"/>
      <c r="BN1057" s="276"/>
      <c r="BO1057" s="240"/>
      <c r="BP1057" s="240"/>
      <c r="BQ1057" s="240"/>
      <c r="BR1057" s="240"/>
      <c r="BS1057" s="238"/>
      <c r="BT1057" s="276"/>
      <c r="BU1057" s="240"/>
      <c r="BV1057" s="240"/>
      <c r="BW1057" s="240"/>
      <c r="BX1057" s="240"/>
      <c r="BY1057" s="240"/>
      <c r="BZ1057" s="240"/>
      <c r="CA1057" s="240"/>
      <c r="CB1057" s="240"/>
      <c r="CC1057" s="240"/>
      <c r="CD1057" s="240"/>
      <c r="CE1057" s="240"/>
      <c r="CF1057" s="238"/>
      <c r="CG1057" s="276"/>
      <c r="CH1057" s="240"/>
      <c r="CI1057" s="240"/>
      <c r="CJ1057" s="240"/>
      <c r="CK1057" s="240"/>
      <c r="CL1057" s="240"/>
      <c r="CM1057" s="240"/>
      <c r="CN1057" s="240"/>
      <c r="CO1057" s="240"/>
      <c r="CP1057" s="240"/>
      <c r="CQ1057" s="240"/>
      <c r="CR1057" s="240"/>
      <c r="CS1057" s="240"/>
      <c r="CT1057" s="238"/>
      <c r="CU1057" s="276"/>
      <c r="CV1057" s="240"/>
      <c r="CW1057" s="240"/>
      <c r="CX1057" s="240"/>
      <c r="CY1057" s="240"/>
      <c r="CZ1057" s="238"/>
      <c r="DA1057" s="276"/>
      <c r="DB1057" s="240"/>
      <c r="DC1057" s="240"/>
      <c r="DD1057" s="240"/>
      <c r="DE1057" s="240"/>
      <c r="DF1057" s="240"/>
      <c r="DG1057" s="238"/>
      <c r="DH1057" s="238"/>
      <c r="DI1057" s="239"/>
      <c r="DJ1057" s="240"/>
      <c r="DK1057" s="240"/>
      <c r="DL1057" s="238"/>
      <c r="DM1057" s="239"/>
      <c r="DN1057" s="241"/>
      <c r="DO1057" s="238"/>
    </row>
    <row r="1058" spans="1:119" s="163" customFormat="1" ht="16.5" customHeight="1" x14ac:dyDescent="0.2">
      <c r="A1058" s="106" t="s">
        <v>761</v>
      </c>
      <c r="B1058" s="238">
        <v>671</v>
      </c>
      <c r="C1058" s="276" t="s">
        <v>695</v>
      </c>
      <c r="D1058" s="240" t="s">
        <v>695</v>
      </c>
      <c r="E1058" s="240" t="s">
        <v>695</v>
      </c>
      <c r="F1058" s="240" t="s">
        <v>695</v>
      </c>
      <c r="G1058" s="240" t="s">
        <v>695</v>
      </c>
      <c r="H1058" s="240" t="s">
        <v>695</v>
      </c>
      <c r="I1058" s="240" t="s">
        <v>695</v>
      </c>
      <c r="J1058" s="240" t="s">
        <v>695</v>
      </c>
      <c r="K1058" s="240" t="s">
        <v>695</v>
      </c>
      <c r="L1058" s="240" t="s">
        <v>695</v>
      </c>
      <c r="M1058" s="240" t="s">
        <v>695</v>
      </c>
      <c r="N1058" s="240" t="s">
        <v>695</v>
      </c>
      <c r="O1058" s="238">
        <v>143</v>
      </c>
      <c r="P1058" s="276" t="s">
        <v>695</v>
      </c>
      <c r="Q1058" s="240" t="s">
        <v>695</v>
      </c>
      <c r="R1058" s="240" t="s">
        <v>695</v>
      </c>
      <c r="S1058" s="240" t="s">
        <v>695</v>
      </c>
      <c r="T1058" s="240" t="s">
        <v>695</v>
      </c>
      <c r="U1058" s="240" t="s">
        <v>695</v>
      </c>
      <c r="V1058" s="240" t="s">
        <v>695</v>
      </c>
      <c r="W1058" s="240" t="s">
        <v>695</v>
      </c>
      <c r="X1058" s="238">
        <v>0</v>
      </c>
      <c r="Y1058" s="276" t="s">
        <v>695</v>
      </c>
      <c r="Z1058" s="240" t="s">
        <v>695</v>
      </c>
      <c r="AA1058" s="240" t="s">
        <v>695</v>
      </c>
      <c r="AB1058" s="240" t="s">
        <v>695</v>
      </c>
      <c r="AC1058" s="238">
        <v>0</v>
      </c>
      <c r="AD1058" s="276" t="s">
        <v>695</v>
      </c>
      <c r="AE1058" s="240" t="s">
        <v>695</v>
      </c>
      <c r="AF1058" s="240" t="s">
        <v>695</v>
      </c>
      <c r="AG1058" s="240" t="s">
        <v>695</v>
      </c>
      <c r="AH1058" s="240" t="s">
        <v>695</v>
      </c>
      <c r="AI1058" s="240" t="s">
        <v>695</v>
      </c>
      <c r="AJ1058" s="238">
        <v>3</v>
      </c>
      <c r="AK1058" s="276" t="s">
        <v>695</v>
      </c>
      <c r="AL1058" s="240" t="s">
        <v>695</v>
      </c>
      <c r="AM1058" s="238">
        <v>5</v>
      </c>
      <c r="AN1058" s="276" t="s">
        <v>695</v>
      </c>
      <c r="AO1058" s="240" t="s">
        <v>695</v>
      </c>
      <c r="AP1058" s="240" t="s">
        <v>695</v>
      </c>
      <c r="AQ1058" s="240" t="s">
        <v>695</v>
      </c>
      <c r="AR1058" s="240" t="s">
        <v>695</v>
      </c>
      <c r="AS1058" s="240" t="s">
        <v>695</v>
      </c>
      <c r="AT1058" s="240" t="s">
        <v>695</v>
      </c>
      <c r="AU1058" s="240" t="s">
        <v>695</v>
      </c>
      <c r="AV1058" s="240" t="s">
        <v>695</v>
      </c>
      <c r="AW1058" s="240" t="s">
        <v>695</v>
      </c>
      <c r="AX1058" s="238">
        <v>0</v>
      </c>
      <c r="AY1058" s="276" t="s">
        <v>695</v>
      </c>
      <c r="AZ1058" s="240" t="s">
        <v>695</v>
      </c>
      <c r="BA1058" s="240" t="s">
        <v>695</v>
      </c>
      <c r="BB1058" s="240" t="s">
        <v>695</v>
      </c>
      <c r="BC1058" s="240" t="s">
        <v>695</v>
      </c>
      <c r="BD1058" s="238">
        <v>1</v>
      </c>
      <c r="BE1058" s="276" t="s">
        <v>695</v>
      </c>
      <c r="BF1058" s="240" t="s">
        <v>695</v>
      </c>
      <c r="BG1058" s="240" t="s">
        <v>695</v>
      </c>
      <c r="BH1058" s="240" t="s">
        <v>695</v>
      </c>
      <c r="BI1058" s="240" t="s">
        <v>695</v>
      </c>
      <c r="BJ1058" s="240" t="s">
        <v>695</v>
      </c>
      <c r="BK1058" s="240" t="s">
        <v>695</v>
      </c>
      <c r="BL1058" s="240" t="s">
        <v>695</v>
      </c>
      <c r="BM1058" s="238">
        <v>0</v>
      </c>
      <c r="BN1058" s="276" t="s">
        <v>695</v>
      </c>
      <c r="BO1058" s="240" t="s">
        <v>695</v>
      </c>
      <c r="BP1058" s="240" t="s">
        <v>695</v>
      </c>
      <c r="BQ1058" s="240" t="s">
        <v>695</v>
      </c>
      <c r="BR1058" s="240" t="s">
        <v>695</v>
      </c>
      <c r="BS1058" s="238">
        <v>8</v>
      </c>
      <c r="BT1058" s="276" t="s">
        <v>695</v>
      </c>
      <c r="BU1058" s="240" t="s">
        <v>695</v>
      </c>
      <c r="BV1058" s="240" t="s">
        <v>695</v>
      </c>
      <c r="BW1058" s="240" t="s">
        <v>695</v>
      </c>
      <c r="BX1058" s="240" t="s">
        <v>695</v>
      </c>
      <c r="BY1058" s="240" t="s">
        <v>695</v>
      </c>
      <c r="BZ1058" s="240" t="s">
        <v>695</v>
      </c>
      <c r="CA1058" s="240" t="s">
        <v>695</v>
      </c>
      <c r="CB1058" s="240" t="s">
        <v>695</v>
      </c>
      <c r="CC1058" s="240" t="s">
        <v>695</v>
      </c>
      <c r="CD1058" s="240" t="s">
        <v>695</v>
      </c>
      <c r="CE1058" s="240" t="s">
        <v>695</v>
      </c>
      <c r="CF1058" s="238">
        <v>35</v>
      </c>
      <c r="CG1058" s="276" t="s">
        <v>695</v>
      </c>
      <c r="CH1058" s="240" t="s">
        <v>695</v>
      </c>
      <c r="CI1058" s="240" t="s">
        <v>695</v>
      </c>
      <c r="CJ1058" s="240" t="s">
        <v>695</v>
      </c>
      <c r="CK1058" s="240" t="s">
        <v>695</v>
      </c>
      <c r="CL1058" s="240" t="s">
        <v>695</v>
      </c>
      <c r="CM1058" s="240" t="s">
        <v>695</v>
      </c>
      <c r="CN1058" s="240" t="s">
        <v>695</v>
      </c>
      <c r="CO1058" s="240" t="s">
        <v>695</v>
      </c>
      <c r="CP1058" s="240" t="s">
        <v>695</v>
      </c>
      <c r="CQ1058" s="240" t="s">
        <v>695</v>
      </c>
      <c r="CR1058" s="240" t="s">
        <v>695</v>
      </c>
      <c r="CS1058" s="240" t="s">
        <v>695</v>
      </c>
      <c r="CT1058" s="238">
        <v>0</v>
      </c>
      <c r="CU1058" s="276" t="s">
        <v>695</v>
      </c>
      <c r="CV1058" s="240" t="s">
        <v>695</v>
      </c>
      <c r="CW1058" s="240" t="s">
        <v>695</v>
      </c>
      <c r="CX1058" s="240" t="s">
        <v>695</v>
      </c>
      <c r="CY1058" s="240" t="s">
        <v>695</v>
      </c>
      <c r="CZ1058" s="238">
        <v>28</v>
      </c>
      <c r="DA1058" s="276" t="s">
        <v>695</v>
      </c>
      <c r="DB1058" s="240" t="s">
        <v>695</v>
      </c>
      <c r="DC1058" s="240" t="s">
        <v>695</v>
      </c>
      <c r="DD1058" s="240" t="s">
        <v>695</v>
      </c>
      <c r="DE1058" s="240" t="s">
        <v>695</v>
      </c>
      <c r="DF1058" s="240" t="s">
        <v>695</v>
      </c>
      <c r="DG1058" s="238">
        <f t="shared" ref="DG1058" si="2512">AM1058+BS1058+B1058+O1058+X1058+AC1058+AJ1058+BD1058+CF1058+AX1058+BM1058+CT1058+CZ1058</f>
        <v>894</v>
      </c>
      <c r="DH1058" s="238">
        <f t="shared" ref="DH1058" si="2513">SUM(DI1058:DK1058)</f>
        <v>1</v>
      </c>
      <c r="DI1058" s="239">
        <v>0</v>
      </c>
      <c r="DJ1058" s="240">
        <v>1</v>
      </c>
      <c r="DK1058" s="240">
        <v>0</v>
      </c>
      <c r="DL1058" s="238">
        <f t="shared" si="2504"/>
        <v>0</v>
      </c>
      <c r="DM1058" s="239">
        <v>0</v>
      </c>
      <c r="DN1058" s="241">
        <v>0</v>
      </c>
      <c r="DO1058" s="238">
        <f t="shared" si="2505"/>
        <v>895</v>
      </c>
    </row>
    <row r="1059" spans="1:119" s="163" customFormat="1" ht="16.5" customHeight="1" x14ac:dyDescent="0.2">
      <c r="A1059" s="161" t="s">
        <v>19</v>
      </c>
      <c r="B1059" s="238"/>
      <c r="C1059" s="276"/>
      <c r="D1059" s="240"/>
      <c r="E1059" s="240"/>
      <c r="F1059" s="240"/>
      <c r="G1059" s="240"/>
      <c r="H1059" s="240"/>
      <c r="I1059" s="240"/>
      <c r="J1059" s="240"/>
      <c r="K1059" s="240"/>
      <c r="L1059" s="240"/>
      <c r="M1059" s="240"/>
      <c r="N1059" s="240"/>
      <c r="O1059" s="238"/>
      <c r="P1059" s="276"/>
      <c r="Q1059" s="240"/>
      <c r="R1059" s="240"/>
      <c r="S1059" s="240"/>
      <c r="T1059" s="240"/>
      <c r="U1059" s="240"/>
      <c r="V1059" s="240"/>
      <c r="W1059" s="240"/>
      <c r="X1059" s="238"/>
      <c r="Y1059" s="276"/>
      <c r="Z1059" s="240"/>
      <c r="AA1059" s="240"/>
      <c r="AB1059" s="240"/>
      <c r="AC1059" s="238"/>
      <c r="AD1059" s="276"/>
      <c r="AE1059" s="240"/>
      <c r="AF1059" s="240"/>
      <c r="AG1059" s="240"/>
      <c r="AH1059" s="240"/>
      <c r="AI1059" s="240"/>
      <c r="AJ1059" s="238"/>
      <c r="AK1059" s="276"/>
      <c r="AL1059" s="240"/>
      <c r="AM1059" s="238"/>
      <c r="AN1059" s="276"/>
      <c r="AO1059" s="240"/>
      <c r="AP1059" s="240"/>
      <c r="AQ1059" s="240"/>
      <c r="AR1059" s="240"/>
      <c r="AS1059" s="240"/>
      <c r="AT1059" s="240"/>
      <c r="AU1059" s="240"/>
      <c r="AV1059" s="240"/>
      <c r="AW1059" s="240"/>
      <c r="AX1059" s="238"/>
      <c r="AY1059" s="276"/>
      <c r="AZ1059" s="240"/>
      <c r="BA1059" s="240"/>
      <c r="BB1059" s="240"/>
      <c r="BC1059" s="240"/>
      <c r="BD1059" s="238"/>
      <c r="BE1059" s="276"/>
      <c r="BF1059" s="240"/>
      <c r="BG1059" s="240"/>
      <c r="BH1059" s="240"/>
      <c r="BI1059" s="240"/>
      <c r="BJ1059" s="240"/>
      <c r="BK1059" s="240"/>
      <c r="BL1059" s="240"/>
      <c r="BM1059" s="238"/>
      <c r="BN1059" s="276"/>
      <c r="BO1059" s="240"/>
      <c r="BP1059" s="240"/>
      <c r="BQ1059" s="240"/>
      <c r="BR1059" s="240"/>
      <c r="BS1059" s="238"/>
      <c r="BT1059" s="276"/>
      <c r="BU1059" s="240"/>
      <c r="BV1059" s="240"/>
      <c r="BW1059" s="240"/>
      <c r="BX1059" s="240"/>
      <c r="BY1059" s="240"/>
      <c r="BZ1059" s="240"/>
      <c r="CA1059" s="240"/>
      <c r="CB1059" s="240"/>
      <c r="CC1059" s="240"/>
      <c r="CD1059" s="240"/>
      <c r="CE1059" s="240"/>
      <c r="CF1059" s="238"/>
      <c r="CG1059" s="276"/>
      <c r="CH1059" s="240"/>
      <c r="CI1059" s="240"/>
      <c r="CJ1059" s="240"/>
      <c r="CK1059" s="240"/>
      <c r="CL1059" s="240"/>
      <c r="CM1059" s="240"/>
      <c r="CN1059" s="240"/>
      <c r="CO1059" s="240"/>
      <c r="CP1059" s="240"/>
      <c r="CQ1059" s="240"/>
      <c r="CR1059" s="240"/>
      <c r="CS1059" s="240"/>
      <c r="CT1059" s="238"/>
      <c r="CU1059" s="276"/>
      <c r="CV1059" s="240"/>
      <c r="CW1059" s="240"/>
      <c r="CX1059" s="240"/>
      <c r="CY1059" s="240"/>
      <c r="CZ1059" s="238"/>
      <c r="DA1059" s="276"/>
      <c r="DB1059" s="240"/>
      <c r="DC1059" s="240"/>
      <c r="DD1059" s="240"/>
      <c r="DE1059" s="240"/>
      <c r="DF1059" s="240"/>
      <c r="DG1059" s="238"/>
      <c r="DH1059" s="238"/>
      <c r="DI1059" s="239"/>
      <c r="DJ1059" s="240"/>
      <c r="DK1059" s="240"/>
      <c r="DL1059" s="238"/>
      <c r="DM1059" s="239"/>
      <c r="DN1059" s="241"/>
      <c r="DO1059" s="238"/>
    </row>
    <row r="1060" spans="1:119" s="163" customFormat="1" ht="16.5" customHeight="1" x14ac:dyDescent="0.2">
      <c r="A1060" s="106" t="s">
        <v>175</v>
      </c>
      <c r="B1060" s="238">
        <v>2</v>
      </c>
      <c r="C1060" s="276" t="s">
        <v>695</v>
      </c>
      <c r="D1060" s="240" t="s">
        <v>695</v>
      </c>
      <c r="E1060" s="240" t="s">
        <v>695</v>
      </c>
      <c r="F1060" s="240" t="s">
        <v>695</v>
      </c>
      <c r="G1060" s="240" t="s">
        <v>695</v>
      </c>
      <c r="H1060" s="240" t="s">
        <v>695</v>
      </c>
      <c r="I1060" s="240" t="s">
        <v>695</v>
      </c>
      <c r="J1060" s="240" t="s">
        <v>695</v>
      </c>
      <c r="K1060" s="240" t="s">
        <v>695</v>
      </c>
      <c r="L1060" s="240" t="s">
        <v>695</v>
      </c>
      <c r="M1060" s="240" t="s">
        <v>695</v>
      </c>
      <c r="N1060" s="240" t="s">
        <v>695</v>
      </c>
      <c r="O1060" s="238">
        <v>1</v>
      </c>
      <c r="P1060" s="276" t="s">
        <v>695</v>
      </c>
      <c r="Q1060" s="240" t="s">
        <v>695</v>
      </c>
      <c r="R1060" s="240" t="s">
        <v>695</v>
      </c>
      <c r="S1060" s="240" t="s">
        <v>695</v>
      </c>
      <c r="T1060" s="240" t="s">
        <v>695</v>
      </c>
      <c r="U1060" s="240" t="s">
        <v>695</v>
      </c>
      <c r="V1060" s="240" t="s">
        <v>695</v>
      </c>
      <c r="W1060" s="240" t="s">
        <v>695</v>
      </c>
      <c r="X1060" s="238">
        <v>0</v>
      </c>
      <c r="Y1060" s="276" t="s">
        <v>695</v>
      </c>
      <c r="Z1060" s="240" t="s">
        <v>695</v>
      </c>
      <c r="AA1060" s="240" t="s">
        <v>695</v>
      </c>
      <c r="AB1060" s="240" t="s">
        <v>695</v>
      </c>
      <c r="AC1060" s="238">
        <v>0</v>
      </c>
      <c r="AD1060" s="276" t="s">
        <v>695</v>
      </c>
      <c r="AE1060" s="240" t="s">
        <v>695</v>
      </c>
      <c r="AF1060" s="240" t="s">
        <v>695</v>
      </c>
      <c r="AG1060" s="240" t="s">
        <v>695</v>
      </c>
      <c r="AH1060" s="240" t="s">
        <v>695</v>
      </c>
      <c r="AI1060" s="240" t="s">
        <v>695</v>
      </c>
      <c r="AJ1060" s="238">
        <v>0</v>
      </c>
      <c r="AK1060" s="276" t="s">
        <v>695</v>
      </c>
      <c r="AL1060" s="240" t="s">
        <v>695</v>
      </c>
      <c r="AM1060" s="238">
        <v>0</v>
      </c>
      <c r="AN1060" s="276" t="s">
        <v>695</v>
      </c>
      <c r="AO1060" s="240" t="s">
        <v>695</v>
      </c>
      <c r="AP1060" s="240" t="s">
        <v>695</v>
      </c>
      <c r="AQ1060" s="240" t="s">
        <v>695</v>
      </c>
      <c r="AR1060" s="240" t="s">
        <v>695</v>
      </c>
      <c r="AS1060" s="240" t="s">
        <v>695</v>
      </c>
      <c r="AT1060" s="240" t="s">
        <v>695</v>
      </c>
      <c r="AU1060" s="240" t="s">
        <v>695</v>
      </c>
      <c r="AV1060" s="240" t="s">
        <v>695</v>
      </c>
      <c r="AW1060" s="240" t="s">
        <v>695</v>
      </c>
      <c r="AX1060" s="238">
        <v>0</v>
      </c>
      <c r="AY1060" s="276" t="s">
        <v>695</v>
      </c>
      <c r="AZ1060" s="240" t="s">
        <v>695</v>
      </c>
      <c r="BA1060" s="240" t="s">
        <v>695</v>
      </c>
      <c r="BB1060" s="240" t="s">
        <v>695</v>
      </c>
      <c r="BC1060" s="240" t="s">
        <v>695</v>
      </c>
      <c r="BD1060" s="238">
        <v>1</v>
      </c>
      <c r="BE1060" s="276" t="s">
        <v>695</v>
      </c>
      <c r="BF1060" s="240" t="s">
        <v>695</v>
      </c>
      <c r="BG1060" s="240" t="s">
        <v>695</v>
      </c>
      <c r="BH1060" s="240" t="s">
        <v>695</v>
      </c>
      <c r="BI1060" s="240" t="s">
        <v>695</v>
      </c>
      <c r="BJ1060" s="240" t="s">
        <v>695</v>
      </c>
      <c r="BK1060" s="240" t="s">
        <v>695</v>
      </c>
      <c r="BL1060" s="240" t="s">
        <v>695</v>
      </c>
      <c r="BM1060" s="238">
        <v>0</v>
      </c>
      <c r="BN1060" s="276" t="s">
        <v>695</v>
      </c>
      <c r="BO1060" s="240" t="s">
        <v>695</v>
      </c>
      <c r="BP1060" s="240" t="s">
        <v>695</v>
      </c>
      <c r="BQ1060" s="240" t="s">
        <v>695</v>
      </c>
      <c r="BR1060" s="240" t="s">
        <v>695</v>
      </c>
      <c r="BS1060" s="238">
        <v>0</v>
      </c>
      <c r="BT1060" s="276" t="s">
        <v>695</v>
      </c>
      <c r="BU1060" s="240" t="s">
        <v>695</v>
      </c>
      <c r="BV1060" s="240" t="s">
        <v>695</v>
      </c>
      <c r="BW1060" s="240" t="s">
        <v>695</v>
      </c>
      <c r="BX1060" s="240" t="s">
        <v>695</v>
      </c>
      <c r="BY1060" s="240" t="s">
        <v>695</v>
      </c>
      <c r="BZ1060" s="240" t="s">
        <v>695</v>
      </c>
      <c r="CA1060" s="240" t="s">
        <v>695</v>
      </c>
      <c r="CB1060" s="240" t="s">
        <v>695</v>
      </c>
      <c r="CC1060" s="240" t="s">
        <v>695</v>
      </c>
      <c r="CD1060" s="240" t="s">
        <v>695</v>
      </c>
      <c r="CE1060" s="240" t="s">
        <v>695</v>
      </c>
      <c r="CF1060" s="238">
        <v>0</v>
      </c>
      <c r="CG1060" s="276" t="s">
        <v>695</v>
      </c>
      <c r="CH1060" s="240" t="s">
        <v>695</v>
      </c>
      <c r="CI1060" s="240" t="s">
        <v>695</v>
      </c>
      <c r="CJ1060" s="240" t="s">
        <v>695</v>
      </c>
      <c r="CK1060" s="240" t="s">
        <v>695</v>
      </c>
      <c r="CL1060" s="240" t="s">
        <v>695</v>
      </c>
      <c r="CM1060" s="240" t="s">
        <v>695</v>
      </c>
      <c r="CN1060" s="240" t="s">
        <v>695</v>
      </c>
      <c r="CO1060" s="240" t="s">
        <v>695</v>
      </c>
      <c r="CP1060" s="240" t="s">
        <v>695</v>
      </c>
      <c r="CQ1060" s="240" t="s">
        <v>695</v>
      </c>
      <c r="CR1060" s="240" t="s">
        <v>695</v>
      </c>
      <c r="CS1060" s="240" t="s">
        <v>695</v>
      </c>
      <c r="CT1060" s="238">
        <v>1</v>
      </c>
      <c r="CU1060" s="276" t="s">
        <v>695</v>
      </c>
      <c r="CV1060" s="240" t="s">
        <v>695</v>
      </c>
      <c r="CW1060" s="240" t="s">
        <v>695</v>
      </c>
      <c r="CX1060" s="240" t="s">
        <v>695</v>
      </c>
      <c r="CY1060" s="240" t="s">
        <v>695</v>
      </c>
      <c r="CZ1060" s="238">
        <v>0</v>
      </c>
      <c r="DA1060" s="276" t="s">
        <v>695</v>
      </c>
      <c r="DB1060" s="240" t="s">
        <v>695</v>
      </c>
      <c r="DC1060" s="240" t="s">
        <v>695</v>
      </c>
      <c r="DD1060" s="240" t="s">
        <v>695</v>
      </c>
      <c r="DE1060" s="240" t="s">
        <v>695</v>
      </c>
      <c r="DF1060" s="240" t="s">
        <v>695</v>
      </c>
      <c r="DG1060" s="238">
        <f t="shared" ref="DG1060:DG1061" si="2514">AM1060+BS1060+B1060+O1060+X1060+AC1060+AJ1060+BD1060+CF1060+AX1060+BM1060+CT1060+CZ1060</f>
        <v>5</v>
      </c>
      <c r="DH1060" s="238">
        <f t="shared" ref="DH1060:DH1061" si="2515">SUM(DI1060:DK1060)</f>
        <v>0</v>
      </c>
      <c r="DI1060" s="239">
        <v>0</v>
      </c>
      <c r="DJ1060" s="240">
        <v>0</v>
      </c>
      <c r="DK1060" s="240">
        <v>0</v>
      </c>
      <c r="DL1060" s="238">
        <f t="shared" si="2504"/>
        <v>0</v>
      </c>
      <c r="DM1060" s="239">
        <v>0</v>
      </c>
      <c r="DN1060" s="241">
        <v>0</v>
      </c>
      <c r="DO1060" s="238">
        <f t="shared" si="2505"/>
        <v>5</v>
      </c>
    </row>
    <row r="1061" spans="1:119" s="163" customFormat="1" ht="16.5" customHeight="1" x14ac:dyDescent="0.2">
      <c r="A1061" s="106" t="s">
        <v>448</v>
      </c>
      <c r="B1061" s="238">
        <v>34</v>
      </c>
      <c r="C1061" s="276" t="s">
        <v>695</v>
      </c>
      <c r="D1061" s="240" t="s">
        <v>695</v>
      </c>
      <c r="E1061" s="240" t="s">
        <v>695</v>
      </c>
      <c r="F1061" s="240" t="s">
        <v>695</v>
      </c>
      <c r="G1061" s="240" t="s">
        <v>695</v>
      </c>
      <c r="H1061" s="240" t="s">
        <v>695</v>
      </c>
      <c r="I1061" s="240" t="s">
        <v>695</v>
      </c>
      <c r="J1061" s="240" t="s">
        <v>695</v>
      </c>
      <c r="K1061" s="240" t="s">
        <v>695</v>
      </c>
      <c r="L1061" s="240" t="s">
        <v>695</v>
      </c>
      <c r="M1061" s="240" t="s">
        <v>695</v>
      </c>
      <c r="N1061" s="240" t="s">
        <v>695</v>
      </c>
      <c r="O1061" s="238">
        <v>26</v>
      </c>
      <c r="P1061" s="276" t="s">
        <v>695</v>
      </c>
      <c r="Q1061" s="240" t="s">
        <v>695</v>
      </c>
      <c r="R1061" s="240" t="s">
        <v>695</v>
      </c>
      <c r="S1061" s="240" t="s">
        <v>695</v>
      </c>
      <c r="T1061" s="240" t="s">
        <v>695</v>
      </c>
      <c r="U1061" s="240" t="s">
        <v>695</v>
      </c>
      <c r="V1061" s="240" t="s">
        <v>695</v>
      </c>
      <c r="W1061" s="240" t="s">
        <v>695</v>
      </c>
      <c r="X1061" s="238">
        <v>14</v>
      </c>
      <c r="Y1061" s="276" t="s">
        <v>695</v>
      </c>
      <c r="Z1061" s="240" t="s">
        <v>695</v>
      </c>
      <c r="AA1061" s="240" t="s">
        <v>695</v>
      </c>
      <c r="AB1061" s="240" t="s">
        <v>695</v>
      </c>
      <c r="AC1061" s="238">
        <v>4</v>
      </c>
      <c r="AD1061" s="276" t="s">
        <v>695</v>
      </c>
      <c r="AE1061" s="240" t="s">
        <v>695</v>
      </c>
      <c r="AF1061" s="240" t="s">
        <v>695</v>
      </c>
      <c r="AG1061" s="240" t="s">
        <v>695</v>
      </c>
      <c r="AH1061" s="240" t="s">
        <v>695</v>
      </c>
      <c r="AI1061" s="240" t="s">
        <v>695</v>
      </c>
      <c r="AJ1061" s="238">
        <v>2</v>
      </c>
      <c r="AK1061" s="276" t="s">
        <v>695</v>
      </c>
      <c r="AL1061" s="240" t="s">
        <v>695</v>
      </c>
      <c r="AM1061" s="238">
        <v>30</v>
      </c>
      <c r="AN1061" s="276" t="s">
        <v>695</v>
      </c>
      <c r="AO1061" s="240" t="s">
        <v>695</v>
      </c>
      <c r="AP1061" s="240" t="s">
        <v>695</v>
      </c>
      <c r="AQ1061" s="240" t="s">
        <v>695</v>
      </c>
      <c r="AR1061" s="240" t="s">
        <v>695</v>
      </c>
      <c r="AS1061" s="240" t="s">
        <v>695</v>
      </c>
      <c r="AT1061" s="240" t="s">
        <v>695</v>
      </c>
      <c r="AU1061" s="240" t="s">
        <v>695</v>
      </c>
      <c r="AV1061" s="240" t="s">
        <v>695</v>
      </c>
      <c r="AW1061" s="240" t="s">
        <v>695</v>
      </c>
      <c r="AX1061" s="238">
        <v>46</v>
      </c>
      <c r="AY1061" s="276" t="s">
        <v>695</v>
      </c>
      <c r="AZ1061" s="240" t="s">
        <v>695</v>
      </c>
      <c r="BA1061" s="240" t="s">
        <v>695</v>
      </c>
      <c r="BB1061" s="240" t="s">
        <v>695</v>
      </c>
      <c r="BC1061" s="240" t="s">
        <v>695</v>
      </c>
      <c r="BD1061" s="238">
        <v>296</v>
      </c>
      <c r="BE1061" s="276" t="s">
        <v>695</v>
      </c>
      <c r="BF1061" s="240" t="s">
        <v>695</v>
      </c>
      <c r="BG1061" s="240" t="s">
        <v>695</v>
      </c>
      <c r="BH1061" s="240" t="s">
        <v>695</v>
      </c>
      <c r="BI1061" s="240" t="s">
        <v>695</v>
      </c>
      <c r="BJ1061" s="240" t="s">
        <v>695</v>
      </c>
      <c r="BK1061" s="240" t="s">
        <v>695</v>
      </c>
      <c r="BL1061" s="240" t="s">
        <v>695</v>
      </c>
      <c r="BM1061" s="238">
        <v>37</v>
      </c>
      <c r="BN1061" s="276" t="s">
        <v>695</v>
      </c>
      <c r="BO1061" s="240" t="s">
        <v>695</v>
      </c>
      <c r="BP1061" s="240" t="s">
        <v>695</v>
      </c>
      <c r="BQ1061" s="240" t="s">
        <v>695</v>
      </c>
      <c r="BR1061" s="240" t="s">
        <v>695</v>
      </c>
      <c r="BS1061" s="238">
        <v>31</v>
      </c>
      <c r="BT1061" s="276" t="s">
        <v>695</v>
      </c>
      <c r="BU1061" s="240" t="s">
        <v>695</v>
      </c>
      <c r="BV1061" s="240" t="s">
        <v>695</v>
      </c>
      <c r="BW1061" s="240" t="s">
        <v>695</v>
      </c>
      <c r="BX1061" s="240" t="s">
        <v>695</v>
      </c>
      <c r="BY1061" s="240" t="s">
        <v>695</v>
      </c>
      <c r="BZ1061" s="240" t="s">
        <v>695</v>
      </c>
      <c r="CA1061" s="240" t="s">
        <v>695</v>
      </c>
      <c r="CB1061" s="240" t="s">
        <v>695</v>
      </c>
      <c r="CC1061" s="240" t="s">
        <v>695</v>
      </c>
      <c r="CD1061" s="240" t="s">
        <v>695</v>
      </c>
      <c r="CE1061" s="240" t="s">
        <v>695</v>
      </c>
      <c r="CF1061" s="238">
        <v>51</v>
      </c>
      <c r="CG1061" s="276" t="s">
        <v>695</v>
      </c>
      <c r="CH1061" s="240" t="s">
        <v>695</v>
      </c>
      <c r="CI1061" s="240" t="s">
        <v>695</v>
      </c>
      <c r="CJ1061" s="240" t="s">
        <v>695</v>
      </c>
      <c r="CK1061" s="240" t="s">
        <v>695</v>
      </c>
      <c r="CL1061" s="240" t="s">
        <v>695</v>
      </c>
      <c r="CM1061" s="240" t="s">
        <v>695</v>
      </c>
      <c r="CN1061" s="240" t="s">
        <v>695</v>
      </c>
      <c r="CO1061" s="240" t="s">
        <v>695</v>
      </c>
      <c r="CP1061" s="240" t="s">
        <v>695</v>
      </c>
      <c r="CQ1061" s="240" t="s">
        <v>695</v>
      </c>
      <c r="CR1061" s="240" t="s">
        <v>695</v>
      </c>
      <c r="CS1061" s="240" t="s">
        <v>695</v>
      </c>
      <c r="CT1061" s="238">
        <v>42</v>
      </c>
      <c r="CU1061" s="276" t="s">
        <v>695</v>
      </c>
      <c r="CV1061" s="240" t="s">
        <v>695</v>
      </c>
      <c r="CW1061" s="240" t="s">
        <v>695</v>
      </c>
      <c r="CX1061" s="240" t="s">
        <v>695</v>
      </c>
      <c r="CY1061" s="240" t="s">
        <v>695</v>
      </c>
      <c r="CZ1061" s="238">
        <v>49</v>
      </c>
      <c r="DA1061" s="276" t="s">
        <v>695</v>
      </c>
      <c r="DB1061" s="240" t="s">
        <v>695</v>
      </c>
      <c r="DC1061" s="240" t="s">
        <v>695</v>
      </c>
      <c r="DD1061" s="240" t="s">
        <v>695</v>
      </c>
      <c r="DE1061" s="240" t="s">
        <v>695</v>
      </c>
      <c r="DF1061" s="240" t="s">
        <v>695</v>
      </c>
      <c r="DG1061" s="238">
        <f t="shared" si="2514"/>
        <v>662</v>
      </c>
      <c r="DH1061" s="238">
        <f t="shared" si="2515"/>
        <v>4</v>
      </c>
      <c r="DI1061" s="239">
        <v>4</v>
      </c>
      <c r="DJ1061" s="240">
        <v>0</v>
      </c>
      <c r="DK1061" s="240">
        <v>0</v>
      </c>
      <c r="DL1061" s="238">
        <f t="shared" si="2504"/>
        <v>0</v>
      </c>
      <c r="DM1061" s="239">
        <v>0</v>
      </c>
      <c r="DN1061" s="241">
        <v>0</v>
      </c>
      <c r="DO1061" s="238">
        <f t="shared" si="2505"/>
        <v>666</v>
      </c>
    </row>
    <row r="1062" spans="1:119" s="163" customFormat="1" ht="16.5" customHeight="1" x14ac:dyDescent="0.2">
      <c r="A1062" s="161" t="s">
        <v>154</v>
      </c>
      <c r="B1062" s="238"/>
      <c r="C1062" s="276"/>
      <c r="D1062" s="240"/>
      <c r="E1062" s="240"/>
      <c r="F1062" s="240"/>
      <c r="G1062" s="240"/>
      <c r="H1062" s="240"/>
      <c r="I1062" s="240"/>
      <c r="J1062" s="240"/>
      <c r="K1062" s="240"/>
      <c r="L1062" s="240"/>
      <c r="M1062" s="240"/>
      <c r="N1062" s="240"/>
      <c r="O1062" s="238"/>
      <c r="P1062" s="276"/>
      <c r="Q1062" s="240"/>
      <c r="R1062" s="240"/>
      <c r="S1062" s="240"/>
      <c r="T1062" s="240"/>
      <c r="U1062" s="240"/>
      <c r="V1062" s="240"/>
      <c r="W1062" s="240"/>
      <c r="X1062" s="238"/>
      <c r="Y1062" s="276"/>
      <c r="Z1062" s="240"/>
      <c r="AA1062" s="240"/>
      <c r="AB1062" s="240"/>
      <c r="AC1062" s="238"/>
      <c r="AD1062" s="276"/>
      <c r="AE1062" s="240"/>
      <c r="AF1062" s="240"/>
      <c r="AG1062" s="240"/>
      <c r="AH1062" s="240"/>
      <c r="AI1062" s="240"/>
      <c r="AJ1062" s="238"/>
      <c r="AK1062" s="276"/>
      <c r="AL1062" s="240"/>
      <c r="AM1062" s="238"/>
      <c r="AN1062" s="276"/>
      <c r="AO1062" s="240"/>
      <c r="AP1062" s="240"/>
      <c r="AQ1062" s="240"/>
      <c r="AR1062" s="240"/>
      <c r="AS1062" s="240"/>
      <c r="AT1062" s="240"/>
      <c r="AU1062" s="240"/>
      <c r="AV1062" s="240"/>
      <c r="AW1062" s="240"/>
      <c r="AX1062" s="238"/>
      <c r="AY1062" s="276"/>
      <c r="AZ1062" s="240"/>
      <c r="BA1062" s="240"/>
      <c r="BB1062" s="240"/>
      <c r="BC1062" s="240"/>
      <c r="BD1062" s="238"/>
      <c r="BE1062" s="276"/>
      <c r="BF1062" s="240"/>
      <c r="BG1062" s="240"/>
      <c r="BH1062" s="240"/>
      <c r="BI1062" s="240"/>
      <c r="BJ1062" s="240"/>
      <c r="BK1062" s="240"/>
      <c r="BL1062" s="240"/>
      <c r="BM1062" s="238"/>
      <c r="BN1062" s="276"/>
      <c r="BO1062" s="240"/>
      <c r="BP1062" s="240"/>
      <c r="BQ1062" s="240"/>
      <c r="BR1062" s="240"/>
      <c r="BS1062" s="238"/>
      <c r="BT1062" s="276"/>
      <c r="BU1062" s="240"/>
      <c r="BV1062" s="240"/>
      <c r="BW1062" s="240"/>
      <c r="BX1062" s="240"/>
      <c r="BY1062" s="240"/>
      <c r="BZ1062" s="240"/>
      <c r="CA1062" s="240"/>
      <c r="CB1062" s="240"/>
      <c r="CC1062" s="240"/>
      <c r="CD1062" s="240"/>
      <c r="CE1062" s="240"/>
      <c r="CF1062" s="238"/>
      <c r="CG1062" s="276"/>
      <c r="CH1062" s="240"/>
      <c r="CI1062" s="240"/>
      <c r="CJ1062" s="240"/>
      <c r="CK1062" s="240"/>
      <c r="CL1062" s="240"/>
      <c r="CM1062" s="240"/>
      <c r="CN1062" s="240"/>
      <c r="CO1062" s="240"/>
      <c r="CP1062" s="240"/>
      <c r="CQ1062" s="240"/>
      <c r="CR1062" s="240"/>
      <c r="CS1062" s="240"/>
      <c r="CT1062" s="238"/>
      <c r="CU1062" s="276"/>
      <c r="CV1062" s="240"/>
      <c r="CW1062" s="240"/>
      <c r="CX1062" s="240"/>
      <c r="CY1062" s="240"/>
      <c r="CZ1062" s="238"/>
      <c r="DA1062" s="276"/>
      <c r="DB1062" s="240"/>
      <c r="DC1062" s="240"/>
      <c r="DD1062" s="240"/>
      <c r="DE1062" s="240"/>
      <c r="DF1062" s="240"/>
      <c r="DG1062" s="238"/>
      <c r="DH1062" s="238"/>
      <c r="DI1062" s="239"/>
      <c r="DJ1062" s="240"/>
      <c r="DK1062" s="240"/>
      <c r="DL1062" s="238"/>
      <c r="DM1062" s="239"/>
      <c r="DN1062" s="241"/>
      <c r="DO1062" s="238"/>
    </row>
    <row r="1063" spans="1:119" s="48" customFormat="1" ht="16.5" customHeight="1" x14ac:dyDescent="0.15">
      <c r="A1063" s="61" t="s">
        <v>22</v>
      </c>
      <c r="B1063" s="245">
        <v>1837</v>
      </c>
      <c r="C1063" s="399" t="s">
        <v>695</v>
      </c>
      <c r="D1063" s="247" t="s">
        <v>695</v>
      </c>
      <c r="E1063" s="247" t="s">
        <v>695</v>
      </c>
      <c r="F1063" s="247" t="s">
        <v>695</v>
      </c>
      <c r="G1063" s="247" t="s">
        <v>695</v>
      </c>
      <c r="H1063" s="247" t="s">
        <v>695</v>
      </c>
      <c r="I1063" s="247" t="s">
        <v>695</v>
      </c>
      <c r="J1063" s="247" t="s">
        <v>695</v>
      </c>
      <c r="K1063" s="247" t="s">
        <v>695</v>
      </c>
      <c r="L1063" s="247" t="s">
        <v>695</v>
      </c>
      <c r="M1063" s="247" t="s">
        <v>695</v>
      </c>
      <c r="N1063" s="247" t="s">
        <v>695</v>
      </c>
      <c r="O1063" s="245">
        <v>773</v>
      </c>
      <c r="P1063" s="399" t="s">
        <v>695</v>
      </c>
      <c r="Q1063" s="247" t="s">
        <v>695</v>
      </c>
      <c r="R1063" s="247" t="s">
        <v>695</v>
      </c>
      <c r="S1063" s="247" t="s">
        <v>695</v>
      </c>
      <c r="T1063" s="247" t="s">
        <v>695</v>
      </c>
      <c r="U1063" s="247" t="s">
        <v>695</v>
      </c>
      <c r="V1063" s="247" t="s">
        <v>695</v>
      </c>
      <c r="W1063" s="247" t="s">
        <v>695</v>
      </c>
      <c r="X1063" s="245">
        <v>805</v>
      </c>
      <c r="Y1063" s="399" t="s">
        <v>695</v>
      </c>
      <c r="Z1063" s="247" t="s">
        <v>695</v>
      </c>
      <c r="AA1063" s="247" t="s">
        <v>695</v>
      </c>
      <c r="AB1063" s="247" t="s">
        <v>695</v>
      </c>
      <c r="AC1063" s="245">
        <v>361</v>
      </c>
      <c r="AD1063" s="399" t="s">
        <v>695</v>
      </c>
      <c r="AE1063" s="247" t="s">
        <v>695</v>
      </c>
      <c r="AF1063" s="247" t="s">
        <v>695</v>
      </c>
      <c r="AG1063" s="247" t="s">
        <v>695</v>
      </c>
      <c r="AH1063" s="247" t="s">
        <v>695</v>
      </c>
      <c r="AI1063" s="247" t="s">
        <v>695</v>
      </c>
      <c r="AJ1063" s="245">
        <v>23</v>
      </c>
      <c r="AK1063" s="399" t="s">
        <v>695</v>
      </c>
      <c r="AL1063" s="247" t="s">
        <v>695</v>
      </c>
      <c r="AM1063" s="245">
        <v>916</v>
      </c>
      <c r="AN1063" s="399" t="s">
        <v>695</v>
      </c>
      <c r="AO1063" s="247" t="s">
        <v>695</v>
      </c>
      <c r="AP1063" s="247" t="s">
        <v>695</v>
      </c>
      <c r="AQ1063" s="247" t="s">
        <v>695</v>
      </c>
      <c r="AR1063" s="247" t="s">
        <v>695</v>
      </c>
      <c r="AS1063" s="247" t="s">
        <v>695</v>
      </c>
      <c r="AT1063" s="247" t="s">
        <v>695</v>
      </c>
      <c r="AU1063" s="247" t="s">
        <v>695</v>
      </c>
      <c r="AV1063" s="247" t="s">
        <v>695</v>
      </c>
      <c r="AW1063" s="247" t="s">
        <v>695</v>
      </c>
      <c r="AX1063" s="245">
        <v>1458</v>
      </c>
      <c r="AY1063" s="399" t="s">
        <v>695</v>
      </c>
      <c r="AZ1063" s="247" t="s">
        <v>695</v>
      </c>
      <c r="BA1063" s="247" t="s">
        <v>695</v>
      </c>
      <c r="BB1063" s="247" t="s">
        <v>695</v>
      </c>
      <c r="BC1063" s="247" t="s">
        <v>695</v>
      </c>
      <c r="BD1063" s="245">
        <v>1810</v>
      </c>
      <c r="BE1063" s="399" t="s">
        <v>695</v>
      </c>
      <c r="BF1063" s="247" t="s">
        <v>695</v>
      </c>
      <c r="BG1063" s="247" t="s">
        <v>695</v>
      </c>
      <c r="BH1063" s="247" t="s">
        <v>695</v>
      </c>
      <c r="BI1063" s="247" t="s">
        <v>695</v>
      </c>
      <c r="BJ1063" s="247" t="s">
        <v>695</v>
      </c>
      <c r="BK1063" s="247" t="s">
        <v>695</v>
      </c>
      <c r="BL1063" s="247" t="s">
        <v>695</v>
      </c>
      <c r="BM1063" s="245">
        <v>623</v>
      </c>
      <c r="BN1063" s="399" t="s">
        <v>695</v>
      </c>
      <c r="BO1063" s="247" t="s">
        <v>695</v>
      </c>
      <c r="BP1063" s="247" t="s">
        <v>695</v>
      </c>
      <c r="BQ1063" s="247" t="s">
        <v>695</v>
      </c>
      <c r="BR1063" s="247" t="s">
        <v>695</v>
      </c>
      <c r="BS1063" s="245">
        <v>981</v>
      </c>
      <c r="BT1063" s="399" t="s">
        <v>695</v>
      </c>
      <c r="BU1063" s="247" t="s">
        <v>695</v>
      </c>
      <c r="BV1063" s="247" t="s">
        <v>695</v>
      </c>
      <c r="BW1063" s="247" t="s">
        <v>695</v>
      </c>
      <c r="BX1063" s="247" t="s">
        <v>695</v>
      </c>
      <c r="BY1063" s="247" t="s">
        <v>695</v>
      </c>
      <c r="BZ1063" s="247" t="s">
        <v>695</v>
      </c>
      <c r="CA1063" s="247" t="s">
        <v>695</v>
      </c>
      <c r="CB1063" s="247" t="s">
        <v>695</v>
      </c>
      <c r="CC1063" s="247" t="s">
        <v>695</v>
      </c>
      <c r="CD1063" s="247" t="s">
        <v>695</v>
      </c>
      <c r="CE1063" s="247" t="s">
        <v>695</v>
      </c>
      <c r="CF1063" s="245">
        <v>1253</v>
      </c>
      <c r="CG1063" s="399" t="s">
        <v>695</v>
      </c>
      <c r="CH1063" s="247" t="s">
        <v>695</v>
      </c>
      <c r="CI1063" s="247" t="s">
        <v>695</v>
      </c>
      <c r="CJ1063" s="247" t="s">
        <v>695</v>
      </c>
      <c r="CK1063" s="247" t="s">
        <v>695</v>
      </c>
      <c r="CL1063" s="247" t="s">
        <v>695</v>
      </c>
      <c r="CM1063" s="247" t="s">
        <v>695</v>
      </c>
      <c r="CN1063" s="247" t="s">
        <v>695</v>
      </c>
      <c r="CO1063" s="247" t="s">
        <v>695</v>
      </c>
      <c r="CP1063" s="247" t="s">
        <v>695</v>
      </c>
      <c r="CQ1063" s="247" t="s">
        <v>695</v>
      </c>
      <c r="CR1063" s="247" t="s">
        <v>695</v>
      </c>
      <c r="CS1063" s="247" t="s">
        <v>695</v>
      </c>
      <c r="CT1063" s="245">
        <v>713</v>
      </c>
      <c r="CU1063" s="399" t="s">
        <v>695</v>
      </c>
      <c r="CV1063" s="247" t="s">
        <v>695</v>
      </c>
      <c r="CW1063" s="247" t="s">
        <v>695</v>
      </c>
      <c r="CX1063" s="247" t="s">
        <v>695</v>
      </c>
      <c r="CY1063" s="247" t="s">
        <v>695</v>
      </c>
      <c r="CZ1063" s="245">
        <v>897</v>
      </c>
      <c r="DA1063" s="399" t="s">
        <v>695</v>
      </c>
      <c r="DB1063" s="247" t="s">
        <v>695</v>
      </c>
      <c r="DC1063" s="247" t="s">
        <v>695</v>
      </c>
      <c r="DD1063" s="247" t="s">
        <v>695</v>
      </c>
      <c r="DE1063" s="247" t="s">
        <v>695</v>
      </c>
      <c r="DF1063" s="247" t="s">
        <v>695</v>
      </c>
      <c r="DG1063" s="245">
        <f t="shared" ref="DG1063" si="2516">AM1063+BS1063+B1063+O1063+X1063+AC1063+AJ1063+BD1063+CF1063+AX1063+BM1063+CT1063+CZ1063</f>
        <v>12450</v>
      </c>
      <c r="DH1063" s="245">
        <f t="shared" ref="DH1063" si="2517">SUM(DI1063:DK1063)</f>
        <v>68</v>
      </c>
      <c r="DI1063" s="246">
        <v>68</v>
      </c>
      <c r="DJ1063" s="247">
        <v>0</v>
      </c>
      <c r="DK1063" s="247">
        <v>0</v>
      </c>
      <c r="DL1063" s="245">
        <f t="shared" si="2504"/>
        <v>143</v>
      </c>
      <c r="DM1063" s="246">
        <v>143</v>
      </c>
      <c r="DN1063" s="248">
        <v>0</v>
      </c>
      <c r="DO1063" s="245">
        <f t="shared" si="2505"/>
        <v>12661</v>
      </c>
    </row>
    <row r="1064" spans="1:119" s="4" customFormat="1" ht="16.5" customHeight="1" x14ac:dyDescent="0.15">
      <c r="A1064" s="200" t="s">
        <v>497</v>
      </c>
    </row>
    <row r="1065" spans="1:119" s="12" customFormat="1" ht="16.5" customHeight="1" x14ac:dyDescent="0.2">
      <c r="A1065" s="49" t="s">
        <v>492</v>
      </c>
    </row>
    <row r="1066" spans="1:119" s="201" customFormat="1" ht="42" customHeight="1" x14ac:dyDescent="0.15">
      <c r="A1066" s="444" t="s">
        <v>821</v>
      </c>
    </row>
    <row r="1067" spans="1:119" ht="16.5" customHeight="1" x14ac:dyDescent="0.2">
      <c r="A1067" s="58"/>
    </row>
    <row r="1068" spans="1:119" s="4" customFormat="1" ht="16.5" customHeight="1" x14ac:dyDescent="0.15">
      <c r="A1068" s="30" t="s">
        <v>455</v>
      </c>
    </row>
    <row r="1069" spans="1:119" s="14" customFormat="1" ht="16.5" customHeight="1" x14ac:dyDescent="0.15">
      <c r="A1069" s="7" t="s">
        <v>500</v>
      </c>
    </row>
    <row r="1070" spans="1:119" s="5" customFormat="1" ht="16.5" customHeight="1" x14ac:dyDescent="0.2">
      <c r="A1070" s="28" t="s">
        <v>422</v>
      </c>
    </row>
    <row r="1071" spans="1:119" ht="32.25" customHeight="1" x14ac:dyDescent="0.2">
      <c r="A1071" s="50"/>
      <c r="B1071" s="228" t="s">
        <v>583</v>
      </c>
      <c r="C1071" s="229" t="s">
        <v>584</v>
      </c>
      <c r="D1071" s="229" t="s">
        <v>585</v>
      </c>
      <c r="E1071" s="229" t="s">
        <v>586</v>
      </c>
      <c r="F1071" s="229" t="s">
        <v>587</v>
      </c>
      <c r="G1071" s="229" t="s">
        <v>588</v>
      </c>
      <c r="H1071" s="229" t="s">
        <v>589</v>
      </c>
      <c r="I1071" s="229" t="s">
        <v>590</v>
      </c>
      <c r="J1071" s="229" t="s">
        <v>591</v>
      </c>
      <c r="K1071" s="229" t="s">
        <v>592</v>
      </c>
      <c r="L1071" s="229" t="s">
        <v>593</v>
      </c>
      <c r="M1071" s="229" t="s">
        <v>594</v>
      </c>
      <c r="N1071" s="229" t="s">
        <v>595</v>
      </c>
      <c r="O1071" s="228" t="s">
        <v>596</v>
      </c>
      <c r="P1071" s="229" t="s">
        <v>597</v>
      </c>
      <c r="Q1071" s="229" t="s">
        <v>598</v>
      </c>
      <c r="R1071" s="229" t="s">
        <v>599</v>
      </c>
      <c r="S1071" s="229" t="s">
        <v>600</v>
      </c>
      <c r="T1071" s="229" t="s">
        <v>601</v>
      </c>
      <c r="U1071" s="229" t="s">
        <v>602</v>
      </c>
      <c r="V1071" s="229" t="s">
        <v>603</v>
      </c>
      <c r="W1071" s="229" t="s">
        <v>604</v>
      </c>
      <c r="X1071" s="228" t="s">
        <v>579</v>
      </c>
      <c r="Y1071" s="229" t="s">
        <v>605</v>
      </c>
      <c r="Z1071" s="229" t="s">
        <v>606</v>
      </c>
      <c r="AA1071" s="229" t="s">
        <v>607</v>
      </c>
      <c r="AB1071" s="229" t="s">
        <v>608</v>
      </c>
      <c r="AC1071" s="228" t="s">
        <v>609</v>
      </c>
      <c r="AD1071" s="229" t="s">
        <v>610</v>
      </c>
      <c r="AE1071" s="229" t="s">
        <v>611</v>
      </c>
      <c r="AF1071" s="229" t="s">
        <v>612</v>
      </c>
      <c r="AG1071" s="229" t="s">
        <v>613</v>
      </c>
      <c r="AH1071" s="229" t="s">
        <v>614</v>
      </c>
      <c r="AI1071" s="229" t="s">
        <v>615</v>
      </c>
      <c r="AJ1071" s="228" t="s">
        <v>616</v>
      </c>
      <c r="AK1071" s="229" t="s">
        <v>617</v>
      </c>
      <c r="AL1071" s="229" t="s">
        <v>618</v>
      </c>
      <c r="AM1071" s="228" t="s">
        <v>580</v>
      </c>
      <c r="AN1071" s="229" t="s">
        <v>619</v>
      </c>
      <c r="AO1071" s="229" t="s">
        <v>620</v>
      </c>
      <c r="AP1071" s="229" t="s">
        <v>621</v>
      </c>
      <c r="AQ1071" s="229" t="s">
        <v>622</v>
      </c>
      <c r="AR1071" s="229" t="s">
        <v>623</v>
      </c>
      <c r="AS1071" s="229" t="s">
        <v>624</v>
      </c>
      <c r="AT1071" s="229" t="s">
        <v>625</v>
      </c>
      <c r="AU1071" s="229" t="s">
        <v>626</v>
      </c>
      <c r="AV1071" s="229" t="s">
        <v>627</v>
      </c>
      <c r="AW1071" s="229" t="s">
        <v>628</v>
      </c>
      <c r="AX1071" s="228" t="s">
        <v>629</v>
      </c>
      <c r="AY1071" s="229" t="s">
        <v>630</v>
      </c>
      <c r="AZ1071" s="229" t="s">
        <v>631</v>
      </c>
      <c r="BA1071" s="229" t="s">
        <v>632</v>
      </c>
      <c r="BB1071" s="229" t="s">
        <v>633</v>
      </c>
      <c r="BC1071" s="229" t="s">
        <v>634</v>
      </c>
      <c r="BD1071" s="230" t="s">
        <v>635</v>
      </c>
      <c r="BE1071" s="229" t="s">
        <v>636</v>
      </c>
      <c r="BF1071" s="229" t="s">
        <v>637</v>
      </c>
      <c r="BG1071" s="229" t="s">
        <v>638</v>
      </c>
      <c r="BH1071" s="229" t="s">
        <v>639</v>
      </c>
      <c r="BI1071" s="229" t="s">
        <v>640</v>
      </c>
      <c r="BJ1071" s="229" t="s">
        <v>641</v>
      </c>
      <c r="BK1071" s="229" t="s">
        <v>642</v>
      </c>
      <c r="BL1071" s="229" t="s">
        <v>643</v>
      </c>
      <c r="BM1071" s="228" t="s">
        <v>581</v>
      </c>
      <c r="BN1071" s="229" t="s">
        <v>644</v>
      </c>
      <c r="BO1071" s="229" t="s">
        <v>645</v>
      </c>
      <c r="BP1071" s="229" t="s">
        <v>646</v>
      </c>
      <c r="BQ1071" s="229" t="s">
        <v>647</v>
      </c>
      <c r="BR1071" s="229" t="s">
        <v>648</v>
      </c>
      <c r="BS1071" s="228" t="s">
        <v>577</v>
      </c>
      <c r="BT1071" s="229" t="s">
        <v>649</v>
      </c>
      <c r="BU1071" s="229" t="s">
        <v>650</v>
      </c>
      <c r="BV1071" s="229" t="s">
        <v>651</v>
      </c>
      <c r="BW1071" s="229" t="s">
        <v>652</v>
      </c>
      <c r="BX1071" s="229" t="s">
        <v>653</v>
      </c>
      <c r="BY1071" s="229" t="s">
        <v>654</v>
      </c>
      <c r="BZ1071" s="229" t="s">
        <v>655</v>
      </c>
      <c r="CA1071" s="229" t="s">
        <v>656</v>
      </c>
      <c r="CB1071" s="229" t="s">
        <v>657</v>
      </c>
      <c r="CC1071" s="229" t="s">
        <v>658</v>
      </c>
      <c r="CD1071" s="229" t="s">
        <v>659</v>
      </c>
      <c r="CE1071" s="229" t="s">
        <v>660</v>
      </c>
      <c r="CF1071" s="228" t="s">
        <v>582</v>
      </c>
      <c r="CG1071" s="229" t="s">
        <v>661</v>
      </c>
      <c r="CH1071" s="229" t="s">
        <v>662</v>
      </c>
      <c r="CI1071" s="229" t="s">
        <v>663</v>
      </c>
      <c r="CJ1071" s="229" t="s">
        <v>664</v>
      </c>
      <c r="CK1071" s="229" t="s">
        <v>665</v>
      </c>
      <c r="CL1071" s="229" t="s">
        <v>666</v>
      </c>
      <c r="CM1071" s="229" t="s">
        <v>667</v>
      </c>
      <c r="CN1071" s="229" t="s">
        <v>668</v>
      </c>
      <c r="CO1071" s="229" t="s">
        <v>669</v>
      </c>
      <c r="CP1071" s="229" t="s">
        <v>670</v>
      </c>
      <c r="CQ1071" s="229" t="s">
        <v>671</v>
      </c>
      <c r="CR1071" s="229" t="s">
        <v>672</v>
      </c>
      <c r="CS1071" s="229" t="s">
        <v>673</v>
      </c>
      <c r="CT1071" s="228" t="s">
        <v>578</v>
      </c>
      <c r="CU1071" s="229" t="s">
        <v>674</v>
      </c>
      <c r="CV1071" s="229" t="s">
        <v>675</v>
      </c>
      <c r="CW1071" s="229" t="s">
        <v>676</v>
      </c>
      <c r="CX1071" s="229" t="s">
        <v>677</v>
      </c>
      <c r="CY1071" s="229" t="s">
        <v>678</v>
      </c>
      <c r="CZ1071" s="228" t="s">
        <v>679</v>
      </c>
      <c r="DA1071" s="229" t="s">
        <v>680</v>
      </c>
      <c r="DB1071" s="229" t="s">
        <v>681</v>
      </c>
      <c r="DC1071" s="229" t="s">
        <v>682</v>
      </c>
      <c r="DD1071" s="229" t="s">
        <v>683</v>
      </c>
      <c r="DE1071" s="229" t="s">
        <v>684</v>
      </c>
      <c r="DF1071" s="229" t="s">
        <v>685</v>
      </c>
      <c r="DG1071" s="228" t="s">
        <v>686</v>
      </c>
      <c r="DH1071" s="228" t="s">
        <v>687</v>
      </c>
      <c r="DI1071" s="229" t="s">
        <v>688</v>
      </c>
      <c r="DJ1071" s="229" t="s">
        <v>689</v>
      </c>
      <c r="DK1071" s="229" t="s">
        <v>690</v>
      </c>
      <c r="DL1071" s="228" t="s">
        <v>691</v>
      </c>
      <c r="DM1071" s="229" t="s">
        <v>692</v>
      </c>
      <c r="DN1071" s="231" t="s">
        <v>693</v>
      </c>
      <c r="DO1071" s="228" t="s">
        <v>694</v>
      </c>
    </row>
    <row r="1072" spans="1:119" s="48" customFormat="1" ht="16.5" customHeight="1" x14ac:dyDescent="0.15">
      <c r="A1072" s="445" t="s">
        <v>767</v>
      </c>
      <c r="B1072" s="269">
        <f t="shared" ref="B1072" si="2518">SUM(C1072:N1072)</f>
        <v>24363</v>
      </c>
      <c r="C1072" s="270">
        <v>1698</v>
      </c>
      <c r="D1072" s="270">
        <v>920</v>
      </c>
      <c r="E1072" s="270">
        <v>1257</v>
      </c>
      <c r="F1072" s="270">
        <v>570</v>
      </c>
      <c r="G1072" s="270">
        <v>1922</v>
      </c>
      <c r="H1072" s="270">
        <v>3669</v>
      </c>
      <c r="I1072" s="270">
        <v>2339</v>
      </c>
      <c r="J1072" s="270">
        <v>962</v>
      </c>
      <c r="K1072" s="270">
        <v>1875</v>
      </c>
      <c r="L1072" s="270">
        <v>5832</v>
      </c>
      <c r="M1072" s="270">
        <v>1368</v>
      </c>
      <c r="N1072" s="270">
        <v>1951</v>
      </c>
      <c r="O1072" s="269">
        <f t="shared" ref="O1072:O1077" si="2519">SUM(P1072:W1072)</f>
        <v>7959</v>
      </c>
      <c r="P1072" s="270">
        <v>1547</v>
      </c>
      <c r="Q1072" s="270">
        <v>1648</v>
      </c>
      <c r="R1072" s="270">
        <v>778</v>
      </c>
      <c r="S1072" s="270">
        <v>624</v>
      </c>
      <c r="T1072" s="270">
        <v>513</v>
      </c>
      <c r="U1072" s="270">
        <v>1618</v>
      </c>
      <c r="V1072" s="270">
        <v>938</v>
      </c>
      <c r="W1072" s="270">
        <v>293</v>
      </c>
      <c r="X1072" s="269">
        <f t="shared" ref="X1072:X1073" si="2520">SUM(Y1072:AB1072)</f>
        <v>10678</v>
      </c>
      <c r="Y1072" s="270">
        <v>1990</v>
      </c>
      <c r="Z1072" s="270">
        <v>2875</v>
      </c>
      <c r="AA1072" s="270">
        <v>3522</v>
      </c>
      <c r="AB1072" s="270">
        <v>2291</v>
      </c>
      <c r="AC1072" s="269">
        <f t="shared" ref="AC1072:AC1077" si="2521">SUM(AD1072:AI1072)</f>
        <v>7533</v>
      </c>
      <c r="AD1072" s="270">
        <v>822</v>
      </c>
      <c r="AE1072" s="270">
        <v>1153</v>
      </c>
      <c r="AF1072" s="270">
        <v>836</v>
      </c>
      <c r="AG1072" s="270">
        <v>1855</v>
      </c>
      <c r="AH1072" s="270">
        <v>1038</v>
      </c>
      <c r="AI1072" s="270">
        <v>1829</v>
      </c>
      <c r="AJ1072" s="269">
        <f t="shared" ref="AJ1072:AJ1077" si="2522">SUM(AK1072:AL1072)</f>
        <v>947</v>
      </c>
      <c r="AK1072" s="270">
        <v>402</v>
      </c>
      <c r="AL1072" s="270">
        <v>545</v>
      </c>
      <c r="AM1072" s="269">
        <f t="shared" ref="AM1072:AM1077" si="2523">SUM(AN1072:AW1072)</f>
        <v>12998</v>
      </c>
      <c r="AN1072" s="270">
        <v>643</v>
      </c>
      <c r="AO1072" s="270">
        <v>784</v>
      </c>
      <c r="AP1072" s="270">
        <v>1560</v>
      </c>
      <c r="AQ1072" s="270">
        <v>480</v>
      </c>
      <c r="AR1072" s="270">
        <v>1883</v>
      </c>
      <c r="AS1072" s="270">
        <v>514</v>
      </c>
      <c r="AT1072" s="270">
        <v>1911</v>
      </c>
      <c r="AU1072" s="270">
        <v>2649</v>
      </c>
      <c r="AV1072" s="270">
        <v>1677</v>
      </c>
      <c r="AW1072" s="270">
        <v>897</v>
      </c>
      <c r="AX1072" s="269">
        <f t="shared" ref="AX1072:AX1077" si="2524">SUM(AY1072:BC1072)</f>
        <v>13176</v>
      </c>
      <c r="AY1072" s="270">
        <v>1207</v>
      </c>
      <c r="AZ1072" s="270">
        <v>6058</v>
      </c>
      <c r="BA1072" s="270">
        <v>1750</v>
      </c>
      <c r="BB1072" s="270">
        <v>2698</v>
      </c>
      <c r="BC1072" s="270">
        <v>1463</v>
      </c>
      <c r="BD1072" s="269">
        <f t="shared" ref="BD1072:BD1077" si="2525">SUM(BE1072:BL1072)</f>
        <v>29921</v>
      </c>
      <c r="BE1072" s="270">
        <v>11630</v>
      </c>
      <c r="BF1072" s="270">
        <v>2647</v>
      </c>
      <c r="BG1072" s="270">
        <v>2798</v>
      </c>
      <c r="BH1072" s="270">
        <v>2380</v>
      </c>
      <c r="BI1072" s="270">
        <v>3055</v>
      </c>
      <c r="BJ1072" s="270">
        <v>2827</v>
      </c>
      <c r="BK1072" s="270">
        <v>2546</v>
      </c>
      <c r="BL1072" s="270">
        <v>2038</v>
      </c>
      <c r="BM1072" s="269">
        <f t="shared" ref="BM1072:BM1077" si="2526">SUM(BN1072:BR1072)</f>
        <v>8753</v>
      </c>
      <c r="BN1072" s="270">
        <v>2096</v>
      </c>
      <c r="BO1072" s="270">
        <v>1310</v>
      </c>
      <c r="BP1072" s="270">
        <v>1267</v>
      </c>
      <c r="BQ1072" s="270">
        <v>943</v>
      </c>
      <c r="BR1072" s="270">
        <v>3137</v>
      </c>
      <c r="BS1072" s="269">
        <f t="shared" ref="BS1072:BS1077" si="2527">SUM(BT1072:CE1072)</f>
        <v>18062</v>
      </c>
      <c r="BT1072" s="271">
        <v>936</v>
      </c>
      <c r="BU1072" s="270">
        <v>1767</v>
      </c>
      <c r="BV1072" s="270">
        <v>691</v>
      </c>
      <c r="BW1072" s="270">
        <v>431</v>
      </c>
      <c r="BX1072" s="270">
        <v>1131</v>
      </c>
      <c r="BY1072" s="270">
        <v>4484</v>
      </c>
      <c r="BZ1072" s="270">
        <v>1199</v>
      </c>
      <c r="CA1072" s="270">
        <v>1133</v>
      </c>
      <c r="CB1072" s="270">
        <v>2433</v>
      </c>
      <c r="CC1072" s="270">
        <v>1211</v>
      </c>
      <c r="CD1072" s="270">
        <v>1533</v>
      </c>
      <c r="CE1072" s="270">
        <v>1113</v>
      </c>
      <c r="CF1072" s="269">
        <f t="shared" ref="CF1072:CF1077" si="2528">SUM(CG1072:CS1072)</f>
        <v>19126</v>
      </c>
      <c r="CG1072" s="270">
        <v>626</v>
      </c>
      <c r="CH1072" s="270">
        <v>1118</v>
      </c>
      <c r="CI1072" s="270">
        <v>1153</v>
      </c>
      <c r="CJ1072" s="270">
        <v>2283</v>
      </c>
      <c r="CK1072" s="270">
        <v>4012</v>
      </c>
      <c r="CL1072" s="270">
        <v>730</v>
      </c>
      <c r="CM1072" s="270">
        <v>3865</v>
      </c>
      <c r="CN1072" s="270">
        <v>618</v>
      </c>
      <c r="CO1072" s="270">
        <v>532</v>
      </c>
      <c r="CP1072" s="270">
        <v>799</v>
      </c>
      <c r="CQ1072" s="270">
        <v>1357</v>
      </c>
      <c r="CR1072" s="270">
        <v>1328</v>
      </c>
      <c r="CS1072" s="270">
        <v>705</v>
      </c>
      <c r="CT1072" s="269">
        <f t="shared" ref="CT1072:CT1077" si="2529">SUM(CU1072:CY1072)</f>
        <v>12875</v>
      </c>
      <c r="CU1072" s="270">
        <v>4860</v>
      </c>
      <c r="CV1072" s="270">
        <v>3081</v>
      </c>
      <c r="CW1072" s="270">
        <v>1021</v>
      </c>
      <c r="CX1072" s="270">
        <v>1604</v>
      </c>
      <c r="CY1072" s="270">
        <v>2309</v>
      </c>
      <c r="CZ1072" s="269">
        <f t="shared" ref="CZ1072:CZ1077" si="2530">SUM(DA1072:DF1072)</f>
        <v>14325</v>
      </c>
      <c r="DA1072" s="270">
        <v>815</v>
      </c>
      <c r="DB1072" s="270">
        <v>728</v>
      </c>
      <c r="DC1072" s="270">
        <v>2337</v>
      </c>
      <c r="DD1072" s="270">
        <v>6154</v>
      </c>
      <c r="DE1072" s="270">
        <v>2461</v>
      </c>
      <c r="DF1072" s="270">
        <v>1830</v>
      </c>
      <c r="DG1072" s="269">
        <f t="shared" ref="DG1072:DG1077" si="2531">AM1072+BS1072+B1072+O1072+X1072+AC1072+AJ1072+BD1072+CF1072+AX1072+BM1072+CT1072+CZ1072</f>
        <v>180716</v>
      </c>
      <c r="DH1072" s="269">
        <f t="shared" ref="DH1072:DH1077" si="2532">SUM(DI1072:DK1072)</f>
        <v>2523</v>
      </c>
      <c r="DI1072" s="270">
        <v>1073</v>
      </c>
      <c r="DJ1072" s="270">
        <v>1009</v>
      </c>
      <c r="DK1072" s="270">
        <v>441</v>
      </c>
      <c r="DL1072" s="272" t="s">
        <v>695</v>
      </c>
      <c r="DM1072" s="270">
        <v>1906</v>
      </c>
      <c r="DN1072" s="432" t="s">
        <v>695</v>
      </c>
      <c r="DO1072" s="269">
        <f>DG1072+DH1072+DM1072</f>
        <v>185145</v>
      </c>
    </row>
    <row r="1073" spans="1:119" s="48" customFormat="1" ht="16.5" customHeight="1" x14ac:dyDescent="0.15">
      <c r="A1073" s="99" t="s">
        <v>23</v>
      </c>
      <c r="B1073" s="235">
        <f t="shared" ref="B1073:B1077" si="2533">SUM(C1073:N1073)</f>
        <v>4388</v>
      </c>
      <c r="C1073" s="418">
        <v>289</v>
      </c>
      <c r="D1073" s="418">
        <v>205</v>
      </c>
      <c r="E1073" s="418">
        <v>250</v>
      </c>
      <c r="F1073" s="418">
        <v>141</v>
      </c>
      <c r="G1073" s="418">
        <v>318</v>
      </c>
      <c r="H1073" s="418">
        <v>589</v>
      </c>
      <c r="I1073" s="418">
        <v>485</v>
      </c>
      <c r="J1073" s="418">
        <v>234</v>
      </c>
      <c r="K1073" s="418">
        <v>320</v>
      </c>
      <c r="L1073" s="418">
        <v>1022</v>
      </c>
      <c r="M1073" s="418">
        <v>203</v>
      </c>
      <c r="N1073" s="418">
        <v>332</v>
      </c>
      <c r="O1073" s="235">
        <f t="shared" si="2519"/>
        <v>1539</v>
      </c>
      <c r="P1073" s="418">
        <v>239</v>
      </c>
      <c r="Q1073" s="418">
        <v>299</v>
      </c>
      <c r="R1073" s="418">
        <v>171</v>
      </c>
      <c r="S1073" s="418">
        <v>140</v>
      </c>
      <c r="T1073" s="418">
        <v>121</v>
      </c>
      <c r="U1073" s="418">
        <v>285</v>
      </c>
      <c r="V1073" s="418">
        <v>221</v>
      </c>
      <c r="W1073" s="418">
        <v>63</v>
      </c>
      <c r="X1073" s="235">
        <f t="shared" si="2520"/>
        <v>1421</v>
      </c>
      <c r="Y1073" s="418">
        <v>226</v>
      </c>
      <c r="Z1073" s="418">
        <v>428</v>
      </c>
      <c r="AA1073" s="418">
        <v>473</v>
      </c>
      <c r="AB1073" s="418">
        <v>294</v>
      </c>
      <c r="AC1073" s="235">
        <f t="shared" si="2521"/>
        <v>1262</v>
      </c>
      <c r="AD1073" s="418">
        <v>175</v>
      </c>
      <c r="AE1073" s="418">
        <v>171</v>
      </c>
      <c r="AF1073" s="418">
        <v>160</v>
      </c>
      <c r="AG1073" s="418">
        <v>307</v>
      </c>
      <c r="AH1073" s="418">
        <v>168</v>
      </c>
      <c r="AI1073" s="418">
        <v>281</v>
      </c>
      <c r="AJ1073" s="235">
        <f t="shared" si="2522"/>
        <v>203</v>
      </c>
      <c r="AK1073" s="418">
        <v>101</v>
      </c>
      <c r="AL1073" s="418">
        <v>102</v>
      </c>
      <c r="AM1073" s="235">
        <f t="shared" si="2523"/>
        <v>3065</v>
      </c>
      <c r="AN1073" s="418">
        <v>143</v>
      </c>
      <c r="AO1073" s="418">
        <v>195</v>
      </c>
      <c r="AP1073" s="418">
        <v>378</v>
      </c>
      <c r="AQ1073" s="418">
        <v>94</v>
      </c>
      <c r="AR1073" s="418">
        <v>388</v>
      </c>
      <c r="AS1073" s="418">
        <v>146</v>
      </c>
      <c r="AT1073" s="418">
        <v>552</v>
      </c>
      <c r="AU1073" s="418">
        <v>554</v>
      </c>
      <c r="AV1073" s="418">
        <v>383</v>
      </c>
      <c r="AW1073" s="418">
        <v>232</v>
      </c>
      <c r="AX1073" s="235">
        <f t="shared" si="2524"/>
        <v>2864</v>
      </c>
      <c r="AY1073" s="418">
        <v>238</v>
      </c>
      <c r="AZ1073" s="418">
        <v>1400</v>
      </c>
      <c r="BA1073" s="418">
        <v>300</v>
      </c>
      <c r="BB1073" s="418">
        <v>646</v>
      </c>
      <c r="BC1073" s="418">
        <v>280</v>
      </c>
      <c r="BD1073" s="235">
        <f t="shared" si="2525"/>
        <v>4417</v>
      </c>
      <c r="BE1073" s="418">
        <v>1242</v>
      </c>
      <c r="BF1073" s="418">
        <v>436</v>
      </c>
      <c r="BG1073" s="418">
        <v>467</v>
      </c>
      <c r="BH1073" s="418">
        <v>439</v>
      </c>
      <c r="BI1073" s="418">
        <v>540</v>
      </c>
      <c r="BJ1073" s="418">
        <v>482</v>
      </c>
      <c r="BK1073" s="418">
        <v>436</v>
      </c>
      <c r="BL1073" s="418">
        <v>375</v>
      </c>
      <c r="BM1073" s="235">
        <f t="shared" si="2526"/>
        <v>1505</v>
      </c>
      <c r="BN1073" s="418">
        <v>342</v>
      </c>
      <c r="BO1073" s="418">
        <v>219</v>
      </c>
      <c r="BP1073" s="418">
        <v>184</v>
      </c>
      <c r="BQ1073" s="418">
        <v>214</v>
      </c>
      <c r="BR1073" s="418">
        <v>546</v>
      </c>
      <c r="BS1073" s="235">
        <f t="shared" si="2527"/>
        <v>3282</v>
      </c>
      <c r="BT1073" s="237">
        <v>205</v>
      </c>
      <c r="BU1073" s="418">
        <v>316</v>
      </c>
      <c r="BV1073" s="418">
        <v>150</v>
      </c>
      <c r="BW1073" s="418">
        <v>89</v>
      </c>
      <c r="BX1073" s="418">
        <v>227</v>
      </c>
      <c r="BY1073" s="418">
        <v>774</v>
      </c>
      <c r="BZ1073" s="418">
        <v>158</v>
      </c>
      <c r="CA1073" s="418">
        <v>264</v>
      </c>
      <c r="CB1073" s="418">
        <v>456</v>
      </c>
      <c r="CC1073" s="418">
        <v>183</v>
      </c>
      <c r="CD1073" s="418">
        <v>240</v>
      </c>
      <c r="CE1073" s="418">
        <v>220</v>
      </c>
      <c r="CF1073" s="235">
        <f t="shared" si="2528"/>
        <v>3064</v>
      </c>
      <c r="CG1073" s="418">
        <v>105</v>
      </c>
      <c r="CH1073" s="418">
        <v>181</v>
      </c>
      <c r="CI1073" s="418">
        <v>236</v>
      </c>
      <c r="CJ1073" s="418">
        <v>345</v>
      </c>
      <c r="CK1073" s="418">
        <v>557</v>
      </c>
      <c r="CL1073" s="418">
        <v>100</v>
      </c>
      <c r="CM1073" s="418">
        <v>490</v>
      </c>
      <c r="CN1073" s="418">
        <v>122</v>
      </c>
      <c r="CO1073" s="418">
        <v>99</v>
      </c>
      <c r="CP1073" s="418">
        <v>155</v>
      </c>
      <c r="CQ1073" s="418">
        <v>231</v>
      </c>
      <c r="CR1073" s="418">
        <v>295</v>
      </c>
      <c r="CS1073" s="418">
        <v>148</v>
      </c>
      <c r="CT1073" s="235">
        <f t="shared" si="2529"/>
        <v>2020</v>
      </c>
      <c r="CU1073" s="418">
        <v>678</v>
      </c>
      <c r="CV1073" s="418">
        <v>557</v>
      </c>
      <c r="CW1073" s="418">
        <v>201</v>
      </c>
      <c r="CX1073" s="418">
        <v>274</v>
      </c>
      <c r="CY1073" s="418">
        <v>310</v>
      </c>
      <c r="CZ1073" s="235">
        <f t="shared" si="2530"/>
        <v>2369</v>
      </c>
      <c r="DA1073" s="418">
        <v>152</v>
      </c>
      <c r="DB1073" s="418">
        <v>115</v>
      </c>
      <c r="DC1073" s="418">
        <v>347</v>
      </c>
      <c r="DD1073" s="418">
        <v>995</v>
      </c>
      <c r="DE1073" s="418">
        <v>494</v>
      </c>
      <c r="DF1073" s="418">
        <v>266</v>
      </c>
      <c r="DG1073" s="235">
        <f t="shared" si="2531"/>
        <v>31399</v>
      </c>
      <c r="DH1073" s="235">
        <f t="shared" si="2532"/>
        <v>629</v>
      </c>
      <c r="DI1073" s="418">
        <v>304</v>
      </c>
      <c r="DJ1073" s="418">
        <v>235</v>
      </c>
      <c r="DK1073" s="418">
        <v>90</v>
      </c>
      <c r="DL1073" s="238" t="s">
        <v>695</v>
      </c>
      <c r="DM1073" s="418">
        <v>395</v>
      </c>
      <c r="DN1073" s="241" t="s">
        <v>695</v>
      </c>
      <c r="DO1073" s="235">
        <f>DG1073+DH1073+DM1073</f>
        <v>32423</v>
      </c>
    </row>
    <row r="1074" spans="1:119" s="48" customFormat="1" ht="16.5" customHeight="1" x14ac:dyDescent="0.15">
      <c r="A1074" s="99" t="s">
        <v>24</v>
      </c>
      <c r="B1074" s="235">
        <f t="shared" si="2533"/>
        <v>2643</v>
      </c>
      <c r="C1074" s="418">
        <v>165</v>
      </c>
      <c r="D1074" s="418">
        <v>75</v>
      </c>
      <c r="E1074" s="418">
        <v>165</v>
      </c>
      <c r="F1074" s="418">
        <v>53</v>
      </c>
      <c r="G1074" s="418">
        <v>174</v>
      </c>
      <c r="H1074" s="418">
        <v>365</v>
      </c>
      <c r="I1074" s="418">
        <v>327</v>
      </c>
      <c r="J1074" s="418">
        <v>121</v>
      </c>
      <c r="K1074" s="418">
        <v>180</v>
      </c>
      <c r="L1074" s="418">
        <v>661</v>
      </c>
      <c r="M1074" s="418">
        <v>118</v>
      </c>
      <c r="N1074" s="418">
        <v>239</v>
      </c>
      <c r="O1074" s="235">
        <f t="shared" si="2519"/>
        <v>678</v>
      </c>
      <c r="P1074" s="418">
        <v>148</v>
      </c>
      <c r="Q1074" s="418">
        <v>157</v>
      </c>
      <c r="R1074" s="418">
        <v>74</v>
      </c>
      <c r="S1074" s="418">
        <v>44</v>
      </c>
      <c r="T1074" s="418">
        <v>45</v>
      </c>
      <c r="U1074" s="418">
        <v>106</v>
      </c>
      <c r="V1074" s="418">
        <v>76</v>
      </c>
      <c r="W1074" s="418">
        <v>28</v>
      </c>
      <c r="X1074" s="235">
        <f t="shared" ref="X1074:X1077" si="2534">SUM(Y1074:AB1074)</f>
        <v>1883</v>
      </c>
      <c r="Y1074" s="418">
        <v>317</v>
      </c>
      <c r="Z1074" s="418">
        <v>485</v>
      </c>
      <c r="AA1074" s="418">
        <v>582</v>
      </c>
      <c r="AB1074" s="418">
        <v>499</v>
      </c>
      <c r="AC1074" s="235">
        <f t="shared" si="2521"/>
        <v>723</v>
      </c>
      <c r="AD1074" s="418">
        <v>76</v>
      </c>
      <c r="AE1074" s="418">
        <v>96</v>
      </c>
      <c r="AF1074" s="418">
        <v>59</v>
      </c>
      <c r="AG1074" s="418">
        <v>216</v>
      </c>
      <c r="AH1074" s="418">
        <v>106</v>
      </c>
      <c r="AI1074" s="418">
        <v>170</v>
      </c>
      <c r="AJ1074" s="235">
        <f t="shared" si="2522"/>
        <v>78</v>
      </c>
      <c r="AK1074" s="418">
        <v>29</v>
      </c>
      <c r="AL1074" s="418">
        <v>49</v>
      </c>
      <c r="AM1074" s="235">
        <f t="shared" si="2523"/>
        <v>1648</v>
      </c>
      <c r="AN1074" s="418">
        <v>43</v>
      </c>
      <c r="AO1074" s="418">
        <v>61</v>
      </c>
      <c r="AP1074" s="418">
        <v>121</v>
      </c>
      <c r="AQ1074" s="418">
        <v>30</v>
      </c>
      <c r="AR1074" s="418">
        <v>166</v>
      </c>
      <c r="AS1074" s="418">
        <v>49</v>
      </c>
      <c r="AT1074" s="418">
        <v>294</v>
      </c>
      <c r="AU1074" s="418">
        <v>465</v>
      </c>
      <c r="AV1074" s="418">
        <v>341</v>
      </c>
      <c r="AW1074" s="418">
        <v>78</v>
      </c>
      <c r="AX1074" s="235">
        <f t="shared" si="2524"/>
        <v>1496</v>
      </c>
      <c r="AY1074" s="418">
        <v>96</v>
      </c>
      <c r="AZ1074" s="418">
        <v>808</v>
      </c>
      <c r="BA1074" s="418">
        <v>162</v>
      </c>
      <c r="BB1074" s="418">
        <v>279</v>
      </c>
      <c r="BC1074" s="418">
        <v>151</v>
      </c>
      <c r="BD1074" s="235">
        <f t="shared" si="2525"/>
        <v>2980</v>
      </c>
      <c r="BE1074" s="418">
        <v>1071</v>
      </c>
      <c r="BF1074" s="418">
        <v>251</v>
      </c>
      <c r="BG1074" s="418">
        <v>321</v>
      </c>
      <c r="BH1074" s="418">
        <v>226</v>
      </c>
      <c r="BI1074" s="418">
        <v>352</v>
      </c>
      <c r="BJ1074" s="418">
        <v>290</v>
      </c>
      <c r="BK1074" s="418">
        <v>246</v>
      </c>
      <c r="BL1074" s="418">
        <v>223</v>
      </c>
      <c r="BM1074" s="235">
        <f t="shared" si="2526"/>
        <v>890</v>
      </c>
      <c r="BN1074" s="418">
        <v>189</v>
      </c>
      <c r="BO1074" s="418">
        <v>123</v>
      </c>
      <c r="BP1074" s="418">
        <v>162</v>
      </c>
      <c r="BQ1074" s="418">
        <v>117</v>
      </c>
      <c r="BR1074" s="418">
        <v>299</v>
      </c>
      <c r="BS1074" s="235">
        <f t="shared" si="2527"/>
        <v>1876</v>
      </c>
      <c r="BT1074" s="237">
        <v>69</v>
      </c>
      <c r="BU1074" s="418">
        <v>151</v>
      </c>
      <c r="BV1074" s="418">
        <v>46</v>
      </c>
      <c r="BW1074" s="418">
        <v>21</v>
      </c>
      <c r="BX1074" s="418">
        <v>104</v>
      </c>
      <c r="BY1074" s="418">
        <v>505</v>
      </c>
      <c r="BZ1074" s="418">
        <v>106</v>
      </c>
      <c r="CA1074" s="418">
        <v>100</v>
      </c>
      <c r="CB1074" s="418">
        <v>378</v>
      </c>
      <c r="CC1074" s="418">
        <v>156</v>
      </c>
      <c r="CD1074" s="418">
        <v>152</v>
      </c>
      <c r="CE1074" s="418">
        <v>88</v>
      </c>
      <c r="CF1074" s="235">
        <f t="shared" si="2528"/>
        <v>1847</v>
      </c>
      <c r="CG1074" s="418">
        <v>34</v>
      </c>
      <c r="CH1074" s="418">
        <v>82</v>
      </c>
      <c r="CI1074" s="418">
        <v>150</v>
      </c>
      <c r="CJ1074" s="418">
        <v>202</v>
      </c>
      <c r="CK1074" s="418">
        <v>440</v>
      </c>
      <c r="CL1074" s="418">
        <v>55</v>
      </c>
      <c r="CM1074" s="418">
        <v>407</v>
      </c>
      <c r="CN1074" s="418">
        <v>48</v>
      </c>
      <c r="CO1074" s="418">
        <v>57</v>
      </c>
      <c r="CP1074" s="418">
        <v>82</v>
      </c>
      <c r="CQ1074" s="418">
        <v>99</v>
      </c>
      <c r="CR1074" s="418">
        <v>124</v>
      </c>
      <c r="CS1074" s="418">
        <v>67</v>
      </c>
      <c r="CT1074" s="235">
        <f t="shared" si="2529"/>
        <v>2171</v>
      </c>
      <c r="CU1074" s="418">
        <v>852</v>
      </c>
      <c r="CV1074" s="418">
        <v>496</v>
      </c>
      <c r="CW1074" s="418">
        <v>187</v>
      </c>
      <c r="CX1074" s="418">
        <v>223</v>
      </c>
      <c r="CY1074" s="418">
        <v>413</v>
      </c>
      <c r="CZ1074" s="235">
        <f t="shared" si="2530"/>
        <v>1379</v>
      </c>
      <c r="DA1074" s="418">
        <v>40</v>
      </c>
      <c r="DB1074" s="418">
        <v>48</v>
      </c>
      <c r="DC1074" s="418">
        <v>216</v>
      </c>
      <c r="DD1074" s="418">
        <v>689</v>
      </c>
      <c r="DE1074" s="418">
        <v>213</v>
      </c>
      <c r="DF1074" s="418">
        <v>173</v>
      </c>
      <c r="DG1074" s="235">
        <f t="shared" si="2531"/>
        <v>20292</v>
      </c>
      <c r="DH1074" s="235">
        <f t="shared" si="2532"/>
        <v>243</v>
      </c>
      <c r="DI1074" s="418">
        <v>133</v>
      </c>
      <c r="DJ1074" s="418">
        <v>78</v>
      </c>
      <c r="DK1074" s="418">
        <v>32</v>
      </c>
      <c r="DL1074" s="238" t="s">
        <v>695</v>
      </c>
      <c r="DM1074" s="418">
        <v>124</v>
      </c>
      <c r="DN1074" s="241" t="s">
        <v>695</v>
      </c>
      <c r="DO1074" s="235">
        <f t="shared" ref="DO1074:DO1085" si="2535">DG1074+DH1074+DM1074</f>
        <v>20659</v>
      </c>
    </row>
    <row r="1075" spans="1:119" s="48" customFormat="1" ht="16.5" customHeight="1" x14ac:dyDescent="0.15">
      <c r="A1075" s="99" t="s">
        <v>25</v>
      </c>
      <c r="B1075" s="235">
        <f t="shared" si="2533"/>
        <v>550</v>
      </c>
      <c r="C1075" s="418">
        <v>52</v>
      </c>
      <c r="D1075" s="418">
        <v>10</v>
      </c>
      <c r="E1075" s="418">
        <v>49</v>
      </c>
      <c r="F1075" s="418">
        <v>6</v>
      </c>
      <c r="G1075" s="418">
        <v>42</v>
      </c>
      <c r="H1075" s="418">
        <v>84</v>
      </c>
      <c r="I1075" s="418">
        <v>48</v>
      </c>
      <c r="J1075" s="418">
        <v>24</v>
      </c>
      <c r="K1075" s="418">
        <v>39</v>
      </c>
      <c r="L1075" s="418">
        <v>127</v>
      </c>
      <c r="M1075" s="418">
        <v>35</v>
      </c>
      <c r="N1075" s="418">
        <v>34</v>
      </c>
      <c r="O1075" s="235">
        <f t="shared" si="2519"/>
        <v>239</v>
      </c>
      <c r="P1075" s="418">
        <v>48</v>
      </c>
      <c r="Q1075" s="418">
        <v>46</v>
      </c>
      <c r="R1075" s="418">
        <v>14</v>
      </c>
      <c r="S1075" s="418">
        <v>10</v>
      </c>
      <c r="T1075" s="418">
        <v>34</v>
      </c>
      <c r="U1075" s="418">
        <v>52</v>
      </c>
      <c r="V1075" s="418">
        <v>23</v>
      </c>
      <c r="W1075" s="418">
        <v>12</v>
      </c>
      <c r="X1075" s="235">
        <f t="shared" si="2534"/>
        <v>212</v>
      </c>
      <c r="Y1075" s="418">
        <v>58</v>
      </c>
      <c r="Z1075" s="418">
        <v>50</v>
      </c>
      <c r="AA1075" s="418">
        <v>44</v>
      </c>
      <c r="AB1075" s="418">
        <v>60</v>
      </c>
      <c r="AC1075" s="235">
        <f t="shared" si="2521"/>
        <v>126</v>
      </c>
      <c r="AD1075" s="418">
        <v>23</v>
      </c>
      <c r="AE1075" s="418">
        <v>13</v>
      </c>
      <c r="AF1075" s="418">
        <v>5</v>
      </c>
      <c r="AG1075" s="418">
        <v>44</v>
      </c>
      <c r="AH1075" s="418">
        <v>8</v>
      </c>
      <c r="AI1075" s="418">
        <v>33</v>
      </c>
      <c r="AJ1075" s="235">
        <f t="shared" si="2522"/>
        <v>14</v>
      </c>
      <c r="AK1075" s="418">
        <v>6</v>
      </c>
      <c r="AL1075" s="418">
        <v>8</v>
      </c>
      <c r="AM1075" s="235">
        <f t="shared" si="2523"/>
        <v>365</v>
      </c>
      <c r="AN1075" s="418">
        <v>13</v>
      </c>
      <c r="AO1075" s="418">
        <v>13</v>
      </c>
      <c r="AP1075" s="418">
        <v>44</v>
      </c>
      <c r="AQ1075" s="418">
        <v>10</v>
      </c>
      <c r="AR1075" s="418">
        <v>56</v>
      </c>
      <c r="AS1075" s="418">
        <v>11</v>
      </c>
      <c r="AT1075" s="418">
        <v>58</v>
      </c>
      <c r="AU1075" s="418">
        <v>68</v>
      </c>
      <c r="AV1075" s="418">
        <v>74</v>
      </c>
      <c r="AW1075" s="418">
        <v>18</v>
      </c>
      <c r="AX1075" s="235">
        <f t="shared" si="2524"/>
        <v>318</v>
      </c>
      <c r="AY1075" s="418">
        <v>42</v>
      </c>
      <c r="AZ1075" s="418">
        <v>137</v>
      </c>
      <c r="BA1075" s="418">
        <v>38</v>
      </c>
      <c r="BB1075" s="418">
        <v>72</v>
      </c>
      <c r="BC1075" s="418">
        <v>29</v>
      </c>
      <c r="BD1075" s="235">
        <f t="shared" si="2525"/>
        <v>626</v>
      </c>
      <c r="BE1075" s="418">
        <v>217</v>
      </c>
      <c r="BF1075" s="418">
        <v>64</v>
      </c>
      <c r="BG1075" s="418">
        <v>42</v>
      </c>
      <c r="BH1075" s="418">
        <v>39</v>
      </c>
      <c r="BI1075" s="418">
        <v>97</v>
      </c>
      <c r="BJ1075" s="418">
        <v>51</v>
      </c>
      <c r="BK1075" s="418">
        <v>81</v>
      </c>
      <c r="BL1075" s="418">
        <v>35</v>
      </c>
      <c r="BM1075" s="235">
        <f t="shared" si="2526"/>
        <v>173</v>
      </c>
      <c r="BN1075" s="418">
        <v>32</v>
      </c>
      <c r="BO1075" s="418">
        <v>20</v>
      </c>
      <c r="BP1075" s="418">
        <v>29</v>
      </c>
      <c r="BQ1075" s="418">
        <v>20</v>
      </c>
      <c r="BR1075" s="418">
        <v>72</v>
      </c>
      <c r="BS1075" s="235">
        <f t="shared" si="2527"/>
        <v>325</v>
      </c>
      <c r="BT1075" s="237">
        <v>15</v>
      </c>
      <c r="BU1075" s="418">
        <v>43</v>
      </c>
      <c r="BV1075" s="418">
        <v>20</v>
      </c>
      <c r="BW1075" s="418">
        <v>7</v>
      </c>
      <c r="BX1075" s="418">
        <v>12</v>
      </c>
      <c r="BY1075" s="418">
        <v>74</v>
      </c>
      <c r="BZ1075" s="418">
        <v>12</v>
      </c>
      <c r="CA1075" s="418">
        <v>28</v>
      </c>
      <c r="CB1075" s="418">
        <v>42</v>
      </c>
      <c r="CC1075" s="418">
        <v>22</v>
      </c>
      <c r="CD1075" s="418">
        <v>14</v>
      </c>
      <c r="CE1075" s="418">
        <v>36</v>
      </c>
      <c r="CF1075" s="235">
        <f t="shared" si="2528"/>
        <v>349</v>
      </c>
      <c r="CG1075" s="418">
        <v>12</v>
      </c>
      <c r="CH1075" s="418">
        <v>30</v>
      </c>
      <c r="CI1075" s="418">
        <v>40</v>
      </c>
      <c r="CJ1075" s="418">
        <v>31</v>
      </c>
      <c r="CK1075" s="418">
        <v>50</v>
      </c>
      <c r="CL1075" s="418">
        <v>6</v>
      </c>
      <c r="CM1075" s="418">
        <v>55</v>
      </c>
      <c r="CN1075" s="418">
        <v>25</v>
      </c>
      <c r="CO1075" s="418">
        <v>26</v>
      </c>
      <c r="CP1075" s="418">
        <v>20</v>
      </c>
      <c r="CQ1075" s="418">
        <v>27</v>
      </c>
      <c r="CR1075" s="418">
        <v>19</v>
      </c>
      <c r="CS1075" s="418">
        <v>8</v>
      </c>
      <c r="CT1075" s="235">
        <f t="shared" si="2529"/>
        <v>250</v>
      </c>
      <c r="CU1075" s="418">
        <v>110</v>
      </c>
      <c r="CV1075" s="418">
        <v>37</v>
      </c>
      <c r="CW1075" s="418">
        <v>14</v>
      </c>
      <c r="CX1075" s="418">
        <v>35</v>
      </c>
      <c r="CY1075" s="418">
        <v>54</v>
      </c>
      <c r="CZ1075" s="235">
        <f t="shared" si="2530"/>
        <v>274</v>
      </c>
      <c r="DA1075" s="418">
        <v>6</v>
      </c>
      <c r="DB1075" s="418">
        <v>20</v>
      </c>
      <c r="DC1075" s="418">
        <v>78</v>
      </c>
      <c r="DD1075" s="418">
        <v>91</v>
      </c>
      <c r="DE1075" s="418">
        <v>51</v>
      </c>
      <c r="DF1075" s="418">
        <v>28</v>
      </c>
      <c r="DG1075" s="235">
        <f t="shared" si="2531"/>
        <v>3821</v>
      </c>
      <c r="DH1075" s="235">
        <f t="shared" si="2532"/>
        <v>59</v>
      </c>
      <c r="DI1075" s="418">
        <v>26</v>
      </c>
      <c r="DJ1075" s="418">
        <v>21</v>
      </c>
      <c r="DK1075" s="418">
        <v>12</v>
      </c>
      <c r="DL1075" s="238" t="s">
        <v>695</v>
      </c>
      <c r="DM1075" s="418">
        <v>34</v>
      </c>
      <c r="DN1075" s="241" t="s">
        <v>695</v>
      </c>
      <c r="DO1075" s="235">
        <f t="shared" si="2535"/>
        <v>3914</v>
      </c>
    </row>
    <row r="1076" spans="1:119" s="48" customFormat="1" ht="16.5" customHeight="1" x14ac:dyDescent="0.15">
      <c r="A1076" s="97" t="s">
        <v>246</v>
      </c>
      <c r="B1076" s="235">
        <f t="shared" si="2533"/>
        <v>5132</v>
      </c>
      <c r="C1076" s="418">
        <v>462</v>
      </c>
      <c r="D1076" s="418">
        <v>187</v>
      </c>
      <c r="E1076" s="418">
        <v>245</v>
      </c>
      <c r="F1076" s="418">
        <v>119</v>
      </c>
      <c r="G1076" s="418">
        <v>351</v>
      </c>
      <c r="H1076" s="418">
        <v>820</v>
      </c>
      <c r="I1076" s="418">
        <v>532</v>
      </c>
      <c r="J1076" s="418">
        <v>220</v>
      </c>
      <c r="K1076" s="418">
        <v>406</v>
      </c>
      <c r="L1076" s="418">
        <v>991</v>
      </c>
      <c r="M1076" s="418">
        <v>340</v>
      </c>
      <c r="N1076" s="418">
        <v>459</v>
      </c>
      <c r="O1076" s="235">
        <f t="shared" si="2519"/>
        <v>1463</v>
      </c>
      <c r="P1076" s="418">
        <v>271</v>
      </c>
      <c r="Q1076" s="418">
        <v>293</v>
      </c>
      <c r="R1076" s="418">
        <v>141</v>
      </c>
      <c r="S1076" s="418">
        <v>97</v>
      </c>
      <c r="T1076" s="418">
        <v>89</v>
      </c>
      <c r="U1076" s="418">
        <v>353</v>
      </c>
      <c r="V1076" s="418">
        <v>160</v>
      </c>
      <c r="W1076" s="418">
        <v>59</v>
      </c>
      <c r="X1076" s="235">
        <f t="shared" si="2534"/>
        <v>2289</v>
      </c>
      <c r="Y1076" s="418">
        <v>467</v>
      </c>
      <c r="Z1076" s="418">
        <v>562</v>
      </c>
      <c r="AA1076" s="418">
        <v>812</v>
      </c>
      <c r="AB1076" s="418">
        <v>448</v>
      </c>
      <c r="AC1076" s="235">
        <f t="shared" si="2521"/>
        <v>1841</v>
      </c>
      <c r="AD1076" s="418">
        <v>173</v>
      </c>
      <c r="AE1076" s="418">
        <v>334</v>
      </c>
      <c r="AF1076" s="418">
        <v>174</v>
      </c>
      <c r="AG1076" s="418">
        <v>429</v>
      </c>
      <c r="AH1076" s="418">
        <v>257</v>
      </c>
      <c r="AI1076" s="418">
        <v>474</v>
      </c>
      <c r="AJ1076" s="235">
        <f t="shared" si="2522"/>
        <v>202</v>
      </c>
      <c r="AK1076" s="418">
        <v>84</v>
      </c>
      <c r="AL1076" s="418">
        <v>118</v>
      </c>
      <c r="AM1076" s="235">
        <f t="shared" si="2523"/>
        <v>1896</v>
      </c>
      <c r="AN1076" s="418">
        <v>131</v>
      </c>
      <c r="AO1076" s="418">
        <v>165</v>
      </c>
      <c r="AP1076" s="418">
        <v>276</v>
      </c>
      <c r="AQ1076" s="418">
        <v>111</v>
      </c>
      <c r="AR1076" s="418">
        <v>379</v>
      </c>
      <c r="AS1076" s="418">
        <v>76</v>
      </c>
      <c r="AT1076" s="418">
        <v>251</v>
      </c>
      <c r="AU1076" s="418">
        <v>195</v>
      </c>
      <c r="AV1076" s="418">
        <v>122</v>
      </c>
      <c r="AW1076" s="418">
        <v>190</v>
      </c>
      <c r="AX1076" s="235">
        <f t="shared" si="2524"/>
        <v>2992</v>
      </c>
      <c r="AY1076" s="418">
        <v>262</v>
      </c>
      <c r="AZ1076" s="418">
        <v>1204</v>
      </c>
      <c r="BA1076" s="418">
        <v>548</v>
      </c>
      <c r="BB1076" s="418">
        <v>626</v>
      </c>
      <c r="BC1076" s="418">
        <v>352</v>
      </c>
      <c r="BD1076" s="235">
        <f t="shared" si="2525"/>
        <v>4700</v>
      </c>
      <c r="BE1076" s="418">
        <v>626</v>
      </c>
      <c r="BF1076" s="418">
        <v>796</v>
      </c>
      <c r="BG1076" s="418">
        <v>732</v>
      </c>
      <c r="BH1076" s="418">
        <v>641</v>
      </c>
      <c r="BI1076" s="418">
        <v>477</v>
      </c>
      <c r="BJ1076" s="418">
        <v>397</v>
      </c>
      <c r="BK1076" s="418">
        <v>497</v>
      </c>
      <c r="BL1076" s="418">
        <v>534</v>
      </c>
      <c r="BM1076" s="235">
        <f t="shared" si="2526"/>
        <v>2146</v>
      </c>
      <c r="BN1076" s="418">
        <v>483</v>
      </c>
      <c r="BO1076" s="418">
        <v>371</v>
      </c>
      <c r="BP1076" s="418">
        <v>317</v>
      </c>
      <c r="BQ1076" s="418">
        <v>193</v>
      </c>
      <c r="BR1076" s="418">
        <v>782</v>
      </c>
      <c r="BS1076" s="235">
        <f t="shared" si="2527"/>
        <v>4088</v>
      </c>
      <c r="BT1076" s="237">
        <v>213</v>
      </c>
      <c r="BU1076" s="418">
        <v>405</v>
      </c>
      <c r="BV1076" s="418">
        <v>126</v>
      </c>
      <c r="BW1076" s="418">
        <v>68</v>
      </c>
      <c r="BX1076" s="418">
        <v>206</v>
      </c>
      <c r="BY1076" s="418">
        <v>1075</v>
      </c>
      <c r="BZ1076" s="418">
        <v>371</v>
      </c>
      <c r="CA1076" s="418">
        <v>237</v>
      </c>
      <c r="CB1076" s="418">
        <v>547</v>
      </c>
      <c r="CC1076" s="418">
        <v>291</v>
      </c>
      <c r="CD1076" s="418">
        <v>349</v>
      </c>
      <c r="CE1076" s="418">
        <v>200</v>
      </c>
      <c r="CF1076" s="235">
        <f t="shared" si="2528"/>
        <v>3806</v>
      </c>
      <c r="CG1076" s="418">
        <v>99</v>
      </c>
      <c r="CH1076" s="418">
        <v>242</v>
      </c>
      <c r="CI1076" s="418">
        <v>183</v>
      </c>
      <c r="CJ1076" s="418">
        <v>483</v>
      </c>
      <c r="CK1076" s="418">
        <v>816</v>
      </c>
      <c r="CL1076" s="418">
        <v>152</v>
      </c>
      <c r="CM1076" s="418">
        <v>721</v>
      </c>
      <c r="CN1076" s="418">
        <v>97</v>
      </c>
      <c r="CO1076" s="418">
        <v>76</v>
      </c>
      <c r="CP1076" s="418">
        <v>157</v>
      </c>
      <c r="CQ1076" s="418">
        <v>327</v>
      </c>
      <c r="CR1076" s="418">
        <v>297</v>
      </c>
      <c r="CS1076" s="418">
        <v>156</v>
      </c>
      <c r="CT1076" s="235">
        <f t="shared" si="2529"/>
        <v>2787</v>
      </c>
      <c r="CU1076" s="418">
        <v>942</v>
      </c>
      <c r="CV1076" s="418">
        <v>739</v>
      </c>
      <c r="CW1076" s="418">
        <v>210</v>
      </c>
      <c r="CX1076" s="418">
        <v>337</v>
      </c>
      <c r="CY1076" s="418">
        <v>559</v>
      </c>
      <c r="CZ1076" s="235">
        <f t="shared" si="2530"/>
        <v>2601</v>
      </c>
      <c r="DA1076" s="418">
        <v>131</v>
      </c>
      <c r="DB1076" s="418">
        <v>123</v>
      </c>
      <c r="DC1076" s="418">
        <v>485</v>
      </c>
      <c r="DD1076" s="418">
        <v>1014</v>
      </c>
      <c r="DE1076" s="418">
        <v>502</v>
      </c>
      <c r="DF1076" s="418">
        <v>346</v>
      </c>
      <c r="DG1076" s="235">
        <f t="shared" si="2531"/>
        <v>35943</v>
      </c>
      <c r="DH1076" s="235">
        <f t="shared" si="2532"/>
        <v>314</v>
      </c>
      <c r="DI1076" s="418">
        <v>115</v>
      </c>
      <c r="DJ1076" s="418">
        <v>144</v>
      </c>
      <c r="DK1076" s="418">
        <v>55</v>
      </c>
      <c r="DL1076" s="238" t="s">
        <v>695</v>
      </c>
      <c r="DM1076" s="418">
        <v>344</v>
      </c>
      <c r="DN1076" s="241" t="s">
        <v>695</v>
      </c>
      <c r="DO1076" s="235">
        <f t="shared" si="2535"/>
        <v>36601</v>
      </c>
    </row>
    <row r="1077" spans="1:119" s="48" customFormat="1" ht="16.5" customHeight="1" x14ac:dyDescent="0.15">
      <c r="A1077" s="97" t="s">
        <v>26</v>
      </c>
      <c r="B1077" s="235">
        <f t="shared" si="2533"/>
        <v>2840</v>
      </c>
      <c r="C1077" s="418">
        <v>141</v>
      </c>
      <c r="D1077" s="418">
        <v>83</v>
      </c>
      <c r="E1077" s="418">
        <v>123</v>
      </c>
      <c r="F1077" s="418">
        <v>30</v>
      </c>
      <c r="G1077" s="418">
        <v>248</v>
      </c>
      <c r="H1077" s="418">
        <v>461</v>
      </c>
      <c r="I1077" s="418">
        <v>231</v>
      </c>
      <c r="J1077" s="418">
        <v>54</v>
      </c>
      <c r="K1077" s="418">
        <v>225</v>
      </c>
      <c r="L1077" s="418">
        <v>948</v>
      </c>
      <c r="M1077" s="418">
        <v>117</v>
      </c>
      <c r="N1077" s="418">
        <v>179</v>
      </c>
      <c r="O1077" s="235">
        <f t="shared" si="2519"/>
        <v>947</v>
      </c>
      <c r="P1077" s="418">
        <v>207</v>
      </c>
      <c r="Q1077" s="418">
        <v>241</v>
      </c>
      <c r="R1077" s="418">
        <v>76</v>
      </c>
      <c r="S1077" s="418">
        <v>69</v>
      </c>
      <c r="T1077" s="418">
        <v>33</v>
      </c>
      <c r="U1077" s="418">
        <v>180</v>
      </c>
      <c r="V1077" s="418">
        <v>115</v>
      </c>
      <c r="W1077" s="418">
        <v>26</v>
      </c>
      <c r="X1077" s="235">
        <f t="shared" si="2534"/>
        <v>1029</v>
      </c>
      <c r="Y1077" s="418">
        <v>165</v>
      </c>
      <c r="Z1077" s="418">
        <v>246</v>
      </c>
      <c r="AA1077" s="418">
        <v>414</v>
      </c>
      <c r="AB1077" s="418">
        <v>204</v>
      </c>
      <c r="AC1077" s="235">
        <f t="shared" si="2521"/>
        <v>741</v>
      </c>
      <c r="AD1077" s="418">
        <v>55</v>
      </c>
      <c r="AE1077" s="418">
        <v>102</v>
      </c>
      <c r="AF1077" s="418">
        <v>55</v>
      </c>
      <c r="AG1077" s="418">
        <v>243</v>
      </c>
      <c r="AH1077" s="418">
        <v>89</v>
      </c>
      <c r="AI1077" s="418">
        <v>197</v>
      </c>
      <c r="AJ1077" s="235">
        <f t="shared" si="2522"/>
        <v>84</v>
      </c>
      <c r="AK1077" s="418">
        <v>32</v>
      </c>
      <c r="AL1077" s="418">
        <v>52</v>
      </c>
      <c r="AM1077" s="235">
        <f t="shared" si="2523"/>
        <v>1221</v>
      </c>
      <c r="AN1077" s="418">
        <v>38</v>
      </c>
      <c r="AO1077" s="418">
        <v>49</v>
      </c>
      <c r="AP1077" s="418">
        <v>157</v>
      </c>
      <c r="AQ1077" s="418">
        <v>35</v>
      </c>
      <c r="AR1077" s="418">
        <v>215</v>
      </c>
      <c r="AS1077" s="418">
        <v>38</v>
      </c>
      <c r="AT1077" s="418">
        <v>167</v>
      </c>
      <c r="AU1077" s="418">
        <v>322</v>
      </c>
      <c r="AV1077" s="418">
        <v>134</v>
      </c>
      <c r="AW1077" s="418">
        <v>66</v>
      </c>
      <c r="AX1077" s="235">
        <f t="shared" si="2524"/>
        <v>1265</v>
      </c>
      <c r="AY1077" s="418">
        <v>93</v>
      </c>
      <c r="AZ1077" s="418">
        <v>637</v>
      </c>
      <c r="BA1077" s="418">
        <v>174</v>
      </c>
      <c r="BB1077" s="418">
        <v>220</v>
      </c>
      <c r="BC1077" s="418">
        <v>141</v>
      </c>
      <c r="BD1077" s="235">
        <f t="shared" si="2525"/>
        <v>5136</v>
      </c>
      <c r="BE1077" s="418">
        <v>2379</v>
      </c>
      <c r="BF1077" s="418">
        <v>293</v>
      </c>
      <c r="BG1077" s="418">
        <v>323</v>
      </c>
      <c r="BH1077" s="418">
        <v>294</v>
      </c>
      <c r="BI1077" s="418">
        <v>488</v>
      </c>
      <c r="BJ1077" s="418">
        <v>623</v>
      </c>
      <c r="BK1077" s="418">
        <v>501</v>
      </c>
      <c r="BL1077" s="418">
        <v>235</v>
      </c>
      <c r="BM1077" s="235">
        <f t="shared" si="2526"/>
        <v>789</v>
      </c>
      <c r="BN1077" s="418">
        <v>213</v>
      </c>
      <c r="BO1077" s="418">
        <v>113</v>
      </c>
      <c r="BP1077" s="418">
        <v>77</v>
      </c>
      <c r="BQ1077" s="418">
        <v>62</v>
      </c>
      <c r="BR1077" s="418">
        <v>324</v>
      </c>
      <c r="BS1077" s="235">
        <f t="shared" si="2527"/>
        <v>2163</v>
      </c>
      <c r="BT1077" s="237">
        <v>115</v>
      </c>
      <c r="BU1077" s="418">
        <v>215</v>
      </c>
      <c r="BV1077" s="418">
        <v>71</v>
      </c>
      <c r="BW1077" s="418">
        <v>42</v>
      </c>
      <c r="BX1077" s="418">
        <v>124</v>
      </c>
      <c r="BY1077" s="418">
        <v>666</v>
      </c>
      <c r="BZ1077" s="418">
        <v>116</v>
      </c>
      <c r="CA1077" s="418">
        <v>100</v>
      </c>
      <c r="CB1077" s="418">
        <v>234</v>
      </c>
      <c r="CC1077" s="418">
        <v>117</v>
      </c>
      <c r="CD1077" s="418">
        <v>208</v>
      </c>
      <c r="CE1077" s="418">
        <v>155</v>
      </c>
      <c r="CF1077" s="235">
        <f t="shared" si="2528"/>
        <v>2562</v>
      </c>
      <c r="CG1077" s="418">
        <v>76</v>
      </c>
      <c r="CH1077" s="418">
        <v>115</v>
      </c>
      <c r="CI1077" s="418">
        <v>81</v>
      </c>
      <c r="CJ1077" s="418">
        <v>328</v>
      </c>
      <c r="CK1077" s="418">
        <v>696</v>
      </c>
      <c r="CL1077" s="418">
        <v>72</v>
      </c>
      <c r="CM1077" s="418">
        <v>722</v>
      </c>
      <c r="CN1077" s="418">
        <v>51</v>
      </c>
      <c r="CO1077" s="418">
        <v>42</v>
      </c>
      <c r="CP1077" s="418">
        <v>71</v>
      </c>
      <c r="CQ1077" s="418">
        <v>116</v>
      </c>
      <c r="CR1077" s="418">
        <v>138</v>
      </c>
      <c r="CS1077" s="418">
        <v>54</v>
      </c>
      <c r="CT1077" s="235">
        <f t="shared" si="2529"/>
        <v>1191</v>
      </c>
      <c r="CU1077" s="418">
        <v>526</v>
      </c>
      <c r="CV1077" s="418">
        <v>306</v>
      </c>
      <c r="CW1077" s="418">
        <v>54</v>
      </c>
      <c r="CX1077" s="418">
        <v>152</v>
      </c>
      <c r="CY1077" s="418">
        <v>153</v>
      </c>
      <c r="CZ1077" s="235">
        <f t="shared" si="2530"/>
        <v>1846</v>
      </c>
      <c r="DA1077" s="418">
        <v>64</v>
      </c>
      <c r="DB1077" s="418">
        <v>46</v>
      </c>
      <c r="DC1077" s="418">
        <v>258</v>
      </c>
      <c r="DD1077" s="418">
        <v>959</v>
      </c>
      <c r="DE1077" s="418">
        <v>260</v>
      </c>
      <c r="DF1077" s="418">
        <v>259</v>
      </c>
      <c r="DG1077" s="235">
        <f t="shared" si="2531"/>
        <v>21814</v>
      </c>
      <c r="DH1077" s="235">
        <f t="shared" si="2532"/>
        <v>104</v>
      </c>
      <c r="DI1077" s="418">
        <v>39</v>
      </c>
      <c r="DJ1077" s="418">
        <v>48</v>
      </c>
      <c r="DK1077" s="418">
        <v>17</v>
      </c>
      <c r="DL1077" s="238" t="s">
        <v>695</v>
      </c>
      <c r="DM1077" s="418">
        <v>148</v>
      </c>
      <c r="DN1077" s="241" t="s">
        <v>695</v>
      </c>
      <c r="DO1077" s="235">
        <f t="shared" si="2535"/>
        <v>22066</v>
      </c>
    </row>
    <row r="1078" spans="1:119" s="48" customFormat="1" ht="16.5" customHeight="1" x14ac:dyDescent="0.15">
      <c r="A1078" s="97" t="s">
        <v>27</v>
      </c>
      <c r="B1078" s="235">
        <f>B1072-SUM(B1073:B1077)</f>
        <v>8810</v>
      </c>
      <c r="C1078" s="418">
        <f t="shared" ref="C1078:BN1078" si="2536">C1072-SUM(C1073:C1077)</f>
        <v>589</v>
      </c>
      <c r="D1078" s="418">
        <f t="shared" si="2536"/>
        <v>360</v>
      </c>
      <c r="E1078" s="418">
        <f t="shared" si="2536"/>
        <v>425</v>
      </c>
      <c r="F1078" s="418">
        <f t="shared" si="2536"/>
        <v>221</v>
      </c>
      <c r="G1078" s="418">
        <f t="shared" si="2536"/>
        <v>789</v>
      </c>
      <c r="H1078" s="418">
        <f t="shared" si="2536"/>
        <v>1350</v>
      </c>
      <c r="I1078" s="418">
        <f t="shared" si="2536"/>
        <v>716</v>
      </c>
      <c r="J1078" s="418">
        <f t="shared" si="2536"/>
        <v>309</v>
      </c>
      <c r="K1078" s="418">
        <f t="shared" si="2536"/>
        <v>705</v>
      </c>
      <c r="L1078" s="418">
        <f t="shared" si="2536"/>
        <v>2083</v>
      </c>
      <c r="M1078" s="418">
        <f t="shared" si="2536"/>
        <v>555</v>
      </c>
      <c r="N1078" s="418">
        <f t="shared" si="2536"/>
        <v>708</v>
      </c>
      <c r="O1078" s="235">
        <f t="shared" si="2536"/>
        <v>3093</v>
      </c>
      <c r="P1078" s="418">
        <f t="shared" si="2536"/>
        <v>634</v>
      </c>
      <c r="Q1078" s="418">
        <f t="shared" si="2536"/>
        <v>612</v>
      </c>
      <c r="R1078" s="418">
        <f t="shared" si="2536"/>
        <v>302</v>
      </c>
      <c r="S1078" s="418">
        <f t="shared" si="2536"/>
        <v>264</v>
      </c>
      <c r="T1078" s="418">
        <f t="shared" si="2536"/>
        <v>191</v>
      </c>
      <c r="U1078" s="418">
        <f t="shared" si="2536"/>
        <v>642</v>
      </c>
      <c r="V1078" s="418">
        <f t="shared" si="2536"/>
        <v>343</v>
      </c>
      <c r="W1078" s="418">
        <f t="shared" si="2536"/>
        <v>105</v>
      </c>
      <c r="X1078" s="253">
        <f t="shared" si="2536"/>
        <v>3844</v>
      </c>
      <c r="Y1078" s="418">
        <f t="shared" si="2536"/>
        <v>757</v>
      </c>
      <c r="Z1078" s="418">
        <f t="shared" si="2536"/>
        <v>1104</v>
      </c>
      <c r="AA1078" s="418">
        <f t="shared" si="2536"/>
        <v>1197</v>
      </c>
      <c r="AB1078" s="418">
        <f t="shared" si="2536"/>
        <v>786</v>
      </c>
      <c r="AC1078" s="253">
        <f t="shared" si="2536"/>
        <v>2840</v>
      </c>
      <c r="AD1078" s="418">
        <f t="shared" si="2536"/>
        <v>320</v>
      </c>
      <c r="AE1078" s="418">
        <f t="shared" si="2536"/>
        <v>437</v>
      </c>
      <c r="AF1078" s="418">
        <f t="shared" si="2536"/>
        <v>383</v>
      </c>
      <c r="AG1078" s="418">
        <f t="shared" si="2536"/>
        <v>616</v>
      </c>
      <c r="AH1078" s="418">
        <f t="shared" si="2536"/>
        <v>410</v>
      </c>
      <c r="AI1078" s="418">
        <f t="shared" si="2536"/>
        <v>674</v>
      </c>
      <c r="AJ1078" s="253">
        <f t="shared" si="2536"/>
        <v>366</v>
      </c>
      <c r="AK1078" s="418">
        <f t="shared" si="2536"/>
        <v>150</v>
      </c>
      <c r="AL1078" s="418">
        <f t="shared" si="2536"/>
        <v>216</v>
      </c>
      <c r="AM1078" s="253">
        <f t="shared" si="2536"/>
        <v>4803</v>
      </c>
      <c r="AN1078" s="418">
        <f t="shared" si="2536"/>
        <v>275</v>
      </c>
      <c r="AO1078" s="418">
        <f t="shared" si="2536"/>
        <v>301</v>
      </c>
      <c r="AP1078" s="418">
        <f t="shared" si="2536"/>
        <v>584</v>
      </c>
      <c r="AQ1078" s="418">
        <f t="shared" si="2536"/>
        <v>200</v>
      </c>
      <c r="AR1078" s="418">
        <f t="shared" si="2536"/>
        <v>679</v>
      </c>
      <c r="AS1078" s="418">
        <f t="shared" si="2536"/>
        <v>194</v>
      </c>
      <c r="AT1078" s="418">
        <f t="shared" si="2536"/>
        <v>589</v>
      </c>
      <c r="AU1078" s="418">
        <f t="shared" si="2536"/>
        <v>1045</v>
      </c>
      <c r="AV1078" s="418">
        <f t="shared" si="2536"/>
        <v>623</v>
      </c>
      <c r="AW1078" s="418">
        <f t="shared" si="2536"/>
        <v>313</v>
      </c>
      <c r="AX1078" s="253">
        <f t="shared" si="2536"/>
        <v>4241</v>
      </c>
      <c r="AY1078" s="418">
        <f t="shared" si="2536"/>
        <v>476</v>
      </c>
      <c r="AZ1078" s="418">
        <f t="shared" si="2536"/>
        <v>1872</v>
      </c>
      <c r="BA1078" s="418">
        <f t="shared" si="2536"/>
        <v>528</v>
      </c>
      <c r="BB1078" s="418">
        <f t="shared" si="2536"/>
        <v>855</v>
      </c>
      <c r="BC1078" s="418">
        <f t="shared" si="2536"/>
        <v>510</v>
      </c>
      <c r="BD1078" s="253">
        <f t="shared" si="2536"/>
        <v>12062</v>
      </c>
      <c r="BE1078" s="418">
        <f t="shared" si="2536"/>
        <v>6095</v>
      </c>
      <c r="BF1078" s="418">
        <f t="shared" si="2536"/>
        <v>807</v>
      </c>
      <c r="BG1078" s="418">
        <f t="shared" si="2536"/>
        <v>913</v>
      </c>
      <c r="BH1078" s="418">
        <f t="shared" si="2536"/>
        <v>741</v>
      </c>
      <c r="BI1078" s="418">
        <f t="shared" si="2536"/>
        <v>1101</v>
      </c>
      <c r="BJ1078" s="418">
        <f t="shared" si="2536"/>
        <v>984</v>
      </c>
      <c r="BK1078" s="418">
        <f t="shared" si="2536"/>
        <v>785</v>
      </c>
      <c r="BL1078" s="418">
        <f t="shared" si="2536"/>
        <v>636</v>
      </c>
      <c r="BM1078" s="253">
        <f t="shared" si="2536"/>
        <v>3250</v>
      </c>
      <c r="BN1078" s="418">
        <f t="shared" si="2536"/>
        <v>837</v>
      </c>
      <c r="BO1078" s="418">
        <f t="shared" ref="BO1078:DM1078" si="2537">BO1072-SUM(BO1073:BO1077)</f>
        <v>464</v>
      </c>
      <c r="BP1078" s="418">
        <f t="shared" si="2537"/>
        <v>498</v>
      </c>
      <c r="BQ1078" s="418">
        <f t="shared" si="2537"/>
        <v>337</v>
      </c>
      <c r="BR1078" s="418">
        <f t="shared" si="2537"/>
        <v>1114</v>
      </c>
      <c r="BS1078" s="253">
        <f t="shared" si="2537"/>
        <v>6328</v>
      </c>
      <c r="BT1078" s="237">
        <f t="shared" si="2537"/>
        <v>319</v>
      </c>
      <c r="BU1078" s="418">
        <f t="shared" si="2537"/>
        <v>637</v>
      </c>
      <c r="BV1078" s="418">
        <f t="shared" si="2537"/>
        <v>278</v>
      </c>
      <c r="BW1078" s="418">
        <f t="shared" si="2537"/>
        <v>204</v>
      </c>
      <c r="BX1078" s="418">
        <f t="shared" si="2537"/>
        <v>458</v>
      </c>
      <c r="BY1078" s="418">
        <f t="shared" si="2537"/>
        <v>1390</v>
      </c>
      <c r="BZ1078" s="418">
        <f t="shared" si="2537"/>
        <v>436</v>
      </c>
      <c r="CA1078" s="418">
        <f t="shared" si="2537"/>
        <v>404</v>
      </c>
      <c r="CB1078" s="418">
        <f t="shared" si="2537"/>
        <v>776</v>
      </c>
      <c r="CC1078" s="418">
        <f t="shared" si="2537"/>
        <v>442</v>
      </c>
      <c r="CD1078" s="418">
        <f t="shared" si="2537"/>
        <v>570</v>
      </c>
      <c r="CE1078" s="418">
        <f t="shared" si="2537"/>
        <v>414</v>
      </c>
      <c r="CF1078" s="253">
        <f t="shared" si="2537"/>
        <v>7498</v>
      </c>
      <c r="CG1078" s="418">
        <f t="shared" si="2537"/>
        <v>300</v>
      </c>
      <c r="CH1078" s="418">
        <f t="shared" si="2537"/>
        <v>468</v>
      </c>
      <c r="CI1078" s="418">
        <f t="shared" si="2537"/>
        <v>463</v>
      </c>
      <c r="CJ1078" s="418">
        <f t="shared" si="2537"/>
        <v>894</v>
      </c>
      <c r="CK1078" s="418">
        <f t="shared" si="2537"/>
        <v>1453</v>
      </c>
      <c r="CL1078" s="418">
        <f t="shared" si="2537"/>
        <v>345</v>
      </c>
      <c r="CM1078" s="418">
        <f t="shared" si="2537"/>
        <v>1470</v>
      </c>
      <c r="CN1078" s="418">
        <f t="shared" si="2537"/>
        <v>275</v>
      </c>
      <c r="CO1078" s="418">
        <f t="shared" si="2537"/>
        <v>232</v>
      </c>
      <c r="CP1078" s="418">
        <f t="shared" si="2537"/>
        <v>314</v>
      </c>
      <c r="CQ1078" s="418">
        <f t="shared" si="2537"/>
        <v>557</v>
      </c>
      <c r="CR1078" s="418">
        <f t="shared" si="2537"/>
        <v>455</v>
      </c>
      <c r="CS1078" s="418">
        <f t="shared" si="2537"/>
        <v>272</v>
      </c>
      <c r="CT1078" s="253">
        <f t="shared" si="2537"/>
        <v>4456</v>
      </c>
      <c r="CU1078" s="418">
        <f t="shared" si="2537"/>
        <v>1752</v>
      </c>
      <c r="CV1078" s="418">
        <f t="shared" si="2537"/>
        <v>946</v>
      </c>
      <c r="CW1078" s="418">
        <f t="shared" si="2537"/>
        <v>355</v>
      </c>
      <c r="CX1078" s="418">
        <f t="shared" si="2537"/>
        <v>583</v>
      </c>
      <c r="CY1078" s="418">
        <f t="shared" si="2537"/>
        <v>820</v>
      </c>
      <c r="CZ1078" s="253">
        <f t="shared" si="2537"/>
        <v>5856</v>
      </c>
      <c r="DA1078" s="418">
        <f t="shared" si="2537"/>
        <v>422</v>
      </c>
      <c r="DB1078" s="418">
        <f t="shared" si="2537"/>
        <v>376</v>
      </c>
      <c r="DC1078" s="418">
        <f t="shared" si="2537"/>
        <v>953</v>
      </c>
      <c r="DD1078" s="418">
        <f t="shared" si="2537"/>
        <v>2406</v>
      </c>
      <c r="DE1078" s="418">
        <f t="shared" si="2537"/>
        <v>941</v>
      </c>
      <c r="DF1078" s="418">
        <f t="shared" si="2537"/>
        <v>758</v>
      </c>
      <c r="DG1078" s="235">
        <f t="shared" si="2537"/>
        <v>67447</v>
      </c>
      <c r="DH1078" s="235">
        <f t="shared" si="2537"/>
        <v>1174</v>
      </c>
      <c r="DI1078" s="418">
        <f t="shared" si="2537"/>
        <v>456</v>
      </c>
      <c r="DJ1078" s="418">
        <f t="shared" si="2537"/>
        <v>483</v>
      </c>
      <c r="DK1078" s="418">
        <f t="shared" si="2537"/>
        <v>235</v>
      </c>
      <c r="DL1078" s="238" t="s">
        <v>695</v>
      </c>
      <c r="DM1078" s="418">
        <f t="shared" si="2537"/>
        <v>861</v>
      </c>
      <c r="DN1078" s="241" t="s">
        <v>695</v>
      </c>
      <c r="DO1078" s="235">
        <f t="shared" si="2535"/>
        <v>69482</v>
      </c>
    </row>
    <row r="1079" spans="1:119" s="48" customFormat="1" ht="16.5" customHeight="1" x14ac:dyDescent="0.15">
      <c r="A1079" s="86" t="s">
        <v>768</v>
      </c>
      <c r="B1079" s="238">
        <f t="shared" ref="B1079:B1084" si="2538">SUM(C1079:N1079)</f>
        <v>239656</v>
      </c>
      <c r="C1079" s="240">
        <v>17376</v>
      </c>
      <c r="D1079" s="240">
        <v>9318</v>
      </c>
      <c r="E1079" s="240">
        <v>11040</v>
      </c>
      <c r="F1079" s="240">
        <v>5852</v>
      </c>
      <c r="G1079" s="240">
        <v>16073</v>
      </c>
      <c r="H1079" s="240">
        <v>30220</v>
      </c>
      <c r="I1079" s="240">
        <v>25048</v>
      </c>
      <c r="J1079" s="240">
        <v>10367</v>
      </c>
      <c r="K1079" s="240">
        <v>18559</v>
      </c>
      <c r="L1079" s="240">
        <v>64843</v>
      </c>
      <c r="M1079" s="240">
        <v>12071</v>
      </c>
      <c r="N1079" s="240">
        <v>18889</v>
      </c>
      <c r="O1079" s="238">
        <f t="shared" ref="O1079:O1084" si="2539">SUM(P1079:W1079)</f>
        <v>78241</v>
      </c>
      <c r="P1079" s="240">
        <v>15139</v>
      </c>
      <c r="Q1079" s="240">
        <v>16718</v>
      </c>
      <c r="R1079" s="240">
        <v>7274</v>
      </c>
      <c r="S1079" s="240">
        <v>5973</v>
      </c>
      <c r="T1079" s="240">
        <v>8514</v>
      </c>
      <c r="U1079" s="240">
        <v>13146</v>
      </c>
      <c r="V1079" s="240">
        <v>7870</v>
      </c>
      <c r="W1079" s="240">
        <v>3607</v>
      </c>
      <c r="X1079" s="238">
        <f t="shared" ref="X1079:X1084" si="2540">SUM(Y1079:AB1079)</f>
        <v>108557</v>
      </c>
      <c r="Y1079" s="240">
        <v>19609</v>
      </c>
      <c r="Z1079" s="240">
        <v>30301</v>
      </c>
      <c r="AA1079" s="240">
        <v>36361</v>
      </c>
      <c r="AB1079" s="240">
        <v>22286</v>
      </c>
      <c r="AC1079" s="238">
        <f t="shared" ref="AC1079:AC1084" si="2541">SUM(AD1079:AI1079)</f>
        <v>62156</v>
      </c>
      <c r="AD1079" s="240">
        <v>7662</v>
      </c>
      <c r="AE1079" s="240">
        <v>8488</v>
      </c>
      <c r="AF1079" s="240">
        <v>6342</v>
      </c>
      <c r="AG1079" s="240">
        <v>16548</v>
      </c>
      <c r="AH1079" s="240">
        <v>7725</v>
      </c>
      <c r="AI1079" s="240">
        <v>15391</v>
      </c>
      <c r="AJ1079" s="238">
        <f t="shared" ref="AJ1079:AJ1084" si="2542">SUM(AK1079:AL1079)</f>
        <v>6878</v>
      </c>
      <c r="AK1079" s="240">
        <v>3083</v>
      </c>
      <c r="AL1079" s="240">
        <v>3795</v>
      </c>
      <c r="AM1079" s="238">
        <f t="shared" ref="AM1079:AM1084" si="2543">SUM(AN1079:AW1079)</f>
        <v>152913</v>
      </c>
      <c r="AN1079" s="240">
        <v>7037</v>
      </c>
      <c r="AO1079" s="240">
        <v>8157</v>
      </c>
      <c r="AP1079" s="240">
        <v>16811</v>
      </c>
      <c r="AQ1079" s="240">
        <v>4427</v>
      </c>
      <c r="AR1079" s="240">
        <v>23149</v>
      </c>
      <c r="AS1079" s="240">
        <v>4914</v>
      </c>
      <c r="AT1079" s="240">
        <v>30074</v>
      </c>
      <c r="AU1079" s="240">
        <v>27175</v>
      </c>
      <c r="AV1079" s="240">
        <v>21701</v>
      </c>
      <c r="AW1079" s="240">
        <v>9468</v>
      </c>
      <c r="AX1079" s="238">
        <f t="shared" ref="AX1079:AX1084" si="2544">SUM(AY1079:BC1079)</f>
        <v>176527</v>
      </c>
      <c r="AY1079" s="240">
        <v>11883</v>
      </c>
      <c r="AZ1079" s="240">
        <v>88189</v>
      </c>
      <c r="BA1079" s="240">
        <v>19488</v>
      </c>
      <c r="BB1079" s="240">
        <v>41537</v>
      </c>
      <c r="BC1079" s="240">
        <v>15430</v>
      </c>
      <c r="BD1079" s="238">
        <f t="shared" ref="BD1079:BD1084" si="2545">SUM(BE1079:BL1079)</f>
        <v>299956</v>
      </c>
      <c r="BE1079" s="240">
        <v>102359</v>
      </c>
      <c r="BF1079" s="240">
        <v>23419</v>
      </c>
      <c r="BG1079" s="240">
        <v>27372</v>
      </c>
      <c r="BH1079" s="240">
        <v>25616</v>
      </c>
      <c r="BI1079" s="240">
        <v>39631</v>
      </c>
      <c r="BJ1079" s="240">
        <v>30048</v>
      </c>
      <c r="BK1079" s="240">
        <v>30291</v>
      </c>
      <c r="BL1079" s="240">
        <v>21220</v>
      </c>
      <c r="BM1079" s="238">
        <f t="shared" ref="BM1079:BM1084" si="2546">SUM(BN1079:BR1079)</f>
        <v>89116</v>
      </c>
      <c r="BN1079" s="240">
        <v>20336</v>
      </c>
      <c r="BO1079" s="240">
        <v>11364</v>
      </c>
      <c r="BP1079" s="240">
        <v>14164</v>
      </c>
      <c r="BQ1079" s="240">
        <v>11183</v>
      </c>
      <c r="BR1079" s="240">
        <v>32069</v>
      </c>
      <c r="BS1079" s="238">
        <f t="shared" ref="BS1079:BS1084" si="2547">SUM(BT1079:CE1079)</f>
        <v>162449</v>
      </c>
      <c r="BT1079" s="239">
        <v>9726</v>
      </c>
      <c r="BU1079" s="240">
        <v>15683</v>
      </c>
      <c r="BV1079" s="240">
        <v>6941</v>
      </c>
      <c r="BW1079" s="240">
        <v>3704</v>
      </c>
      <c r="BX1079" s="240">
        <v>8960</v>
      </c>
      <c r="BY1079" s="240">
        <v>42013</v>
      </c>
      <c r="BZ1079" s="240">
        <v>7914</v>
      </c>
      <c r="CA1079" s="240">
        <v>10949</v>
      </c>
      <c r="CB1079" s="240">
        <v>23387</v>
      </c>
      <c r="CC1079" s="240">
        <v>10818</v>
      </c>
      <c r="CD1079" s="240">
        <v>12861</v>
      </c>
      <c r="CE1079" s="240">
        <v>9493</v>
      </c>
      <c r="CF1079" s="238">
        <f t="shared" ref="CF1079:CF1084" si="2548">SUM(CG1079:CS1079)</f>
        <v>168068</v>
      </c>
      <c r="CG1079" s="240">
        <v>4474</v>
      </c>
      <c r="CH1079" s="240">
        <v>9321</v>
      </c>
      <c r="CI1079" s="240">
        <v>11719</v>
      </c>
      <c r="CJ1079" s="240">
        <v>18448</v>
      </c>
      <c r="CK1079" s="240">
        <v>37165</v>
      </c>
      <c r="CL1079" s="240">
        <v>5291</v>
      </c>
      <c r="CM1079" s="240">
        <v>29369</v>
      </c>
      <c r="CN1079" s="240">
        <v>5785</v>
      </c>
      <c r="CO1079" s="240">
        <v>6422</v>
      </c>
      <c r="CP1079" s="240">
        <v>7926</v>
      </c>
      <c r="CQ1079" s="240">
        <v>12627</v>
      </c>
      <c r="CR1079" s="240">
        <v>12661</v>
      </c>
      <c r="CS1079" s="240">
        <v>6860</v>
      </c>
      <c r="CT1079" s="238">
        <f t="shared" ref="CT1079:CT1084" si="2549">SUM(CU1079:CY1079)</f>
        <v>127550</v>
      </c>
      <c r="CU1079" s="240">
        <v>49420</v>
      </c>
      <c r="CV1079" s="240">
        <v>31090</v>
      </c>
      <c r="CW1079" s="240">
        <v>9637</v>
      </c>
      <c r="CX1079" s="240">
        <v>15494</v>
      </c>
      <c r="CY1079" s="240">
        <v>21909</v>
      </c>
      <c r="CZ1079" s="238">
        <f t="shared" ref="CZ1079:CZ1084" si="2550">SUM(DA1079:DF1079)</f>
        <v>133685</v>
      </c>
      <c r="DA1079" s="240">
        <v>4835</v>
      </c>
      <c r="DB1079" s="240">
        <v>5521</v>
      </c>
      <c r="DC1079" s="240">
        <v>23323</v>
      </c>
      <c r="DD1079" s="240">
        <v>61774</v>
      </c>
      <c r="DE1079" s="240">
        <v>23072</v>
      </c>
      <c r="DF1079" s="240">
        <v>15160</v>
      </c>
      <c r="DG1079" s="238">
        <f t="shared" ref="DG1079:DG1085" si="2551">AM1079+BS1079+B1079+O1079+X1079+AC1079+AJ1079+BD1079+CF1079+AX1079+BM1079+CT1079+CZ1079</f>
        <v>1805752</v>
      </c>
      <c r="DH1079" s="238">
        <f t="shared" ref="DH1079:DH1085" si="2552">SUM(DI1079:DK1079)</f>
        <v>25329</v>
      </c>
      <c r="DI1079" s="240">
        <v>10752</v>
      </c>
      <c r="DJ1079" s="240">
        <v>10570</v>
      </c>
      <c r="DK1079" s="240">
        <v>4007</v>
      </c>
      <c r="DL1079" s="238" t="s">
        <v>695</v>
      </c>
      <c r="DM1079" s="240">
        <v>21002</v>
      </c>
      <c r="DN1079" s="241" t="s">
        <v>695</v>
      </c>
      <c r="DO1079" s="238">
        <f t="shared" si="2535"/>
        <v>1852083</v>
      </c>
    </row>
    <row r="1080" spans="1:119" s="48" customFormat="1" ht="16.5" customHeight="1" x14ac:dyDescent="0.15">
      <c r="A1080" s="99" t="s">
        <v>23</v>
      </c>
      <c r="B1080" s="238">
        <f t="shared" si="2538"/>
        <v>115569</v>
      </c>
      <c r="C1080" s="240">
        <v>9339</v>
      </c>
      <c r="D1080" s="240">
        <v>5451</v>
      </c>
      <c r="E1080" s="240">
        <v>5565</v>
      </c>
      <c r="F1080" s="240">
        <v>3927</v>
      </c>
      <c r="G1080" s="240">
        <v>8006</v>
      </c>
      <c r="H1080" s="240">
        <v>14978</v>
      </c>
      <c r="I1080" s="240">
        <v>12896</v>
      </c>
      <c r="J1080" s="240">
        <v>5364</v>
      </c>
      <c r="K1080" s="240">
        <v>8580</v>
      </c>
      <c r="L1080" s="240">
        <v>27354</v>
      </c>
      <c r="M1080" s="240">
        <v>5392</v>
      </c>
      <c r="N1080" s="240">
        <v>8717</v>
      </c>
      <c r="O1080" s="238">
        <f t="shared" si="2539"/>
        <v>41784</v>
      </c>
      <c r="P1080" s="240">
        <v>6814</v>
      </c>
      <c r="Q1080" s="240">
        <v>8725</v>
      </c>
      <c r="R1080" s="240">
        <v>3839</v>
      </c>
      <c r="S1080" s="240">
        <v>3830</v>
      </c>
      <c r="T1080" s="240">
        <v>4548</v>
      </c>
      <c r="U1080" s="240">
        <v>7735</v>
      </c>
      <c r="V1080" s="240">
        <v>4455</v>
      </c>
      <c r="W1080" s="240">
        <v>1838</v>
      </c>
      <c r="X1080" s="238">
        <f t="shared" si="2540"/>
        <v>45531</v>
      </c>
      <c r="Y1080" s="240">
        <v>7570</v>
      </c>
      <c r="Z1080" s="240">
        <v>13356</v>
      </c>
      <c r="AA1080" s="240">
        <v>16075</v>
      </c>
      <c r="AB1080" s="240">
        <v>8530</v>
      </c>
      <c r="AC1080" s="238">
        <f t="shared" si="2541"/>
        <v>34478</v>
      </c>
      <c r="AD1080" s="240">
        <v>4590</v>
      </c>
      <c r="AE1080" s="240">
        <v>4810</v>
      </c>
      <c r="AF1080" s="240">
        <v>3749</v>
      </c>
      <c r="AG1080" s="240">
        <v>9088</v>
      </c>
      <c r="AH1080" s="240">
        <v>4194</v>
      </c>
      <c r="AI1080" s="240">
        <v>8047</v>
      </c>
      <c r="AJ1080" s="238">
        <f t="shared" si="2542"/>
        <v>4313</v>
      </c>
      <c r="AK1080" s="240">
        <v>2055</v>
      </c>
      <c r="AL1080" s="240">
        <v>2258</v>
      </c>
      <c r="AM1080" s="238">
        <f t="shared" si="2543"/>
        <v>87546</v>
      </c>
      <c r="AN1080" s="240">
        <v>4031</v>
      </c>
      <c r="AO1080" s="240">
        <v>4861</v>
      </c>
      <c r="AP1080" s="240">
        <v>8357</v>
      </c>
      <c r="AQ1080" s="240">
        <v>2661</v>
      </c>
      <c r="AR1080" s="240">
        <v>11648</v>
      </c>
      <c r="AS1080" s="240">
        <v>2995</v>
      </c>
      <c r="AT1080" s="240">
        <v>18043</v>
      </c>
      <c r="AU1080" s="240">
        <v>15709</v>
      </c>
      <c r="AV1080" s="240">
        <v>13251</v>
      </c>
      <c r="AW1080" s="240">
        <v>5990</v>
      </c>
      <c r="AX1080" s="238">
        <f t="shared" si="2544"/>
        <v>95173</v>
      </c>
      <c r="AY1080" s="240">
        <v>6007</v>
      </c>
      <c r="AZ1080" s="240">
        <v>47064</v>
      </c>
      <c r="BA1080" s="240">
        <v>9724</v>
      </c>
      <c r="BB1080" s="240">
        <v>24691</v>
      </c>
      <c r="BC1080" s="240">
        <v>7687</v>
      </c>
      <c r="BD1080" s="238">
        <f t="shared" si="2545"/>
        <v>117984</v>
      </c>
      <c r="BE1080" s="240">
        <v>29851</v>
      </c>
      <c r="BF1080" s="240">
        <v>13489</v>
      </c>
      <c r="BG1080" s="240">
        <v>12594</v>
      </c>
      <c r="BH1080" s="240">
        <v>12906</v>
      </c>
      <c r="BI1080" s="240">
        <v>12741</v>
      </c>
      <c r="BJ1080" s="240">
        <v>13714</v>
      </c>
      <c r="BK1080" s="240">
        <v>12048</v>
      </c>
      <c r="BL1080" s="240">
        <v>10641</v>
      </c>
      <c r="BM1080" s="238">
        <f t="shared" si="2546"/>
        <v>48339</v>
      </c>
      <c r="BN1080" s="240">
        <v>10151</v>
      </c>
      <c r="BO1080" s="240">
        <v>6481</v>
      </c>
      <c r="BP1080" s="240">
        <v>7286</v>
      </c>
      <c r="BQ1080" s="240">
        <v>7253</v>
      </c>
      <c r="BR1080" s="240">
        <v>17168</v>
      </c>
      <c r="BS1080" s="238">
        <f t="shared" si="2547"/>
        <v>87641</v>
      </c>
      <c r="BT1080" s="239">
        <v>5671</v>
      </c>
      <c r="BU1080" s="240">
        <v>8710</v>
      </c>
      <c r="BV1080" s="240">
        <v>3864</v>
      </c>
      <c r="BW1080" s="240">
        <v>2497</v>
      </c>
      <c r="BX1080" s="240">
        <v>5259</v>
      </c>
      <c r="BY1080" s="240">
        <v>21901</v>
      </c>
      <c r="BZ1080" s="240">
        <v>3518</v>
      </c>
      <c r="CA1080" s="240">
        <v>6236</v>
      </c>
      <c r="CB1080" s="240">
        <v>12944</v>
      </c>
      <c r="CC1080" s="240">
        <v>5267</v>
      </c>
      <c r="CD1080" s="240">
        <v>6786</v>
      </c>
      <c r="CE1080" s="240">
        <v>4988</v>
      </c>
      <c r="CF1080" s="238">
        <f t="shared" si="2548"/>
        <v>92773</v>
      </c>
      <c r="CG1080" s="240">
        <v>2807</v>
      </c>
      <c r="CH1080" s="240">
        <v>4911</v>
      </c>
      <c r="CI1080" s="240">
        <v>6605</v>
      </c>
      <c r="CJ1080" s="240">
        <v>10775</v>
      </c>
      <c r="CK1080" s="240">
        <v>18162</v>
      </c>
      <c r="CL1080" s="240">
        <v>2814</v>
      </c>
      <c r="CM1080" s="240">
        <v>15345</v>
      </c>
      <c r="CN1080" s="240">
        <v>3080</v>
      </c>
      <c r="CO1080" s="240">
        <v>3824</v>
      </c>
      <c r="CP1080" s="240">
        <v>5283</v>
      </c>
      <c r="CQ1080" s="240">
        <v>6302</v>
      </c>
      <c r="CR1080" s="240">
        <v>8503</v>
      </c>
      <c r="CS1080" s="240">
        <v>4362</v>
      </c>
      <c r="CT1080" s="238">
        <f t="shared" si="2549"/>
        <v>56746</v>
      </c>
      <c r="CU1080" s="240">
        <v>21654</v>
      </c>
      <c r="CV1080" s="240">
        <v>14209</v>
      </c>
      <c r="CW1080" s="240">
        <v>4661</v>
      </c>
      <c r="CX1080" s="240">
        <v>7994</v>
      </c>
      <c r="CY1080" s="240">
        <v>8228</v>
      </c>
      <c r="CZ1080" s="238">
        <f t="shared" si="2550"/>
        <v>64299</v>
      </c>
      <c r="DA1080" s="240">
        <v>2870</v>
      </c>
      <c r="DB1080" s="240">
        <v>2663</v>
      </c>
      <c r="DC1080" s="240">
        <v>9699</v>
      </c>
      <c r="DD1080" s="240">
        <v>29236</v>
      </c>
      <c r="DE1080" s="240">
        <v>13179</v>
      </c>
      <c r="DF1080" s="240">
        <v>6652</v>
      </c>
      <c r="DG1080" s="238">
        <f t="shared" si="2551"/>
        <v>892176</v>
      </c>
      <c r="DH1080" s="238">
        <f t="shared" si="2552"/>
        <v>10559</v>
      </c>
      <c r="DI1080" s="240">
        <v>4937</v>
      </c>
      <c r="DJ1080" s="240">
        <v>4075</v>
      </c>
      <c r="DK1080" s="240">
        <v>1547</v>
      </c>
      <c r="DL1080" s="238" t="s">
        <v>695</v>
      </c>
      <c r="DM1080" s="240">
        <v>8241</v>
      </c>
      <c r="DN1080" s="241" t="s">
        <v>695</v>
      </c>
      <c r="DO1080" s="238">
        <f t="shared" si="2535"/>
        <v>910976</v>
      </c>
    </row>
    <row r="1081" spans="1:119" s="48" customFormat="1" ht="16.5" customHeight="1" x14ac:dyDescent="0.15">
      <c r="A1081" s="99" t="s">
        <v>24</v>
      </c>
      <c r="B1081" s="238">
        <f t="shared" si="2538"/>
        <v>47163</v>
      </c>
      <c r="C1081" s="240">
        <v>2386</v>
      </c>
      <c r="D1081" s="240">
        <v>1279</v>
      </c>
      <c r="E1081" s="240">
        <v>2266</v>
      </c>
      <c r="F1081" s="240">
        <v>601</v>
      </c>
      <c r="G1081" s="240">
        <v>2841</v>
      </c>
      <c r="H1081" s="240">
        <v>5332</v>
      </c>
      <c r="I1081" s="240">
        <v>6017</v>
      </c>
      <c r="J1081" s="240">
        <v>2020</v>
      </c>
      <c r="K1081" s="240">
        <v>2936</v>
      </c>
      <c r="L1081" s="240">
        <v>15624</v>
      </c>
      <c r="M1081" s="240">
        <v>1590</v>
      </c>
      <c r="N1081" s="240">
        <v>4271</v>
      </c>
      <c r="O1081" s="238">
        <f t="shared" si="2539"/>
        <v>11577</v>
      </c>
      <c r="P1081" s="240">
        <v>3221</v>
      </c>
      <c r="Q1081" s="240">
        <v>2470</v>
      </c>
      <c r="R1081" s="240">
        <v>1262</v>
      </c>
      <c r="S1081" s="240">
        <v>659</v>
      </c>
      <c r="T1081" s="240">
        <v>849</v>
      </c>
      <c r="U1081" s="240">
        <v>1589</v>
      </c>
      <c r="V1081" s="240">
        <v>1039</v>
      </c>
      <c r="W1081" s="240">
        <v>488</v>
      </c>
      <c r="X1081" s="238">
        <f t="shared" si="2540"/>
        <v>31164</v>
      </c>
      <c r="Y1081" s="240">
        <v>4775</v>
      </c>
      <c r="Z1081" s="240">
        <v>8480</v>
      </c>
      <c r="AA1081" s="240">
        <v>10259</v>
      </c>
      <c r="AB1081" s="240">
        <v>7650</v>
      </c>
      <c r="AC1081" s="238">
        <f t="shared" si="2541"/>
        <v>9584</v>
      </c>
      <c r="AD1081" s="240">
        <v>889</v>
      </c>
      <c r="AE1081" s="240">
        <v>1252</v>
      </c>
      <c r="AF1081" s="240">
        <v>561</v>
      </c>
      <c r="AG1081" s="240">
        <v>3096</v>
      </c>
      <c r="AH1081" s="240">
        <v>1203</v>
      </c>
      <c r="AI1081" s="240">
        <v>2583</v>
      </c>
      <c r="AJ1081" s="238">
        <f t="shared" si="2542"/>
        <v>588</v>
      </c>
      <c r="AK1081" s="240">
        <v>262</v>
      </c>
      <c r="AL1081" s="240">
        <v>326</v>
      </c>
      <c r="AM1081" s="238">
        <f t="shared" si="2543"/>
        <v>18812</v>
      </c>
      <c r="AN1081" s="240">
        <v>829</v>
      </c>
      <c r="AO1081" s="240">
        <v>1104</v>
      </c>
      <c r="AP1081" s="240">
        <v>3536</v>
      </c>
      <c r="AQ1081" s="240">
        <v>497</v>
      </c>
      <c r="AR1081" s="240">
        <v>2922</v>
      </c>
      <c r="AS1081" s="240">
        <v>716</v>
      </c>
      <c r="AT1081" s="240">
        <v>2974</v>
      </c>
      <c r="AU1081" s="240">
        <v>2934</v>
      </c>
      <c r="AV1081" s="240">
        <v>1970</v>
      </c>
      <c r="AW1081" s="240">
        <v>1330</v>
      </c>
      <c r="AX1081" s="238">
        <f t="shared" si="2544"/>
        <v>35939</v>
      </c>
      <c r="AY1081" s="240">
        <v>1834</v>
      </c>
      <c r="AZ1081" s="240">
        <v>21401</v>
      </c>
      <c r="BA1081" s="240">
        <v>3341</v>
      </c>
      <c r="BB1081" s="240">
        <v>5928</v>
      </c>
      <c r="BC1081" s="240">
        <v>3435</v>
      </c>
      <c r="BD1081" s="238">
        <f t="shared" si="2545"/>
        <v>59380</v>
      </c>
      <c r="BE1081" s="240">
        <v>20144</v>
      </c>
      <c r="BF1081" s="240">
        <v>4174</v>
      </c>
      <c r="BG1081" s="240">
        <v>6615</v>
      </c>
      <c r="BH1081" s="240">
        <v>4018</v>
      </c>
      <c r="BI1081" s="240">
        <v>8465</v>
      </c>
      <c r="BJ1081" s="240">
        <v>5505</v>
      </c>
      <c r="BK1081" s="240">
        <v>5674</v>
      </c>
      <c r="BL1081" s="240">
        <v>4785</v>
      </c>
      <c r="BM1081" s="238">
        <f t="shared" si="2546"/>
        <v>16269</v>
      </c>
      <c r="BN1081" s="240">
        <v>3993</v>
      </c>
      <c r="BO1081" s="240">
        <v>1670</v>
      </c>
      <c r="BP1081" s="240">
        <v>2438</v>
      </c>
      <c r="BQ1081" s="240">
        <v>1986</v>
      </c>
      <c r="BR1081" s="240">
        <v>6182</v>
      </c>
      <c r="BS1081" s="238">
        <f t="shared" si="2547"/>
        <v>24512</v>
      </c>
      <c r="BT1081" s="239">
        <v>1212</v>
      </c>
      <c r="BU1081" s="240">
        <v>2015</v>
      </c>
      <c r="BV1081" s="240">
        <v>988</v>
      </c>
      <c r="BW1081" s="240">
        <v>126</v>
      </c>
      <c r="BX1081" s="240">
        <v>1145</v>
      </c>
      <c r="BY1081" s="240">
        <v>6455</v>
      </c>
      <c r="BZ1081" s="240">
        <v>1055</v>
      </c>
      <c r="CA1081" s="240">
        <v>1219</v>
      </c>
      <c r="CB1081" s="240">
        <v>4632</v>
      </c>
      <c r="CC1081" s="240">
        <v>1969</v>
      </c>
      <c r="CD1081" s="240">
        <v>2264</v>
      </c>
      <c r="CE1081" s="240">
        <v>1432</v>
      </c>
      <c r="CF1081" s="238">
        <f t="shared" si="2548"/>
        <v>23551</v>
      </c>
      <c r="CG1081" s="240">
        <v>273</v>
      </c>
      <c r="CH1081" s="240">
        <v>1097</v>
      </c>
      <c r="CI1081" s="240">
        <v>1766</v>
      </c>
      <c r="CJ1081" s="240">
        <v>2993</v>
      </c>
      <c r="CK1081" s="240">
        <v>6406</v>
      </c>
      <c r="CL1081" s="240">
        <v>665</v>
      </c>
      <c r="CM1081" s="240">
        <v>4535</v>
      </c>
      <c r="CN1081" s="240">
        <v>468</v>
      </c>
      <c r="CO1081" s="240">
        <v>834</v>
      </c>
      <c r="CP1081" s="240">
        <v>772</v>
      </c>
      <c r="CQ1081" s="240">
        <v>1279</v>
      </c>
      <c r="CR1081" s="240">
        <v>1602</v>
      </c>
      <c r="CS1081" s="240">
        <v>861</v>
      </c>
      <c r="CT1081" s="238">
        <f t="shared" si="2549"/>
        <v>35379</v>
      </c>
      <c r="CU1081" s="240">
        <v>13192</v>
      </c>
      <c r="CV1081" s="240">
        <v>9256</v>
      </c>
      <c r="CW1081" s="240">
        <v>2727</v>
      </c>
      <c r="CX1081" s="240">
        <v>2925</v>
      </c>
      <c r="CY1081" s="240">
        <v>7279</v>
      </c>
      <c r="CZ1081" s="238">
        <f t="shared" si="2550"/>
        <v>20968</v>
      </c>
      <c r="DA1081" s="240">
        <v>229</v>
      </c>
      <c r="DB1081" s="240">
        <v>403</v>
      </c>
      <c r="DC1081" s="240">
        <v>3681</v>
      </c>
      <c r="DD1081" s="240">
        <v>11549</v>
      </c>
      <c r="DE1081" s="240">
        <v>2551</v>
      </c>
      <c r="DF1081" s="240">
        <v>2555</v>
      </c>
      <c r="DG1081" s="238">
        <f t="shared" si="2551"/>
        <v>334886</v>
      </c>
      <c r="DH1081" s="238">
        <f t="shared" si="2552"/>
        <v>3806</v>
      </c>
      <c r="DI1081" s="240">
        <v>1852</v>
      </c>
      <c r="DJ1081" s="240">
        <v>1422</v>
      </c>
      <c r="DK1081" s="240">
        <v>532</v>
      </c>
      <c r="DL1081" s="238" t="s">
        <v>695</v>
      </c>
      <c r="DM1081" s="240">
        <v>1997</v>
      </c>
      <c r="DN1081" s="241" t="s">
        <v>695</v>
      </c>
      <c r="DO1081" s="238">
        <f t="shared" si="2535"/>
        <v>340689</v>
      </c>
    </row>
    <row r="1082" spans="1:119" s="48" customFormat="1" ht="16.5" customHeight="1" x14ac:dyDescent="0.15">
      <c r="A1082" s="99" t="s">
        <v>25</v>
      </c>
      <c r="B1082" s="238">
        <f t="shared" si="2538"/>
        <v>19280</v>
      </c>
      <c r="C1082" s="240">
        <v>1915</v>
      </c>
      <c r="D1082" s="240">
        <v>129</v>
      </c>
      <c r="E1082" s="240">
        <v>1201</v>
      </c>
      <c r="F1082" s="240">
        <v>77</v>
      </c>
      <c r="G1082" s="240">
        <v>1186</v>
      </c>
      <c r="H1082" s="240">
        <v>1818</v>
      </c>
      <c r="I1082" s="240">
        <v>1177</v>
      </c>
      <c r="J1082" s="240">
        <v>1336</v>
      </c>
      <c r="K1082" s="240">
        <v>2449</v>
      </c>
      <c r="L1082" s="240">
        <v>6925</v>
      </c>
      <c r="M1082" s="240">
        <v>536</v>
      </c>
      <c r="N1082" s="240">
        <v>531</v>
      </c>
      <c r="O1082" s="238">
        <f t="shared" si="2539"/>
        <v>5434</v>
      </c>
      <c r="P1082" s="240">
        <v>1480</v>
      </c>
      <c r="Q1082" s="240">
        <v>702</v>
      </c>
      <c r="R1082" s="240">
        <v>198</v>
      </c>
      <c r="S1082" s="240">
        <v>210</v>
      </c>
      <c r="T1082" s="240">
        <v>1519</v>
      </c>
      <c r="U1082" s="240">
        <v>666</v>
      </c>
      <c r="V1082" s="240">
        <v>401</v>
      </c>
      <c r="W1082" s="240">
        <v>258</v>
      </c>
      <c r="X1082" s="238">
        <f t="shared" si="2540"/>
        <v>6390</v>
      </c>
      <c r="Y1082" s="240">
        <v>2306</v>
      </c>
      <c r="Z1082" s="240">
        <v>862</v>
      </c>
      <c r="AA1082" s="240">
        <v>1765</v>
      </c>
      <c r="AB1082" s="240">
        <v>1457</v>
      </c>
      <c r="AC1082" s="238">
        <f t="shared" si="2541"/>
        <v>2176</v>
      </c>
      <c r="AD1082" s="240">
        <v>226</v>
      </c>
      <c r="AE1082" s="240">
        <v>179</v>
      </c>
      <c r="AF1082" s="240">
        <v>105</v>
      </c>
      <c r="AG1082" s="240">
        <v>796</v>
      </c>
      <c r="AH1082" s="240">
        <v>87</v>
      </c>
      <c r="AI1082" s="240">
        <v>783</v>
      </c>
      <c r="AJ1082" s="238">
        <f t="shared" si="2542"/>
        <v>170</v>
      </c>
      <c r="AK1082" s="240">
        <v>45</v>
      </c>
      <c r="AL1082" s="240">
        <v>125</v>
      </c>
      <c r="AM1082" s="238">
        <f t="shared" si="2543"/>
        <v>13085</v>
      </c>
      <c r="AN1082" s="240">
        <v>209</v>
      </c>
      <c r="AO1082" s="240">
        <v>255</v>
      </c>
      <c r="AP1082" s="240">
        <v>1246</v>
      </c>
      <c r="AQ1082" s="240">
        <v>91</v>
      </c>
      <c r="AR1082" s="240">
        <v>3058</v>
      </c>
      <c r="AS1082" s="240">
        <v>102</v>
      </c>
      <c r="AT1082" s="240">
        <v>4232</v>
      </c>
      <c r="AU1082" s="240">
        <v>1666</v>
      </c>
      <c r="AV1082" s="240">
        <v>2049</v>
      </c>
      <c r="AW1082" s="240">
        <v>177</v>
      </c>
      <c r="AX1082" s="238">
        <f t="shared" si="2544"/>
        <v>11290</v>
      </c>
      <c r="AY1082" s="240">
        <v>1017</v>
      </c>
      <c r="AZ1082" s="240">
        <v>4043</v>
      </c>
      <c r="BA1082" s="240">
        <v>1874</v>
      </c>
      <c r="BB1082" s="240">
        <v>3700</v>
      </c>
      <c r="BC1082" s="240">
        <v>656</v>
      </c>
      <c r="BD1082" s="238">
        <f t="shared" si="2545"/>
        <v>31022</v>
      </c>
      <c r="BE1082" s="240">
        <v>9696</v>
      </c>
      <c r="BF1082" s="240">
        <v>1248</v>
      </c>
      <c r="BG1082" s="240">
        <v>1278</v>
      </c>
      <c r="BH1082" s="240">
        <v>2657</v>
      </c>
      <c r="BI1082" s="240">
        <v>7685</v>
      </c>
      <c r="BJ1082" s="240">
        <v>1751</v>
      </c>
      <c r="BK1082" s="240">
        <v>5437</v>
      </c>
      <c r="BL1082" s="240">
        <v>1270</v>
      </c>
      <c r="BM1082" s="238">
        <f t="shared" si="2546"/>
        <v>3886</v>
      </c>
      <c r="BN1082" s="240">
        <v>800</v>
      </c>
      <c r="BO1082" s="240">
        <v>304</v>
      </c>
      <c r="BP1082" s="240">
        <v>803</v>
      </c>
      <c r="BQ1082" s="240">
        <v>517</v>
      </c>
      <c r="BR1082" s="240">
        <v>1462</v>
      </c>
      <c r="BS1082" s="238">
        <f t="shared" si="2547"/>
        <v>8728</v>
      </c>
      <c r="BT1082" s="239">
        <v>321</v>
      </c>
      <c r="BU1082" s="240">
        <v>491</v>
      </c>
      <c r="BV1082" s="240">
        <v>647</v>
      </c>
      <c r="BW1082" s="240">
        <v>113</v>
      </c>
      <c r="BX1082" s="240">
        <v>217</v>
      </c>
      <c r="BY1082" s="240">
        <v>3160</v>
      </c>
      <c r="BZ1082" s="240">
        <v>727</v>
      </c>
      <c r="CA1082" s="240">
        <v>502</v>
      </c>
      <c r="CB1082" s="240">
        <v>1199</v>
      </c>
      <c r="CC1082" s="240">
        <v>509</v>
      </c>
      <c r="CD1082" s="240">
        <v>244</v>
      </c>
      <c r="CE1082" s="240">
        <v>598</v>
      </c>
      <c r="CF1082" s="238">
        <f t="shared" si="2548"/>
        <v>10291</v>
      </c>
      <c r="CG1082" s="240">
        <v>175</v>
      </c>
      <c r="CH1082" s="240">
        <v>982</v>
      </c>
      <c r="CI1082" s="240">
        <v>1380</v>
      </c>
      <c r="CJ1082" s="240">
        <v>577</v>
      </c>
      <c r="CK1082" s="240">
        <v>2009</v>
      </c>
      <c r="CL1082" s="240">
        <v>127</v>
      </c>
      <c r="CM1082" s="240">
        <v>1500</v>
      </c>
      <c r="CN1082" s="240">
        <v>948</v>
      </c>
      <c r="CO1082" s="240">
        <v>585</v>
      </c>
      <c r="CP1082" s="240">
        <v>300</v>
      </c>
      <c r="CQ1082" s="240">
        <v>1291</v>
      </c>
      <c r="CR1082" s="240">
        <v>240</v>
      </c>
      <c r="CS1082" s="240">
        <v>177</v>
      </c>
      <c r="CT1082" s="238">
        <f t="shared" si="2549"/>
        <v>6392</v>
      </c>
      <c r="CU1082" s="240">
        <v>2441</v>
      </c>
      <c r="CV1082" s="240">
        <v>1472</v>
      </c>
      <c r="CW1082" s="240">
        <v>198</v>
      </c>
      <c r="CX1082" s="240">
        <v>1311</v>
      </c>
      <c r="CY1082" s="240">
        <v>970</v>
      </c>
      <c r="CZ1082" s="238">
        <f t="shared" si="2550"/>
        <v>12072</v>
      </c>
      <c r="DA1082" s="240">
        <v>78</v>
      </c>
      <c r="DB1082" s="240">
        <v>731</v>
      </c>
      <c r="DC1082" s="240">
        <v>3904</v>
      </c>
      <c r="DD1082" s="240">
        <v>4604</v>
      </c>
      <c r="DE1082" s="240">
        <v>1772</v>
      </c>
      <c r="DF1082" s="240">
        <v>983</v>
      </c>
      <c r="DG1082" s="238">
        <f t="shared" si="2551"/>
        <v>130216</v>
      </c>
      <c r="DH1082" s="238">
        <f t="shared" si="2552"/>
        <v>1558</v>
      </c>
      <c r="DI1082" s="240">
        <v>524</v>
      </c>
      <c r="DJ1082" s="240">
        <v>474</v>
      </c>
      <c r="DK1082" s="240">
        <v>560</v>
      </c>
      <c r="DL1082" s="238" t="s">
        <v>695</v>
      </c>
      <c r="DM1082" s="240">
        <v>854</v>
      </c>
      <c r="DN1082" s="241" t="s">
        <v>695</v>
      </c>
      <c r="DO1082" s="238">
        <f t="shared" si="2535"/>
        <v>132628</v>
      </c>
    </row>
    <row r="1083" spans="1:119" s="48" customFormat="1" ht="16.5" customHeight="1" x14ac:dyDescent="0.15">
      <c r="A1083" s="97" t="s">
        <v>246</v>
      </c>
      <c r="B1083" s="238">
        <f t="shared" si="2538"/>
        <v>10547</v>
      </c>
      <c r="C1083" s="240">
        <v>798</v>
      </c>
      <c r="D1083" s="240">
        <v>345</v>
      </c>
      <c r="E1083" s="240">
        <v>329</v>
      </c>
      <c r="F1083" s="240" t="s">
        <v>766</v>
      </c>
      <c r="G1083" s="240">
        <v>656</v>
      </c>
      <c r="H1083" s="240">
        <v>1793</v>
      </c>
      <c r="I1083" s="240">
        <v>1016</v>
      </c>
      <c r="J1083" s="240" t="s">
        <v>766</v>
      </c>
      <c r="K1083" s="240">
        <v>782</v>
      </c>
      <c r="L1083" s="240">
        <v>2699</v>
      </c>
      <c r="M1083" s="240">
        <v>1036</v>
      </c>
      <c r="N1083" s="240">
        <v>1093</v>
      </c>
      <c r="O1083" s="238">
        <f t="shared" si="2539"/>
        <v>1926</v>
      </c>
      <c r="P1083" s="240">
        <v>563</v>
      </c>
      <c r="Q1083" s="240">
        <v>692</v>
      </c>
      <c r="R1083" s="240" t="s">
        <v>766</v>
      </c>
      <c r="S1083" s="240">
        <v>193</v>
      </c>
      <c r="T1083" s="240" t="s">
        <v>766</v>
      </c>
      <c r="U1083" s="240" t="s">
        <v>766</v>
      </c>
      <c r="V1083" s="240">
        <v>341</v>
      </c>
      <c r="W1083" s="240">
        <v>137</v>
      </c>
      <c r="X1083" s="238">
        <f t="shared" si="2540"/>
        <v>4075</v>
      </c>
      <c r="Y1083" s="240">
        <v>671</v>
      </c>
      <c r="Z1083" s="240">
        <v>1167</v>
      </c>
      <c r="AA1083" s="240">
        <v>1515</v>
      </c>
      <c r="AB1083" s="240">
        <v>722</v>
      </c>
      <c r="AC1083" s="238">
        <f t="shared" si="2541"/>
        <v>2148</v>
      </c>
      <c r="AD1083" s="240" t="s">
        <v>766</v>
      </c>
      <c r="AE1083" s="240" t="s">
        <v>766</v>
      </c>
      <c r="AF1083" s="240">
        <v>257</v>
      </c>
      <c r="AG1083" s="240">
        <v>668</v>
      </c>
      <c r="AH1083" s="240">
        <v>484</v>
      </c>
      <c r="AI1083" s="240">
        <v>739</v>
      </c>
      <c r="AJ1083" s="238">
        <f t="shared" si="2542"/>
        <v>413</v>
      </c>
      <c r="AK1083" s="240">
        <v>143</v>
      </c>
      <c r="AL1083" s="240">
        <v>270</v>
      </c>
      <c r="AM1083" s="238">
        <f t="shared" si="2543"/>
        <v>3673</v>
      </c>
      <c r="AN1083" s="240">
        <v>245</v>
      </c>
      <c r="AO1083" s="240">
        <v>333</v>
      </c>
      <c r="AP1083" s="240">
        <v>412</v>
      </c>
      <c r="AQ1083" s="240">
        <v>158</v>
      </c>
      <c r="AR1083" s="240">
        <v>1014</v>
      </c>
      <c r="AS1083" s="240">
        <v>117</v>
      </c>
      <c r="AT1083" s="240" t="s">
        <v>766</v>
      </c>
      <c r="AU1083" s="240">
        <v>847</v>
      </c>
      <c r="AV1083" s="240">
        <v>547</v>
      </c>
      <c r="AW1083" s="240" t="s">
        <v>766</v>
      </c>
      <c r="AX1083" s="238">
        <f t="shared" si="2544"/>
        <v>4106</v>
      </c>
      <c r="AY1083" s="240" t="s">
        <v>766</v>
      </c>
      <c r="AZ1083" s="240">
        <v>2457</v>
      </c>
      <c r="BA1083" s="240">
        <v>998</v>
      </c>
      <c r="BB1083" s="240" t="s">
        <v>766</v>
      </c>
      <c r="BC1083" s="240">
        <v>651</v>
      </c>
      <c r="BD1083" s="238">
        <f t="shared" si="2545"/>
        <v>22247</v>
      </c>
      <c r="BE1083" s="240">
        <v>6033</v>
      </c>
      <c r="BF1083" s="240">
        <v>1585</v>
      </c>
      <c r="BG1083" s="240">
        <v>2811</v>
      </c>
      <c r="BH1083" s="240">
        <v>1981</v>
      </c>
      <c r="BI1083" s="240">
        <v>3597</v>
      </c>
      <c r="BJ1083" s="240">
        <v>2301</v>
      </c>
      <c r="BK1083" s="240">
        <v>2638</v>
      </c>
      <c r="BL1083" s="240">
        <v>1301</v>
      </c>
      <c r="BM1083" s="238">
        <f t="shared" si="2546"/>
        <v>3351</v>
      </c>
      <c r="BN1083" s="240">
        <v>1067</v>
      </c>
      <c r="BO1083" s="240">
        <v>519</v>
      </c>
      <c r="BP1083" s="240" t="s">
        <v>766</v>
      </c>
      <c r="BQ1083" s="240" t="s">
        <v>766</v>
      </c>
      <c r="BR1083" s="240">
        <v>1765</v>
      </c>
      <c r="BS1083" s="238">
        <f t="shared" si="2547"/>
        <v>8093</v>
      </c>
      <c r="BT1083" s="239">
        <v>549</v>
      </c>
      <c r="BU1083" s="240">
        <v>828</v>
      </c>
      <c r="BV1083" s="240" t="s">
        <v>766</v>
      </c>
      <c r="BW1083" s="240" t="s">
        <v>766</v>
      </c>
      <c r="BX1083" s="240">
        <v>447</v>
      </c>
      <c r="BY1083" s="240">
        <v>2643</v>
      </c>
      <c r="BZ1083" s="240">
        <v>549</v>
      </c>
      <c r="CA1083" s="240">
        <v>489</v>
      </c>
      <c r="CB1083" s="240">
        <v>1171</v>
      </c>
      <c r="CC1083" s="240">
        <v>441</v>
      </c>
      <c r="CD1083" s="240">
        <v>565</v>
      </c>
      <c r="CE1083" s="240">
        <v>411</v>
      </c>
      <c r="CF1083" s="238">
        <f t="shared" si="2548"/>
        <v>8219</v>
      </c>
      <c r="CG1083" s="240">
        <v>205</v>
      </c>
      <c r="CH1083" s="240">
        <v>407</v>
      </c>
      <c r="CI1083" s="240" t="s">
        <v>766</v>
      </c>
      <c r="CJ1083" s="240">
        <v>750</v>
      </c>
      <c r="CK1083" s="240">
        <v>3528</v>
      </c>
      <c r="CL1083" s="240">
        <v>109</v>
      </c>
      <c r="CM1083" s="240">
        <v>1591</v>
      </c>
      <c r="CN1083" s="240">
        <v>130</v>
      </c>
      <c r="CO1083" s="240">
        <v>96</v>
      </c>
      <c r="CP1083" s="240" t="s">
        <v>766</v>
      </c>
      <c r="CQ1083" s="240">
        <v>585</v>
      </c>
      <c r="CR1083" s="240">
        <v>538</v>
      </c>
      <c r="CS1083" s="240">
        <v>280</v>
      </c>
      <c r="CT1083" s="238">
        <f t="shared" si="2549"/>
        <v>5149</v>
      </c>
      <c r="CU1083" s="240">
        <v>3337</v>
      </c>
      <c r="CV1083" s="240">
        <v>1199</v>
      </c>
      <c r="CW1083" s="240" t="s">
        <v>766</v>
      </c>
      <c r="CX1083" s="240">
        <v>613</v>
      </c>
      <c r="CY1083" s="240" t="s">
        <v>766</v>
      </c>
      <c r="CZ1083" s="238">
        <f t="shared" si="2550"/>
        <v>6547</v>
      </c>
      <c r="DA1083" s="240" t="s">
        <v>766</v>
      </c>
      <c r="DB1083" s="240" t="s">
        <v>766</v>
      </c>
      <c r="DC1083" s="240">
        <v>1567</v>
      </c>
      <c r="DD1083" s="240">
        <v>3150</v>
      </c>
      <c r="DE1083" s="240">
        <v>1237</v>
      </c>
      <c r="DF1083" s="240">
        <v>593</v>
      </c>
      <c r="DG1083" s="238">
        <f t="shared" si="2551"/>
        <v>80494</v>
      </c>
      <c r="DH1083" s="238">
        <f t="shared" si="2552"/>
        <v>1153</v>
      </c>
      <c r="DI1083" s="240">
        <v>410</v>
      </c>
      <c r="DJ1083" s="240">
        <v>592</v>
      </c>
      <c r="DK1083" s="240">
        <v>151</v>
      </c>
      <c r="DL1083" s="238" t="s">
        <v>695</v>
      </c>
      <c r="DM1083" s="240">
        <v>1590</v>
      </c>
      <c r="DN1083" s="241" t="s">
        <v>695</v>
      </c>
      <c r="DO1083" s="238">
        <f t="shared" si="2535"/>
        <v>83237</v>
      </c>
    </row>
    <row r="1084" spans="1:119" s="48" customFormat="1" ht="16.5" customHeight="1" x14ac:dyDescent="0.15">
      <c r="A1084" s="97" t="s">
        <v>26</v>
      </c>
      <c r="B1084" s="238">
        <f t="shared" si="2538"/>
        <v>3972</v>
      </c>
      <c r="C1084" s="240">
        <v>164</v>
      </c>
      <c r="D1084" s="240">
        <v>77</v>
      </c>
      <c r="E1084" s="240">
        <v>172</v>
      </c>
      <c r="F1084" s="240" t="s">
        <v>766</v>
      </c>
      <c r="G1084" s="240">
        <v>233</v>
      </c>
      <c r="H1084" s="240">
        <v>583</v>
      </c>
      <c r="I1084" s="240">
        <v>251</v>
      </c>
      <c r="J1084" s="240" t="s">
        <v>766</v>
      </c>
      <c r="K1084" s="240">
        <v>284</v>
      </c>
      <c r="L1084" s="240">
        <v>1652</v>
      </c>
      <c r="M1084" s="240">
        <v>211</v>
      </c>
      <c r="N1084" s="240">
        <v>345</v>
      </c>
      <c r="O1084" s="238">
        <f t="shared" si="2539"/>
        <v>1138</v>
      </c>
      <c r="P1084" s="240">
        <v>295</v>
      </c>
      <c r="Q1084" s="240">
        <v>607</v>
      </c>
      <c r="R1084" s="240" t="s">
        <v>766</v>
      </c>
      <c r="S1084" s="240">
        <v>52</v>
      </c>
      <c r="T1084" s="240" t="s">
        <v>766</v>
      </c>
      <c r="U1084" s="240" t="s">
        <v>766</v>
      </c>
      <c r="V1084" s="240">
        <v>108</v>
      </c>
      <c r="W1084" s="240">
        <v>76</v>
      </c>
      <c r="X1084" s="238">
        <f t="shared" si="2540"/>
        <v>1411</v>
      </c>
      <c r="Y1084" s="240">
        <v>236</v>
      </c>
      <c r="Z1084" s="240">
        <v>418</v>
      </c>
      <c r="AA1084" s="240">
        <v>561</v>
      </c>
      <c r="AB1084" s="240">
        <v>196</v>
      </c>
      <c r="AC1084" s="238">
        <f t="shared" si="2541"/>
        <v>732</v>
      </c>
      <c r="AD1084" s="240" t="s">
        <v>766</v>
      </c>
      <c r="AE1084" s="240" t="s">
        <v>766</v>
      </c>
      <c r="AF1084" s="240">
        <v>111</v>
      </c>
      <c r="AG1084" s="240">
        <v>246</v>
      </c>
      <c r="AH1084" s="240">
        <v>112</v>
      </c>
      <c r="AI1084" s="240">
        <v>263</v>
      </c>
      <c r="AJ1084" s="238">
        <f t="shared" si="2542"/>
        <v>77</v>
      </c>
      <c r="AK1084" s="240">
        <v>19</v>
      </c>
      <c r="AL1084" s="240">
        <v>58</v>
      </c>
      <c r="AM1084" s="238">
        <f t="shared" si="2543"/>
        <v>1790</v>
      </c>
      <c r="AN1084" s="240">
        <v>95</v>
      </c>
      <c r="AO1084" s="240">
        <v>50</v>
      </c>
      <c r="AP1084" s="240">
        <v>237</v>
      </c>
      <c r="AQ1084" s="240">
        <v>27</v>
      </c>
      <c r="AR1084" s="240">
        <v>520</v>
      </c>
      <c r="AS1084" s="240">
        <v>107</v>
      </c>
      <c r="AT1084" s="240" t="s">
        <v>766</v>
      </c>
      <c r="AU1084" s="240">
        <v>357</v>
      </c>
      <c r="AV1084" s="240">
        <v>397</v>
      </c>
      <c r="AW1084" s="240" t="s">
        <v>766</v>
      </c>
      <c r="AX1084" s="238">
        <f t="shared" si="2544"/>
        <v>2162</v>
      </c>
      <c r="AY1084" s="240" t="s">
        <v>766</v>
      </c>
      <c r="AZ1084" s="240">
        <v>1595</v>
      </c>
      <c r="BA1084" s="240">
        <v>181</v>
      </c>
      <c r="BB1084" s="240" t="s">
        <v>766</v>
      </c>
      <c r="BC1084" s="240">
        <v>386</v>
      </c>
      <c r="BD1084" s="238">
        <f t="shared" si="2545"/>
        <v>7286</v>
      </c>
      <c r="BE1084" s="240">
        <v>3837</v>
      </c>
      <c r="BF1084" s="240">
        <v>356</v>
      </c>
      <c r="BG1084" s="240">
        <v>435</v>
      </c>
      <c r="BH1084" s="240">
        <v>304</v>
      </c>
      <c r="BI1084" s="240">
        <v>635</v>
      </c>
      <c r="BJ1084" s="240">
        <v>645</v>
      </c>
      <c r="BK1084" s="240">
        <v>854</v>
      </c>
      <c r="BL1084" s="240">
        <v>220</v>
      </c>
      <c r="BM1084" s="238">
        <f t="shared" si="2546"/>
        <v>1176</v>
      </c>
      <c r="BN1084" s="240">
        <v>443</v>
      </c>
      <c r="BO1084" s="240">
        <v>139</v>
      </c>
      <c r="BP1084" s="240" t="s">
        <v>766</v>
      </c>
      <c r="BQ1084" s="240" t="s">
        <v>766</v>
      </c>
      <c r="BR1084" s="240">
        <v>594</v>
      </c>
      <c r="BS1084" s="238">
        <f t="shared" si="2547"/>
        <v>2872</v>
      </c>
      <c r="BT1084" s="239">
        <v>191</v>
      </c>
      <c r="BU1084" s="240">
        <v>368</v>
      </c>
      <c r="BV1084" s="240" t="s">
        <v>766</v>
      </c>
      <c r="BW1084" s="240" t="s">
        <v>766</v>
      </c>
      <c r="BX1084" s="240">
        <v>150</v>
      </c>
      <c r="BY1084" s="240">
        <v>821</v>
      </c>
      <c r="BZ1084" s="240">
        <v>106</v>
      </c>
      <c r="CA1084" s="240">
        <v>137</v>
      </c>
      <c r="CB1084" s="240">
        <v>410</v>
      </c>
      <c r="CC1084" s="240">
        <v>216</v>
      </c>
      <c r="CD1084" s="240">
        <v>259</v>
      </c>
      <c r="CE1084" s="240">
        <v>214</v>
      </c>
      <c r="CF1084" s="238">
        <f t="shared" si="2548"/>
        <v>2806</v>
      </c>
      <c r="CG1084" s="240">
        <v>80</v>
      </c>
      <c r="CH1084" s="240">
        <v>93</v>
      </c>
      <c r="CI1084" s="240" t="s">
        <v>766</v>
      </c>
      <c r="CJ1084" s="240">
        <v>325</v>
      </c>
      <c r="CK1084" s="240">
        <v>896</v>
      </c>
      <c r="CL1084" s="240">
        <v>84</v>
      </c>
      <c r="CM1084" s="240">
        <v>929</v>
      </c>
      <c r="CN1084" s="240">
        <v>80</v>
      </c>
      <c r="CO1084" s="240">
        <v>33</v>
      </c>
      <c r="CP1084" s="240" t="s">
        <v>766</v>
      </c>
      <c r="CQ1084" s="240">
        <v>94</v>
      </c>
      <c r="CR1084" s="240">
        <v>146</v>
      </c>
      <c r="CS1084" s="240">
        <v>46</v>
      </c>
      <c r="CT1084" s="238">
        <f t="shared" si="2549"/>
        <v>1247</v>
      </c>
      <c r="CU1084" s="240">
        <v>733</v>
      </c>
      <c r="CV1084" s="240">
        <v>310</v>
      </c>
      <c r="CW1084" s="240" t="s">
        <v>766</v>
      </c>
      <c r="CX1084" s="240">
        <v>204</v>
      </c>
      <c r="CY1084" s="240" t="s">
        <v>766</v>
      </c>
      <c r="CZ1084" s="238">
        <f t="shared" si="2550"/>
        <v>2781</v>
      </c>
      <c r="DA1084" s="240" t="s">
        <v>766</v>
      </c>
      <c r="DB1084" s="240" t="s">
        <v>766</v>
      </c>
      <c r="DC1084" s="240">
        <v>341</v>
      </c>
      <c r="DD1084" s="240">
        <v>1742</v>
      </c>
      <c r="DE1084" s="240">
        <v>310</v>
      </c>
      <c r="DF1084" s="240">
        <v>388</v>
      </c>
      <c r="DG1084" s="238">
        <f t="shared" si="2551"/>
        <v>29450</v>
      </c>
      <c r="DH1084" s="238">
        <f t="shared" si="2552"/>
        <v>470</v>
      </c>
      <c r="DI1084" s="240">
        <v>119</v>
      </c>
      <c r="DJ1084" s="240">
        <v>322</v>
      </c>
      <c r="DK1084" s="240">
        <v>29</v>
      </c>
      <c r="DL1084" s="238" t="s">
        <v>695</v>
      </c>
      <c r="DM1084" s="240">
        <v>323</v>
      </c>
      <c r="DN1084" s="241" t="s">
        <v>695</v>
      </c>
      <c r="DO1084" s="238">
        <f t="shared" si="2535"/>
        <v>30243</v>
      </c>
    </row>
    <row r="1085" spans="1:119" s="48" customFormat="1" ht="16.5" customHeight="1" x14ac:dyDescent="0.15">
      <c r="A1085" s="97" t="s">
        <v>27</v>
      </c>
      <c r="B1085" s="238">
        <f t="shared" ref="B1085" si="2553">SUM(C1085:N1085)</f>
        <v>43125</v>
      </c>
      <c r="C1085" s="240">
        <f t="shared" ref="C1085:N1085" si="2554">C1079-SUM(C1080:C1084)</f>
        <v>2774</v>
      </c>
      <c r="D1085" s="240">
        <f t="shared" si="2554"/>
        <v>2037</v>
      </c>
      <c r="E1085" s="240">
        <f t="shared" si="2554"/>
        <v>1507</v>
      </c>
      <c r="F1085" s="240">
        <f t="shared" si="2554"/>
        <v>1247</v>
      </c>
      <c r="G1085" s="240">
        <f t="shared" si="2554"/>
        <v>3151</v>
      </c>
      <c r="H1085" s="240">
        <f t="shared" si="2554"/>
        <v>5716</v>
      </c>
      <c r="I1085" s="240">
        <f t="shared" si="2554"/>
        <v>3691</v>
      </c>
      <c r="J1085" s="240">
        <f t="shared" si="2554"/>
        <v>1647</v>
      </c>
      <c r="K1085" s="240">
        <f t="shared" si="2554"/>
        <v>3528</v>
      </c>
      <c r="L1085" s="240">
        <f t="shared" si="2554"/>
        <v>10589</v>
      </c>
      <c r="M1085" s="240">
        <f t="shared" si="2554"/>
        <v>3306</v>
      </c>
      <c r="N1085" s="240">
        <f t="shared" si="2554"/>
        <v>3932</v>
      </c>
      <c r="O1085" s="238">
        <f t="shared" ref="O1085" si="2555">SUM(P1085:W1085)</f>
        <v>16382</v>
      </c>
      <c r="P1085" s="240">
        <f t="shared" ref="P1085:W1085" si="2556">P1079-SUM(P1080:P1084)</f>
        <v>2766</v>
      </c>
      <c r="Q1085" s="240">
        <f t="shared" si="2556"/>
        <v>3522</v>
      </c>
      <c r="R1085" s="240">
        <f t="shared" si="2556"/>
        <v>1975</v>
      </c>
      <c r="S1085" s="240">
        <f t="shared" si="2556"/>
        <v>1029</v>
      </c>
      <c r="T1085" s="240">
        <f t="shared" si="2556"/>
        <v>1598</v>
      </c>
      <c r="U1085" s="240">
        <f t="shared" si="2556"/>
        <v>3156</v>
      </c>
      <c r="V1085" s="240">
        <f t="shared" si="2556"/>
        <v>1526</v>
      </c>
      <c r="W1085" s="240">
        <f t="shared" si="2556"/>
        <v>810</v>
      </c>
      <c r="X1085" s="238">
        <f t="shared" ref="X1085" si="2557">SUM(Y1085:AB1085)</f>
        <v>19986</v>
      </c>
      <c r="Y1085" s="240">
        <f t="shared" ref="Y1085:AB1085" si="2558">Y1079-SUM(Y1080:Y1084)</f>
        <v>4051</v>
      </c>
      <c r="Z1085" s="240">
        <f t="shared" si="2558"/>
        <v>6018</v>
      </c>
      <c r="AA1085" s="240">
        <f t="shared" si="2558"/>
        <v>6186</v>
      </c>
      <c r="AB1085" s="240">
        <f t="shared" si="2558"/>
        <v>3731</v>
      </c>
      <c r="AC1085" s="238">
        <f t="shared" ref="AC1085" si="2559">SUM(AD1085:AI1085)</f>
        <v>13038</v>
      </c>
      <c r="AD1085" s="240">
        <f t="shared" ref="AD1085:AI1085" si="2560">AD1079-SUM(AD1080:AD1084)</f>
        <v>1957</v>
      </c>
      <c r="AE1085" s="240">
        <f t="shared" si="2560"/>
        <v>2247</v>
      </c>
      <c r="AF1085" s="240">
        <f t="shared" si="2560"/>
        <v>1559</v>
      </c>
      <c r="AG1085" s="240">
        <f t="shared" si="2560"/>
        <v>2654</v>
      </c>
      <c r="AH1085" s="240">
        <f t="shared" si="2560"/>
        <v>1645</v>
      </c>
      <c r="AI1085" s="240">
        <f t="shared" si="2560"/>
        <v>2976</v>
      </c>
      <c r="AJ1085" s="238">
        <f t="shared" ref="AJ1085" si="2561">SUM(AK1085:AL1085)</f>
        <v>1317</v>
      </c>
      <c r="AK1085" s="240">
        <f t="shared" ref="AK1085:AL1085" si="2562">AK1079-SUM(AK1080:AK1084)</f>
        <v>559</v>
      </c>
      <c r="AL1085" s="240">
        <f t="shared" si="2562"/>
        <v>758</v>
      </c>
      <c r="AM1085" s="238">
        <f t="shared" ref="AM1085" si="2563">SUM(AN1085:AW1085)</f>
        <v>28007</v>
      </c>
      <c r="AN1085" s="240">
        <f>AN1079-SUM(AN1080:AN1084)</f>
        <v>1628</v>
      </c>
      <c r="AO1085" s="240">
        <f t="shared" ref="AO1085:AW1085" si="2564">AO1079-SUM(AO1080:AO1084)</f>
        <v>1554</v>
      </c>
      <c r="AP1085" s="240">
        <f t="shared" si="2564"/>
        <v>3023</v>
      </c>
      <c r="AQ1085" s="240">
        <f t="shared" si="2564"/>
        <v>993</v>
      </c>
      <c r="AR1085" s="240">
        <f t="shared" si="2564"/>
        <v>3987</v>
      </c>
      <c r="AS1085" s="240">
        <f t="shared" si="2564"/>
        <v>877</v>
      </c>
      <c r="AT1085" s="240">
        <f t="shared" si="2564"/>
        <v>4825</v>
      </c>
      <c r="AU1085" s="240">
        <f t="shared" si="2564"/>
        <v>5662</v>
      </c>
      <c r="AV1085" s="240">
        <f t="shared" si="2564"/>
        <v>3487</v>
      </c>
      <c r="AW1085" s="240">
        <f t="shared" si="2564"/>
        <v>1971</v>
      </c>
      <c r="AX1085" s="238">
        <f t="shared" ref="AX1085" si="2565">SUM(AY1085:BC1085)</f>
        <v>27857</v>
      </c>
      <c r="AY1085" s="240">
        <f t="shared" ref="AY1085:BC1085" si="2566">AY1079-SUM(AY1080:AY1084)</f>
        <v>3025</v>
      </c>
      <c r="AZ1085" s="240">
        <f t="shared" si="2566"/>
        <v>11629</v>
      </c>
      <c r="BA1085" s="240">
        <f t="shared" si="2566"/>
        <v>3370</v>
      </c>
      <c r="BB1085" s="240">
        <f t="shared" si="2566"/>
        <v>7218</v>
      </c>
      <c r="BC1085" s="240">
        <f t="shared" si="2566"/>
        <v>2615</v>
      </c>
      <c r="BD1085" s="238">
        <f t="shared" ref="BD1085" si="2567">SUM(BE1085:BL1085)</f>
        <v>62037</v>
      </c>
      <c r="BE1085" s="240">
        <f t="shared" ref="BE1085:BL1085" si="2568">BE1079-SUM(BE1080:BE1084)</f>
        <v>32798</v>
      </c>
      <c r="BF1085" s="240">
        <f t="shared" si="2568"/>
        <v>2567</v>
      </c>
      <c r="BG1085" s="240">
        <f t="shared" si="2568"/>
        <v>3639</v>
      </c>
      <c r="BH1085" s="240">
        <f t="shared" si="2568"/>
        <v>3750</v>
      </c>
      <c r="BI1085" s="240">
        <f t="shared" si="2568"/>
        <v>6508</v>
      </c>
      <c r="BJ1085" s="240">
        <f t="shared" si="2568"/>
        <v>6132</v>
      </c>
      <c r="BK1085" s="240">
        <f t="shared" si="2568"/>
        <v>3640</v>
      </c>
      <c r="BL1085" s="240">
        <f t="shared" si="2568"/>
        <v>3003</v>
      </c>
      <c r="BM1085" s="238">
        <f t="shared" ref="BM1085" si="2569">SUM(BN1085:BR1085)</f>
        <v>16095</v>
      </c>
      <c r="BN1085" s="240">
        <f t="shared" ref="BN1085:BR1085" si="2570">BN1079-SUM(BN1080:BN1084)</f>
        <v>3882</v>
      </c>
      <c r="BO1085" s="240">
        <f t="shared" si="2570"/>
        <v>2251</v>
      </c>
      <c r="BP1085" s="240">
        <f t="shared" si="2570"/>
        <v>3637</v>
      </c>
      <c r="BQ1085" s="240">
        <f t="shared" si="2570"/>
        <v>1427</v>
      </c>
      <c r="BR1085" s="240">
        <f t="shared" si="2570"/>
        <v>4898</v>
      </c>
      <c r="BS1085" s="238">
        <f t="shared" ref="BS1085" si="2571">SUM(BT1085:CE1085)</f>
        <v>30603</v>
      </c>
      <c r="BT1085" s="239">
        <f t="shared" ref="BT1085:CE1085" si="2572">BT1079-SUM(BT1080:BT1084)</f>
        <v>1782</v>
      </c>
      <c r="BU1085" s="240">
        <f t="shared" si="2572"/>
        <v>3271</v>
      </c>
      <c r="BV1085" s="240">
        <f t="shared" si="2572"/>
        <v>1442</v>
      </c>
      <c r="BW1085" s="240">
        <f t="shared" si="2572"/>
        <v>968</v>
      </c>
      <c r="BX1085" s="240">
        <f t="shared" si="2572"/>
        <v>1742</v>
      </c>
      <c r="BY1085" s="240">
        <f t="shared" si="2572"/>
        <v>7033</v>
      </c>
      <c r="BZ1085" s="240">
        <f t="shared" si="2572"/>
        <v>1959</v>
      </c>
      <c r="CA1085" s="240">
        <f t="shared" si="2572"/>
        <v>2366</v>
      </c>
      <c r="CB1085" s="240">
        <f t="shared" si="2572"/>
        <v>3031</v>
      </c>
      <c r="CC1085" s="240">
        <f t="shared" si="2572"/>
        <v>2416</v>
      </c>
      <c r="CD1085" s="240">
        <f t="shared" si="2572"/>
        <v>2743</v>
      </c>
      <c r="CE1085" s="240">
        <f t="shared" si="2572"/>
        <v>1850</v>
      </c>
      <c r="CF1085" s="238">
        <f t="shared" ref="CF1085" si="2573">SUM(CG1085:CS1085)</f>
        <v>30428</v>
      </c>
      <c r="CG1085" s="240">
        <f t="shared" ref="CG1085:CS1085" si="2574">CG1079-SUM(CG1080:CG1084)</f>
        <v>934</v>
      </c>
      <c r="CH1085" s="240">
        <f t="shared" si="2574"/>
        <v>1831</v>
      </c>
      <c r="CI1085" s="240">
        <f t="shared" si="2574"/>
        <v>1968</v>
      </c>
      <c r="CJ1085" s="240">
        <f t="shared" si="2574"/>
        <v>3028</v>
      </c>
      <c r="CK1085" s="240">
        <f t="shared" si="2574"/>
        <v>6164</v>
      </c>
      <c r="CL1085" s="240">
        <f t="shared" si="2574"/>
        <v>1492</v>
      </c>
      <c r="CM1085" s="240">
        <f t="shared" si="2574"/>
        <v>5469</v>
      </c>
      <c r="CN1085" s="240">
        <f t="shared" si="2574"/>
        <v>1079</v>
      </c>
      <c r="CO1085" s="240">
        <f t="shared" si="2574"/>
        <v>1050</v>
      </c>
      <c r="CP1085" s="240">
        <f t="shared" si="2574"/>
        <v>1571</v>
      </c>
      <c r="CQ1085" s="240">
        <f t="shared" si="2574"/>
        <v>3076</v>
      </c>
      <c r="CR1085" s="240">
        <f t="shared" si="2574"/>
        <v>1632</v>
      </c>
      <c r="CS1085" s="240">
        <f t="shared" si="2574"/>
        <v>1134</v>
      </c>
      <c r="CT1085" s="238">
        <f t="shared" ref="CT1085" si="2575">SUM(CU1085:CY1085)</f>
        <v>22637</v>
      </c>
      <c r="CU1085" s="240">
        <f t="shared" ref="CU1085:CY1085" si="2576">CU1079-SUM(CU1080:CU1084)</f>
        <v>8063</v>
      </c>
      <c r="CV1085" s="240">
        <f t="shared" si="2576"/>
        <v>4644</v>
      </c>
      <c r="CW1085" s="240">
        <f t="shared" si="2576"/>
        <v>2051</v>
      </c>
      <c r="CX1085" s="240">
        <f t="shared" si="2576"/>
        <v>2447</v>
      </c>
      <c r="CY1085" s="240">
        <f t="shared" si="2576"/>
        <v>5432</v>
      </c>
      <c r="CZ1085" s="238">
        <f t="shared" ref="CZ1085" si="2577">SUM(DA1085:DF1085)</f>
        <v>27018</v>
      </c>
      <c r="DA1085" s="240">
        <f t="shared" ref="DA1085:DF1085" si="2578">DA1079-SUM(DA1080:DA1084)</f>
        <v>1658</v>
      </c>
      <c r="DB1085" s="240">
        <f t="shared" si="2578"/>
        <v>1724</v>
      </c>
      <c r="DC1085" s="240">
        <f t="shared" si="2578"/>
        <v>4131</v>
      </c>
      <c r="DD1085" s="240">
        <f t="shared" si="2578"/>
        <v>11493</v>
      </c>
      <c r="DE1085" s="240">
        <f t="shared" si="2578"/>
        <v>4023</v>
      </c>
      <c r="DF1085" s="240">
        <f t="shared" si="2578"/>
        <v>3989</v>
      </c>
      <c r="DG1085" s="238">
        <f t="shared" si="2551"/>
        <v>338530</v>
      </c>
      <c r="DH1085" s="238">
        <f t="shared" si="2552"/>
        <v>7783</v>
      </c>
      <c r="DI1085" s="240">
        <f t="shared" ref="DI1085:DK1085" si="2579">DI1079-SUM(DI1080:DI1084)</f>
        <v>2910</v>
      </c>
      <c r="DJ1085" s="240">
        <f t="shared" si="2579"/>
        <v>3685</v>
      </c>
      <c r="DK1085" s="240">
        <f t="shared" si="2579"/>
        <v>1188</v>
      </c>
      <c r="DL1085" s="238" t="s">
        <v>695</v>
      </c>
      <c r="DM1085" s="240">
        <f>DM1079-SUM(DM1080:DM1084)</f>
        <v>7997</v>
      </c>
      <c r="DN1085" s="241" t="s">
        <v>695</v>
      </c>
      <c r="DO1085" s="238">
        <f t="shared" si="2535"/>
        <v>354310</v>
      </c>
    </row>
    <row r="1086" spans="1:119" s="46" customFormat="1" ht="16.5" customHeight="1" x14ac:dyDescent="0.15">
      <c r="A1086" s="85" t="s">
        <v>769</v>
      </c>
      <c r="B1086" s="303">
        <v>8.1866967301838827</v>
      </c>
      <c r="C1086" s="304">
        <v>9.1133754087141661</v>
      </c>
      <c r="D1086" s="304">
        <v>9.442913648282298</v>
      </c>
      <c r="E1086" s="304">
        <v>12.097113412902887</v>
      </c>
      <c r="F1086" s="304">
        <v>12.378962389155031</v>
      </c>
      <c r="G1086" s="304">
        <v>8.7874389761182208</v>
      </c>
      <c r="H1086" s="304">
        <v>6.6085023943463046</v>
      </c>
      <c r="I1086" s="304">
        <v>9.9436377711901205</v>
      </c>
      <c r="J1086" s="304">
        <v>15.115966687561567</v>
      </c>
      <c r="K1086" s="304">
        <v>7.6246233064201903</v>
      </c>
      <c r="L1086" s="304">
        <v>7.5736209506551635</v>
      </c>
      <c r="M1086" s="304">
        <v>6.9002175458852841</v>
      </c>
      <c r="N1086" s="304">
        <v>7.0694577020117135</v>
      </c>
      <c r="O1086" s="303">
        <v>8.3892052027482436</v>
      </c>
      <c r="P1086" s="304">
        <v>7.4786923292385259</v>
      </c>
      <c r="Q1086" s="304">
        <v>8.583000025155334</v>
      </c>
      <c r="R1086" s="304">
        <v>9.5438833150661839</v>
      </c>
      <c r="S1086" s="304">
        <v>9.5286189103329235</v>
      </c>
      <c r="T1086" s="304">
        <v>13.184088671746819</v>
      </c>
      <c r="U1086" s="304">
        <v>7.1477757884588904</v>
      </c>
      <c r="V1086" s="304">
        <v>7.3925984163531187</v>
      </c>
      <c r="W1086" s="304">
        <v>8.3702008644800401</v>
      </c>
      <c r="X1086" s="303">
        <v>9.7575756296044478</v>
      </c>
      <c r="Y1086" s="304">
        <v>10.81480339640577</v>
      </c>
      <c r="Z1086" s="304">
        <v>10.387740368315457</v>
      </c>
      <c r="AA1086" s="304">
        <v>8.9065563565066128</v>
      </c>
      <c r="AB1086" s="304">
        <v>9.6050674801163325</v>
      </c>
      <c r="AC1086" s="303">
        <v>7.2552132778996299</v>
      </c>
      <c r="AD1086" s="304">
        <v>8.0774407032880191</v>
      </c>
      <c r="AE1086" s="304">
        <v>6.6692274022528517</v>
      </c>
      <c r="AF1086" s="304">
        <v>8.7838064278293508</v>
      </c>
      <c r="AG1086" s="304">
        <v>7.7300429446830261</v>
      </c>
      <c r="AH1086" s="304">
        <v>7.2147239263803673</v>
      </c>
      <c r="AI1086" s="304">
        <v>6.414298702052343</v>
      </c>
      <c r="AJ1086" s="303">
        <v>6.1983176140708638</v>
      </c>
      <c r="AK1086" s="304">
        <v>5.3517001147923837</v>
      </c>
      <c r="AL1086" s="304">
        <v>7.0979410713159048</v>
      </c>
      <c r="AM1086" s="303">
        <v>8.2249399844035906</v>
      </c>
      <c r="AN1086" s="304">
        <v>8.6903541230142807</v>
      </c>
      <c r="AO1086" s="304">
        <v>8.389706230190642</v>
      </c>
      <c r="AP1086" s="304">
        <v>8.2244332521957624</v>
      </c>
      <c r="AQ1086" s="304">
        <v>7.6489881799616315</v>
      </c>
      <c r="AR1086" s="304">
        <v>9.8293851369181748</v>
      </c>
      <c r="AS1086" s="304">
        <v>9.1197353001999026</v>
      </c>
      <c r="AT1086" s="304">
        <v>9.6167393617818551</v>
      </c>
      <c r="AU1086" s="304">
        <v>6.1569784149257458</v>
      </c>
      <c r="AV1086" s="304">
        <v>8.4640111809923138</v>
      </c>
      <c r="AW1086" s="304">
        <v>7.902130765615782</v>
      </c>
      <c r="AX1086" s="303">
        <v>8.9380893808938087</v>
      </c>
      <c r="AY1086" s="304">
        <v>7.7540022937581501</v>
      </c>
      <c r="AZ1086" s="304">
        <v>9.3436491032655731</v>
      </c>
      <c r="BA1086" s="304">
        <v>8.1063988625934957</v>
      </c>
      <c r="BB1086" s="304">
        <v>9.3485948615038126</v>
      </c>
      <c r="BC1086" s="304">
        <v>8.0219522143801836</v>
      </c>
      <c r="BD1086" s="303">
        <v>5.1021847394517668</v>
      </c>
      <c r="BE1086" s="304">
        <v>5.8183596464036436</v>
      </c>
      <c r="BF1086" s="304">
        <v>5.2420015340414192</v>
      </c>
      <c r="BG1086" s="304">
        <v>5.1002690034277691</v>
      </c>
      <c r="BH1086" s="304">
        <v>5.5991956754498213</v>
      </c>
      <c r="BI1086" s="304">
        <v>3.4782523791545699</v>
      </c>
      <c r="BJ1086" s="304">
        <v>4.8657483854993737</v>
      </c>
      <c r="BK1086" s="304">
        <v>5.3972292964249471</v>
      </c>
      <c r="BL1086" s="304">
        <v>5.6337765626941723</v>
      </c>
      <c r="BM1086" s="303">
        <v>7.887002470062221</v>
      </c>
      <c r="BN1086" s="304">
        <v>8.2100880426768441</v>
      </c>
      <c r="BO1086" s="304">
        <v>6.7596224479895772</v>
      </c>
      <c r="BP1086" s="304">
        <v>8.8918815495113623</v>
      </c>
      <c r="BQ1086" s="304">
        <v>12.420815059885616</v>
      </c>
      <c r="BR1086" s="304">
        <v>6.8853175016315022</v>
      </c>
      <c r="BS1086" s="303">
        <v>8.2710090170048662</v>
      </c>
      <c r="BT1086" s="305">
        <v>8.2818841966380958</v>
      </c>
      <c r="BU1086" s="304">
        <v>8.326308716633072</v>
      </c>
      <c r="BV1086" s="304">
        <v>8.9312638580931267</v>
      </c>
      <c r="BW1086" s="304">
        <v>11.669867033803124</v>
      </c>
      <c r="BX1086" s="304">
        <v>7.5170909659941128</v>
      </c>
      <c r="BY1086" s="304">
        <v>7.4140461173085024</v>
      </c>
      <c r="BZ1086" s="304">
        <v>6.5317501094175183</v>
      </c>
      <c r="CA1086" s="304">
        <v>10.492930576674308</v>
      </c>
      <c r="CB1086" s="304">
        <v>10.005103082261686</v>
      </c>
      <c r="CC1086" s="304">
        <v>8.2094846238427976</v>
      </c>
      <c r="CD1086" s="304">
        <v>8.5265612531860331</v>
      </c>
      <c r="CE1086" s="304">
        <v>7.9802992495397245</v>
      </c>
      <c r="CF1086" s="303">
        <v>8.8346075953926579</v>
      </c>
      <c r="CG1086" s="304">
        <v>10.413877733154841</v>
      </c>
      <c r="CH1086" s="304">
        <v>9.5211128021802995</v>
      </c>
      <c r="CI1086" s="304">
        <v>13.4694095931088</v>
      </c>
      <c r="CJ1086" s="304">
        <v>8.9775095125928619</v>
      </c>
      <c r="CK1086" s="304">
        <v>6.4717827350951769</v>
      </c>
      <c r="CL1086" s="304">
        <v>9.8466955812255765</v>
      </c>
      <c r="CM1086" s="304">
        <v>7.7511209842573106</v>
      </c>
      <c r="CN1086" s="304">
        <v>11.069156946036456</v>
      </c>
      <c r="CO1086" s="304">
        <v>24.481309044885414</v>
      </c>
      <c r="CP1086" s="304">
        <v>10.797652824348724</v>
      </c>
      <c r="CQ1086" s="304">
        <v>9.5609255928329979</v>
      </c>
      <c r="CR1086" s="304">
        <v>11.327750152665097</v>
      </c>
      <c r="CS1086" s="304">
        <v>9.8698319285821157</v>
      </c>
      <c r="CT1086" s="303">
        <v>9.4691459578663295</v>
      </c>
      <c r="CU1086" s="304">
        <v>9.2495709673672195</v>
      </c>
      <c r="CV1086" s="304">
        <v>10.951272978192543</v>
      </c>
      <c r="CW1086" s="304">
        <v>8.9482668067226889</v>
      </c>
      <c r="CX1086" s="304">
        <v>8.2016553799849508</v>
      </c>
      <c r="CY1086" s="304">
        <v>9.4571432983164083</v>
      </c>
      <c r="CZ1086" s="303">
        <v>7.6310904003466851</v>
      </c>
      <c r="DA1086" s="304">
        <v>9.5311912814731308</v>
      </c>
      <c r="DB1086" s="304">
        <v>11.922642220268743</v>
      </c>
      <c r="DC1086" s="304">
        <v>5.9372673859253222</v>
      </c>
      <c r="DD1086" s="304">
        <v>8.0011860141561435</v>
      </c>
      <c r="DE1086" s="304">
        <v>7.6148628302454942</v>
      </c>
      <c r="DF1086" s="304">
        <v>8.1504298257993657</v>
      </c>
      <c r="DG1086" s="303">
        <v>7.6</v>
      </c>
      <c r="DH1086" s="303">
        <v>8.1</v>
      </c>
      <c r="DI1086" s="305">
        <v>8.8034087799538732</v>
      </c>
      <c r="DJ1086" s="304">
        <v>7.9104930084504907</v>
      </c>
      <c r="DK1086" s="304">
        <v>7.0501219608151704</v>
      </c>
      <c r="DL1086" s="280" t="s">
        <v>695</v>
      </c>
      <c r="DM1086" s="304">
        <v>8.4945038657021126</v>
      </c>
      <c r="DN1086" s="306" t="s">
        <v>695</v>
      </c>
      <c r="DO1086" s="303">
        <v>7.6</v>
      </c>
    </row>
    <row r="1087" spans="1:119" s="48" customFormat="1" ht="16.5" customHeight="1" x14ac:dyDescent="0.15">
      <c r="A1087" s="98" t="s">
        <v>772</v>
      </c>
      <c r="B1087" s="238"/>
      <c r="C1087" s="240"/>
      <c r="D1087" s="240"/>
      <c r="E1087" s="240"/>
      <c r="F1087" s="240"/>
      <c r="G1087" s="240"/>
      <c r="H1087" s="240"/>
      <c r="I1087" s="240"/>
      <c r="J1087" s="240"/>
      <c r="K1087" s="240"/>
      <c r="L1087" s="240"/>
      <c r="M1087" s="240"/>
      <c r="N1087" s="240"/>
      <c r="O1087" s="238"/>
      <c r="P1087" s="240"/>
      <c r="Q1087" s="240"/>
      <c r="R1087" s="240"/>
      <c r="S1087" s="240"/>
      <c r="T1087" s="240"/>
      <c r="U1087" s="240"/>
      <c r="V1087" s="240"/>
      <c r="W1087" s="240"/>
      <c r="X1087" s="238"/>
      <c r="Y1087" s="240"/>
      <c r="Z1087" s="240"/>
      <c r="AA1087" s="240"/>
      <c r="AB1087" s="240"/>
      <c r="AC1087" s="238"/>
      <c r="AD1087" s="240"/>
      <c r="AE1087" s="240"/>
      <c r="AF1087" s="240"/>
      <c r="AG1087" s="240"/>
      <c r="AH1087" s="240"/>
      <c r="AI1087" s="240"/>
      <c r="AJ1087" s="238"/>
      <c r="AK1087" s="240"/>
      <c r="AL1087" s="240"/>
      <c r="AM1087" s="238"/>
      <c r="AN1087" s="240"/>
      <c r="AO1087" s="240"/>
      <c r="AP1087" s="240"/>
      <c r="AQ1087" s="240"/>
      <c r="AR1087" s="240"/>
      <c r="AS1087" s="240"/>
      <c r="AT1087" s="240"/>
      <c r="AU1087" s="240"/>
      <c r="AV1087" s="240"/>
      <c r="AW1087" s="240"/>
      <c r="AX1087" s="238"/>
      <c r="AY1087" s="240"/>
      <c r="AZ1087" s="240"/>
      <c r="BA1087" s="240"/>
      <c r="BB1087" s="240"/>
      <c r="BC1087" s="240"/>
      <c r="BD1087" s="238"/>
      <c r="BE1087" s="240"/>
      <c r="BF1087" s="240"/>
      <c r="BG1087" s="240"/>
      <c r="BH1087" s="240"/>
      <c r="BI1087" s="240"/>
      <c r="BJ1087" s="240"/>
      <c r="BK1087" s="240"/>
      <c r="BL1087" s="240"/>
      <c r="BM1087" s="238"/>
      <c r="BN1087" s="240"/>
      <c r="BO1087" s="240"/>
      <c r="BP1087" s="240"/>
      <c r="BQ1087" s="240"/>
      <c r="BR1087" s="240"/>
      <c r="BS1087" s="238"/>
      <c r="BT1087" s="239"/>
      <c r="BU1087" s="240"/>
      <c r="BV1087" s="240"/>
      <c r="BW1087" s="240"/>
      <c r="BX1087" s="240"/>
      <c r="BY1087" s="240"/>
      <c r="BZ1087" s="240"/>
      <c r="CA1087" s="240"/>
      <c r="CB1087" s="240"/>
      <c r="CC1087" s="240"/>
      <c r="CD1087" s="240"/>
      <c r="CE1087" s="240"/>
      <c r="CF1087" s="238"/>
      <c r="CG1087" s="240"/>
      <c r="CH1087" s="240"/>
      <c r="CI1087" s="240"/>
      <c r="CJ1087" s="240"/>
      <c r="CK1087" s="240"/>
      <c r="CL1087" s="240"/>
      <c r="CM1087" s="240"/>
      <c r="CN1087" s="240"/>
      <c r="CO1087" s="240"/>
      <c r="CP1087" s="240"/>
      <c r="CQ1087" s="240"/>
      <c r="CR1087" s="240"/>
      <c r="CS1087" s="240"/>
      <c r="CT1087" s="238"/>
      <c r="CU1087" s="240"/>
      <c r="CV1087" s="240"/>
      <c r="CW1087" s="240"/>
      <c r="CX1087" s="240"/>
      <c r="CY1087" s="240"/>
      <c r="CZ1087" s="238"/>
      <c r="DA1087" s="240"/>
      <c r="DB1087" s="240"/>
      <c r="DC1087" s="240"/>
      <c r="DD1087" s="240"/>
      <c r="DE1087" s="240"/>
      <c r="DF1087" s="240"/>
      <c r="DG1087" s="238"/>
      <c r="DH1087" s="238"/>
      <c r="DI1087" s="240"/>
      <c r="DJ1087" s="240"/>
      <c r="DK1087" s="240"/>
      <c r="DL1087" s="238"/>
      <c r="DM1087" s="240"/>
      <c r="DN1087" s="241"/>
      <c r="DO1087" s="238"/>
    </row>
    <row r="1088" spans="1:119" s="4" customFormat="1" ht="16.5" customHeight="1" x14ac:dyDescent="0.15">
      <c r="A1088" s="100" t="s">
        <v>773</v>
      </c>
      <c r="B1088" s="238">
        <f>SUM(B1089:B1093)</f>
        <v>17323</v>
      </c>
      <c r="C1088" s="240">
        <f t="shared" ref="C1088:BN1088" si="2580">SUM(C1089:C1093)</f>
        <v>1250</v>
      </c>
      <c r="D1088" s="240">
        <f t="shared" si="2580"/>
        <v>355</v>
      </c>
      <c r="E1088" s="240">
        <f t="shared" si="2580"/>
        <v>368</v>
      </c>
      <c r="F1088" s="240">
        <f t="shared" si="2580"/>
        <v>209</v>
      </c>
      <c r="G1088" s="240">
        <f t="shared" si="2580"/>
        <v>791</v>
      </c>
      <c r="H1088" s="240">
        <f t="shared" si="2580"/>
        <v>2873</v>
      </c>
      <c r="I1088" s="240">
        <f t="shared" si="2580"/>
        <v>1340</v>
      </c>
      <c r="J1088" s="240">
        <f t="shared" si="2580"/>
        <v>320</v>
      </c>
      <c r="K1088" s="240">
        <f t="shared" si="2580"/>
        <v>1253</v>
      </c>
      <c r="L1088" s="240">
        <f t="shared" si="2580"/>
        <v>4615</v>
      </c>
      <c r="M1088" s="240">
        <f t="shared" si="2580"/>
        <v>2268</v>
      </c>
      <c r="N1088" s="240">
        <f t="shared" si="2580"/>
        <v>1681</v>
      </c>
      <c r="O1088" s="238">
        <f t="shared" si="2580"/>
        <v>4155</v>
      </c>
      <c r="P1088" s="240">
        <f t="shared" si="2580"/>
        <v>901</v>
      </c>
      <c r="Q1088" s="240">
        <f t="shared" si="2580"/>
        <v>1076</v>
      </c>
      <c r="R1088" s="240">
        <f t="shared" si="2580"/>
        <v>327</v>
      </c>
      <c r="S1088" s="240">
        <f t="shared" si="2580"/>
        <v>422</v>
      </c>
      <c r="T1088" s="240">
        <f t="shared" si="2580"/>
        <v>124</v>
      </c>
      <c r="U1088" s="240">
        <f t="shared" si="2580"/>
        <v>637</v>
      </c>
      <c r="V1088" s="240">
        <f t="shared" si="2580"/>
        <v>516</v>
      </c>
      <c r="W1088" s="240">
        <f t="shared" si="2580"/>
        <v>152</v>
      </c>
      <c r="X1088" s="238">
        <f t="shared" si="2580"/>
        <v>7162</v>
      </c>
      <c r="Y1088" s="240">
        <f t="shared" si="2580"/>
        <v>974</v>
      </c>
      <c r="Z1088" s="240">
        <f t="shared" si="2580"/>
        <v>1820</v>
      </c>
      <c r="AA1088" s="240">
        <f t="shared" si="2580"/>
        <v>2894</v>
      </c>
      <c r="AB1088" s="240">
        <f t="shared" si="2580"/>
        <v>1474</v>
      </c>
      <c r="AC1088" s="238">
        <f t="shared" si="2580"/>
        <v>4324</v>
      </c>
      <c r="AD1088" s="240">
        <f t="shared" si="2580"/>
        <v>337</v>
      </c>
      <c r="AE1088" s="240">
        <f t="shared" si="2580"/>
        <v>691</v>
      </c>
      <c r="AF1088" s="240">
        <f t="shared" si="2580"/>
        <v>273</v>
      </c>
      <c r="AG1088" s="240">
        <f t="shared" si="2580"/>
        <v>1081</v>
      </c>
      <c r="AH1088" s="240">
        <f t="shared" si="2580"/>
        <v>482</v>
      </c>
      <c r="AI1088" s="240">
        <f t="shared" si="2580"/>
        <v>1460</v>
      </c>
      <c r="AJ1088" s="238">
        <f t="shared" si="2580"/>
        <v>706</v>
      </c>
      <c r="AK1088" s="240">
        <f t="shared" si="2580"/>
        <v>462</v>
      </c>
      <c r="AL1088" s="240">
        <f t="shared" si="2580"/>
        <v>244</v>
      </c>
      <c r="AM1088" s="238">
        <f t="shared" si="2580"/>
        <v>7159</v>
      </c>
      <c r="AN1088" s="240">
        <f t="shared" si="2580"/>
        <v>271</v>
      </c>
      <c r="AO1088" s="240">
        <f t="shared" si="2580"/>
        <v>390</v>
      </c>
      <c r="AP1088" s="240">
        <f t="shared" si="2580"/>
        <v>815</v>
      </c>
      <c r="AQ1088" s="240">
        <f t="shared" si="2580"/>
        <v>150</v>
      </c>
      <c r="AR1088" s="240">
        <f t="shared" si="2580"/>
        <v>1198</v>
      </c>
      <c r="AS1088" s="240">
        <f t="shared" si="2580"/>
        <v>136</v>
      </c>
      <c r="AT1088" s="240">
        <f t="shared" si="2580"/>
        <v>973</v>
      </c>
      <c r="AU1088" s="240">
        <f t="shared" si="2580"/>
        <v>2074</v>
      </c>
      <c r="AV1088" s="240">
        <f t="shared" si="2580"/>
        <v>825</v>
      </c>
      <c r="AW1088" s="240">
        <f t="shared" si="2580"/>
        <v>327</v>
      </c>
      <c r="AX1088" s="238">
        <f t="shared" si="2580"/>
        <v>7970</v>
      </c>
      <c r="AY1088" s="240">
        <f t="shared" si="2580"/>
        <v>390</v>
      </c>
      <c r="AZ1088" s="240">
        <f t="shared" si="2580"/>
        <v>3964</v>
      </c>
      <c r="BA1088" s="240">
        <f t="shared" si="2580"/>
        <v>1148</v>
      </c>
      <c r="BB1088" s="240">
        <f t="shared" si="2580"/>
        <v>1571</v>
      </c>
      <c r="BC1088" s="240">
        <f t="shared" si="2580"/>
        <v>897</v>
      </c>
      <c r="BD1088" s="238">
        <f t="shared" si="2580"/>
        <v>32238</v>
      </c>
      <c r="BE1088" s="240">
        <f t="shared" si="2580"/>
        <v>9287</v>
      </c>
      <c r="BF1088" s="240">
        <f t="shared" si="2580"/>
        <v>2387</v>
      </c>
      <c r="BG1088" s="240">
        <f t="shared" si="2580"/>
        <v>3936</v>
      </c>
      <c r="BH1088" s="240">
        <f t="shared" si="2580"/>
        <v>3509</v>
      </c>
      <c r="BI1088" s="240">
        <f t="shared" si="2580"/>
        <v>5116</v>
      </c>
      <c r="BJ1088" s="240">
        <f t="shared" si="2580"/>
        <v>2685</v>
      </c>
      <c r="BK1088" s="240">
        <f t="shared" si="2580"/>
        <v>3108</v>
      </c>
      <c r="BL1088" s="240">
        <f t="shared" si="2580"/>
        <v>2210</v>
      </c>
      <c r="BM1088" s="238">
        <f t="shared" si="2580"/>
        <v>5788</v>
      </c>
      <c r="BN1088" s="240">
        <f t="shared" si="2580"/>
        <v>1545</v>
      </c>
      <c r="BO1088" s="240">
        <f t="shared" ref="BO1088:DO1088" si="2581">SUM(BO1089:BO1093)</f>
        <v>691</v>
      </c>
      <c r="BP1088" s="240">
        <f t="shared" si="2581"/>
        <v>789</v>
      </c>
      <c r="BQ1088" s="240">
        <f t="shared" si="2581"/>
        <v>225</v>
      </c>
      <c r="BR1088" s="240">
        <f t="shared" si="2581"/>
        <v>2538</v>
      </c>
      <c r="BS1088" s="238">
        <f t="shared" si="2581"/>
        <v>11613</v>
      </c>
      <c r="BT1088" s="239">
        <f t="shared" si="2581"/>
        <v>479</v>
      </c>
      <c r="BU1088" s="240">
        <f t="shared" si="2581"/>
        <v>984</v>
      </c>
      <c r="BV1088" s="240">
        <f t="shared" si="2581"/>
        <v>413</v>
      </c>
      <c r="BW1088" s="240">
        <f t="shared" si="2581"/>
        <v>54</v>
      </c>
      <c r="BX1088" s="240">
        <f t="shared" si="2581"/>
        <v>401</v>
      </c>
      <c r="BY1088" s="240">
        <f t="shared" si="2581"/>
        <v>4559</v>
      </c>
      <c r="BZ1088" s="240">
        <f t="shared" si="2581"/>
        <v>674</v>
      </c>
      <c r="CA1088" s="240">
        <f t="shared" si="2581"/>
        <v>516</v>
      </c>
      <c r="CB1088" s="240">
        <f t="shared" si="2581"/>
        <v>1686</v>
      </c>
      <c r="CC1088" s="240">
        <f t="shared" si="2581"/>
        <v>584</v>
      </c>
      <c r="CD1088" s="240">
        <f t="shared" si="2581"/>
        <v>705</v>
      </c>
      <c r="CE1088" s="240">
        <f t="shared" si="2581"/>
        <v>558</v>
      </c>
      <c r="CF1088" s="238">
        <f t="shared" si="2581"/>
        <v>10012</v>
      </c>
      <c r="CG1088" s="240">
        <f t="shared" si="2581"/>
        <v>135</v>
      </c>
      <c r="CH1088" s="240">
        <f t="shared" si="2581"/>
        <v>448</v>
      </c>
      <c r="CI1088" s="240">
        <f t="shared" si="2581"/>
        <v>325</v>
      </c>
      <c r="CJ1088" s="240">
        <f t="shared" si="2581"/>
        <v>963</v>
      </c>
      <c r="CK1088" s="240">
        <f t="shared" si="2581"/>
        <v>2886</v>
      </c>
      <c r="CL1088" s="240">
        <f t="shared" si="2581"/>
        <v>152</v>
      </c>
      <c r="CM1088" s="240">
        <f t="shared" si="2581"/>
        <v>2600</v>
      </c>
      <c r="CN1088" s="240">
        <f t="shared" si="2581"/>
        <v>126</v>
      </c>
      <c r="CO1088" s="240">
        <f t="shared" si="2581"/>
        <v>131</v>
      </c>
      <c r="CP1088" s="240">
        <f t="shared" si="2581"/>
        <v>395</v>
      </c>
      <c r="CQ1088" s="240">
        <f t="shared" si="2581"/>
        <v>801</v>
      </c>
      <c r="CR1088" s="240">
        <f t="shared" si="2581"/>
        <v>656</v>
      </c>
      <c r="CS1088" s="240">
        <f t="shared" si="2581"/>
        <v>394</v>
      </c>
      <c r="CT1088" s="238">
        <f t="shared" si="2581"/>
        <v>7741</v>
      </c>
      <c r="CU1088" s="240">
        <f t="shared" si="2581"/>
        <v>3184</v>
      </c>
      <c r="CV1088" s="240">
        <f t="shared" si="2581"/>
        <v>1952</v>
      </c>
      <c r="CW1088" s="240">
        <f t="shared" si="2581"/>
        <v>427</v>
      </c>
      <c r="CX1088" s="240">
        <f t="shared" si="2581"/>
        <v>1005</v>
      </c>
      <c r="CY1088" s="240">
        <f t="shared" si="2581"/>
        <v>1173</v>
      </c>
      <c r="CZ1088" s="238">
        <f t="shared" si="2581"/>
        <v>9789</v>
      </c>
      <c r="DA1088" s="240">
        <f t="shared" si="2581"/>
        <v>241</v>
      </c>
      <c r="DB1088" s="240">
        <f t="shared" si="2581"/>
        <v>472</v>
      </c>
      <c r="DC1088" s="240">
        <f t="shared" si="2581"/>
        <v>2282</v>
      </c>
      <c r="DD1088" s="240">
        <f t="shared" si="2581"/>
        <v>3992</v>
      </c>
      <c r="DE1088" s="240">
        <f t="shared" si="2581"/>
        <v>1977</v>
      </c>
      <c r="DF1088" s="240">
        <f t="shared" si="2581"/>
        <v>825</v>
      </c>
      <c r="DG1088" s="238">
        <f t="shared" si="2581"/>
        <v>125980</v>
      </c>
      <c r="DH1088" s="238">
        <f t="shared" si="2581"/>
        <v>990</v>
      </c>
      <c r="DI1088" s="240">
        <f t="shared" si="2581"/>
        <v>296</v>
      </c>
      <c r="DJ1088" s="240">
        <f t="shared" si="2581"/>
        <v>507</v>
      </c>
      <c r="DK1088" s="240">
        <f t="shared" si="2581"/>
        <v>187</v>
      </c>
      <c r="DL1088" s="238" t="s">
        <v>695</v>
      </c>
      <c r="DM1088" s="240">
        <f t="shared" si="2581"/>
        <v>784</v>
      </c>
      <c r="DN1088" s="241" t="s">
        <v>695</v>
      </c>
      <c r="DO1088" s="238">
        <f t="shared" si="2581"/>
        <v>127754</v>
      </c>
    </row>
    <row r="1089" spans="1:119" s="4" customFormat="1" ht="16.5" customHeight="1" x14ac:dyDescent="0.15">
      <c r="A1089" s="101" t="s">
        <v>28</v>
      </c>
      <c r="B1089" s="238">
        <f t="shared" ref="B1089:B1093" si="2582">SUM(C1089:N1089)</f>
        <v>2680</v>
      </c>
      <c r="C1089" s="240">
        <v>153</v>
      </c>
      <c r="D1089" s="240">
        <v>41</v>
      </c>
      <c r="E1089" s="240">
        <v>13</v>
      </c>
      <c r="F1089" s="240">
        <v>6</v>
      </c>
      <c r="G1089" s="240">
        <v>105</v>
      </c>
      <c r="H1089" s="240">
        <v>263</v>
      </c>
      <c r="I1089" s="240">
        <v>196</v>
      </c>
      <c r="J1089" s="240">
        <v>56</v>
      </c>
      <c r="K1089" s="240">
        <v>125</v>
      </c>
      <c r="L1089" s="240">
        <v>489</v>
      </c>
      <c r="M1089" s="240">
        <v>912</v>
      </c>
      <c r="N1089" s="240">
        <v>321</v>
      </c>
      <c r="O1089" s="238">
        <f t="shared" ref="O1089:O1093" si="2583">SUM(P1089:W1089)</f>
        <v>471</v>
      </c>
      <c r="P1089" s="240">
        <v>91</v>
      </c>
      <c r="Q1089" s="240">
        <v>133</v>
      </c>
      <c r="R1089" s="240">
        <v>94</v>
      </c>
      <c r="S1089" s="240">
        <v>14</v>
      </c>
      <c r="T1089" s="240">
        <v>14</v>
      </c>
      <c r="U1089" s="240">
        <v>78</v>
      </c>
      <c r="V1089" s="240">
        <v>43</v>
      </c>
      <c r="W1089" s="240">
        <v>4</v>
      </c>
      <c r="X1089" s="238">
        <f t="shared" ref="X1089:X1093" si="2584">SUM(Y1089:AB1089)</f>
        <v>1060</v>
      </c>
      <c r="Y1089" s="240">
        <v>74</v>
      </c>
      <c r="Z1089" s="240">
        <v>510</v>
      </c>
      <c r="AA1089" s="240">
        <v>286</v>
      </c>
      <c r="AB1089" s="240">
        <v>190</v>
      </c>
      <c r="AC1089" s="238">
        <f t="shared" ref="AC1089:AC1093" si="2585">SUM(AD1089:AI1089)</f>
        <v>442</v>
      </c>
      <c r="AD1089" s="240">
        <v>39</v>
      </c>
      <c r="AE1089" s="240">
        <v>71</v>
      </c>
      <c r="AF1089" s="240">
        <v>15</v>
      </c>
      <c r="AG1089" s="240">
        <v>93</v>
      </c>
      <c r="AH1089" s="240">
        <v>91</v>
      </c>
      <c r="AI1089" s="240">
        <v>133</v>
      </c>
      <c r="AJ1089" s="238">
        <f t="shared" ref="AJ1089:AJ1093" si="2586">SUM(AK1089:AL1089)</f>
        <v>53</v>
      </c>
      <c r="AK1089" s="240">
        <v>22</v>
      </c>
      <c r="AL1089" s="240">
        <v>31</v>
      </c>
      <c r="AM1089" s="238">
        <f t="shared" ref="AM1089:AM1093" si="2587">SUM(AN1089:AW1089)</f>
        <v>840</v>
      </c>
      <c r="AN1089" s="240">
        <v>30</v>
      </c>
      <c r="AO1089" s="240">
        <v>55</v>
      </c>
      <c r="AP1089" s="240">
        <v>115</v>
      </c>
      <c r="AQ1089" s="240">
        <v>27</v>
      </c>
      <c r="AR1089" s="240">
        <v>117</v>
      </c>
      <c r="AS1089" s="240">
        <v>3</v>
      </c>
      <c r="AT1089" s="240">
        <v>145</v>
      </c>
      <c r="AU1089" s="240">
        <v>142</v>
      </c>
      <c r="AV1089" s="240">
        <v>182</v>
      </c>
      <c r="AW1089" s="240">
        <v>24</v>
      </c>
      <c r="AX1089" s="238">
        <f t="shared" ref="AX1089:AX1093" si="2588">SUM(AY1089:BC1089)</f>
        <v>1523</v>
      </c>
      <c r="AY1089" s="240">
        <v>74</v>
      </c>
      <c r="AZ1089" s="240">
        <v>694</v>
      </c>
      <c r="BA1089" s="240">
        <v>274</v>
      </c>
      <c r="BB1089" s="240">
        <v>396</v>
      </c>
      <c r="BC1089" s="240">
        <v>85</v>
      </c>
      <c r="BD1089" s="238">
        <f t="shared" ref="BD1089:BD1093" si="2589">SUM(BE1089:BL1089)</f>
        <v>4573</v>
      </c>
      <c r="BE1089" s="240">
        <v>1602</v>
      </c>
      <c r="BF1089" s="240">
        <v>258</v>
      </c>
      <c r="BG1089" s="240">
        <v>537</v>
      </c>
      <c r="BH1089" s="240">
        <v>322</v>
      </c>
      <c r="BI1089" s="240">
        <v>810</v>
      </c>
      <c r="BJ1089" s="240">
        <v>429</v>
      </c>
      <c r="BK1089" s="240">
        <v>293</v>
      </c>
      <c r="BL1089" s="240">
        <v>322</v>
      </c>
      <c r="BM1089" s="238">
        <f t="shared" ref="BM1089:BM1093" si="2590">SUM(BN1089:BR1089)</f>
        <v>966</v>
      </c>
      <c r="BN1089" s="240">
        <v>248</v>
      </c>
      <c r="BO1089" s="240">
        <v>138</v>
      </c>
      <c r="BP1089" s="240">
        <v>119</v>
      </c>
      <c r="BQ1089" s="240">
        <v>26</v>
      </c>
      <c r="BR1089" s="240">
        <v>435</v>
      </c>
      <c r="BS1089" s="238">
        <f t="shared" ref="BS1089:BS1093" si="2591">SUM(BT1089:CE1089)</f>
        <v>1719</v>
      </c>
      <c r="BT1089" s="239">
        <v>106</v>
      </c>
      <c r="BU1089" s="240">
        <v>108</v>
      </c>
      <c r="BV1089" s="240">
        <v>23</v>
      </c>
      <c r="BW1089" s="240">
        <v>3</v>
      </c>
      <c r="BX1089" s="240">
        <v>21</v>
      </c>
      <c r="BY1089" s="240">
        <v>934</v>
      </c>
      <c r="BZ1089" s="240">
        <v>83</v>
      </c>
      <c r="CA1089" s="240">
        <v>47</v>
      </c>
      <c r="CB1089" s="240">
        <v>130</v>
      </c>
      <c r="CC1089" s="240">
        <v>36</v>
      </c>
      <c r="CD1089" s="240">
        <v>86</v>
      </c>
      <c r="CE1089" s="240">
        <v>142</v>
      </c>
      <c r="CF1089" s="238">
        <f t="shared" ref="CF1089:CF1093" si="2592">SUM(CG1089:CS1089)</f>
        <v>1062</v>
      </c>
      <c r="CG1089" s="240">
        <v>11</v>
      </c>
      <c r="CH1089" s="240">
        <v>50</v>
      </c>
      <c r="CI1089" s="240">
        <v>28</v>
      </c>
      <c r="CJ1089" s="240">
        <v>251</v>
      </c>
      <c r="CK1089" s="240">
        <v>278</v>
      </c>
      <c r="CL1089" s="240">
        <v>42</v>
      </c>
      <c r="CM1089" s="240">
        <v>197</v>
      </c>
      <c r="CN1089" s="240">
        <v>7</v>
      </c>
      <c r="CO1089" s="240">
        <v>3</v>
      </c>
      <c r="CP1089" s="240">
        <v>33</v>
      </c>
      <c r="CQ1089" s="240">
        <v>95</v>
      </c>
      <c r="CR1089" s="240">
        <v>38</v>
      </c>
      <c r="CS1089" s="240">
        <v>29</v>
      </c>
      <c r="CT1089" s="238">
        <f t="shared" ref="CT1089:CT1093" si="2593">SUM(CU1089:CY1089)</f>
        <v>1035</v>
      </c>
      <c r="CU1089" s="240">
        <v>354</v>
      </c>
      <c r="CV1089" s="240">
        <v>271</v>
      </c>
      <c r="CW1089" s="240">
        <v>25</v>
      </c>
      <c r="CX1089" s="240">
        <v>184</v>
      </c>
      <c r="CY1089" s="240">
        <v>201</v>
      </c>
      <c r="CZ1089" s="238">
        <f t="shared" ref="CZ1089:CZ1093" si="2594">SUM(DA1089:DF1089)</f>
        <v>1627</v>
      </c>
      <c r="DA1089" s="240">
        <v>28</v>
      </c>
      <c r="DB1089" s="240">
        <v>113</v>
      </c>
      <c r="DC1089" s="240">
        <v>407</v>
      </c>
      <c r="DD1089" s="240">
        <v>478</v>
      </c>
      <c r="DE1089" s="240">
        <v>479</v>
      </c>
      <c r="DF1089" s="240">
        <v>122</v>
      </c>
      <c r="DG1089" s="238">
        <f t="shared" ref="DG1089:DG1093" si="2595">AM1089+BS1089+B1089+O1089+X1089+AC1089+AJ1089+BD1089+CF1089+AX1089+BM1089+CT1089+CZ1089</f>
        <v>18051</v>
      </c>
      <c r="DH1089" s="238">
        <f t="shared" ref="DH1089:DH1093" si="2596">SUM(DI1089:DK1089)</f>
        <v>156</v>
      </c>
      <c r="DI1089" s="240">
        <v>39</v>
      </c>
      <c r="DJ1089" s="240">
        <v>111</v>
      </c>
      <c r="DK1089" s="240">
        <v>6</v>
      </c>
      <c r="DL1089" s="238" t="s">
        <v>695</v>
      </c>
      <c r="DM1089" s="240">
        <v>90</v>
      </c>
      <c r="DN1089" s="241" t="s">
        <v>695</v>
      </c>
      <c r="DO1089" s="238">
        <f>DG1089+DH1089+DM1089</f>
        <v>18297</v>
      </c>
    </row>
    <row r="1090" spans="1:119" s="4" customFormat="1" ht="16.5" customHeight="1" x14ac:dyDescent="0.15">
      <c r="A1090" s="101" t="s">
        <v>199</v>
      </c>
      <c r="B1090" s="238">
        <f t="shared" si="2582"/>
        <v>10849</v>
      </c>
      <c r="C1090" s="240">
        <v>617</v>
      </c>
      <c r="D1090" s="240">
        <v>260</v>
      </c>
      <c r="E1090" s="240">
        <v>283</v>
      </c>
      <c r="F1090" s="240">
        <v>140</v>
      </c>
      <c r="G1090" s="240">
        <v>573</v>
      </c>
      <c r="H1090" s="240">
        <v>2136</v>
      </c>
      <c r="I1090" s="240">
        <v>967</v>
      </c>
      <c r="J1090" s="240">
        <v>223</v>
      </c>
      <c r="K1090" s="240">
        <v>915</v>
      </c>
      <c r="L1090" s="240">
        <v>3220</v>
      </c>
      <c r="M1090" s="240">
        <v>649</v>
      </c>
      <c r="N1090" s="240">
        <v>866</v>
      </c>
      <c r="O1090" s="238">
        <f t="shared" si="2583"/>
        <v>2678</v>
      </c>
      <c r="P1090" s="240">
        <v>631</v>
      </c>
      <c r="Q1090" s="240">
        <v>596</v>
      </c>
      <c r="R1090" s="240">
        <v>185</v>
      </c>
      <c r="S1090" s="240">
        <v>278</v>
      </c>
      <c r="T1090" s="240">
        <v>68</v>
      </c>
      <c r="U1090" s="240">
        <v>429</v>
      </c>
      <c r="V1090" s="240">
        <v>389</v>
      </c>
      <c r="W1090" s="240">
        <v>102</v>
      </c>
      <c r="X1090" s="238">
        <f t="shared" si="2584"/>
        <v>4835</v>
      </c>
      <c r="Y1090" s="240">
        <v>809</v>
      </c>
      <c r="Z1090" s="240">
        <v>908</v>
      </c>
      <c r="AA1090" s="240">
        <v>2105</v>
      </c>
      <c r="AB1090" s="240">
        <v>1013</v>
      </c>
      <c r="AC1090" s="238">
        <f t="shared" si="2585"/>
        <v>3106</v>
      </c>
      <c r="AD1090" s="240">
        <v>180</v>
      </c>
      <c r="AE1090" s="240">
        <v>557</v>
      </c>
      <c r="AF1090" s="240">
        <v>233</v>
      </c>
      <c r="AG1090" s="240">
        <v>793</v>
      </c>
      <c r="AH1090" s="240">
        <v>296</v>
      </c>
      <c r="AI1090" s="240">
        <v>1047</v>
      </c>
      <c r="AJ1090" s="238">
        <f t="shared" si="2586"/>
        <v>545</v>
      </c>
      <c r="AK1090" s="240">
        <v>379</v>
      </c>
      <c r="AL1090" s="240">
        <v>166</v>
      </c>
      <c r="AM1090" s="238">
        <f t="shared" si="2587"/>
        <v>3373</v>
      </c>
      <c r="AN1090" s="240">
        <v>185</v>
      </c>
      <c r="AO1090" s="240">
        <v>225</v>
      </c>
      <c r="AP1090" s="240">
        <v>445</v>
      </c>
      <c r="AQ1090" s="240">
        <v>112</v>
      </c>
      <c r="AR1090" s="240">
        <v>907</v>
      </c>
      <c r="AS1090" s="240">
        <v>116</v>
      </c>
      <c r="AT1090" s="240">
        <v>519</v>
      </c>
      <c r="AU1090" s="240">
        <v>396</v>
      </c>
      <c r="AV1090" s="240">
        <v>193</v>
      </c>
      <c r="AW1090" s="240">
        <v>275</v>
      </c>
      <c r="AX1090" s="238">
        <f t="shared" si="2588"/>
        <v>5135</v>
      </c>
      <c r="AY1090" s="240">
        <v>227</v>
      </c>
      <c r="AZ1090" s="240">
        <v>2637</v>
      </c>
      <c r="BA1090" s="240">
        <v>695</v>
      </c>
      <c r="BB1090" s="240">
        <v>980</v>
      </c>
      <c r="BC1090" s="240">
        <v>596</v>
      </c>
      <c r="BD1090" s="238">
        <f t="shared" si="2589"/>
        <v>19904</v>
      </c>
      <c r="BE1090" s="240">
        <v>4019</v>
      </c>
      <c r="BF1090" s="240">
        <v>1705</v>
      </c>
      <c r="BG1090" s="240">
        <v>2871</v>
      </c>
      <c r="BH1090" s="240">
        <v>2409</v>
      </c>
      <c r="BI1090" s="240">
        <v>3464</v>
      </c>
      <c r="BJ1090" s="240">
        <v>1765</v>
      </c>
      <c r="BK1090" s="240">
        <v>2201</v>
      </c>
      <c r="BL1090" s="240">
        <v>1470</v>
      </c>
      <c r="BM1090" s="238">
        <f t="shared" si="2590"/>
        <v>4034</v>
      </c>
      <c r="BN1090" s="240">
        <v>1108</v>
      </c>
      <c r="BO1090" s="240">
        <v>485</v>
      </c>
      <c r="BP1090" s="240">
        <v>545</v>
      </c>
      <c r="BQ1090" s="240">
        <v>162</v>
      </c>
      <c r="BR1090" s="240">
        <v>1734</v>
      </c>
      <c r="BS1090" s="238">
        <f t="shared" si="2591"/>
        <v>7888</v>
      </c>
      <c r="BT1090" s="239">
        <v>280</v>
      </c>
      <c r="BU1090" s="240">
        <v>739</v>
      </c>
      <c r="BV1090" s="240">
        <v>359</v>
      </c>
      <c r="BW1090" s="240">
        <v>46</v>
      </c>
      <c r="BX1090" s="240">
        <v>312</v>
      </c>
      <c r="BY1090" s="240">
        <v>2932</v>
      </c>
      <c r="BZ1090" s="240">
        <v>414</v>
      </c>
      <c r="CA1090" s="240">
        <v>397</v>
      </c>
      <c r="CB1090" s="240">
        <v>1149</v>
      </c>
      <c r="CC1090" s="240">
        <v>404</v>
      </c>
      <c r="CD1090" s="240">
        <v>534</v>
      </c>
      <c r="CE1090" s="240">
        <v>322</v>
      </c>
      <c r="CF1090" s="238">
        <f t="shared" si="2592"/>
        <v>6895</v>
      </c>
      <c r="CG1090" s="240">
        <v>91</v>
      </c>
      <c r="CH1090" s="240">
        <v>279</v>
      </c>
      <c r="CI1090" s="240">
        <v>235</v>
      </c>
      <c r="CJ1090" s="240">
        <v>585</v>
      </c>
      <c r="CK1090" s="240">
        <v>2001</v>
      </c>
      <c r="CL1090" s="240">
        <v>87</v>
      </c>
      <c r="CM1090" s="240">
        <v>1827</v>
      </c>
      <c r="CN1090" s="240">
        <v>74</v>
      </c>
      <c r="CO1090" s="240">
        <v>108</v>
      </c>
      <c r="CP1090" s="240">
        <v>270</v>
      </c>
      <c r="CQ1090" s="240">
        <v>517</v>
      </c>
      <c r="CR1090" s="240">
        <v>531</v>
      </c>
      <c r="CS1090" s="240">
        <v>290</v>
      </c>
      <c r="CT1090" s="238">
        <f t="shared" si="2593"/>
        <v>5617</v>
      </c>
      <c r="CU1090" s="240">
        <v>2346</v>
      </c>
      <c r="CV1090" s="240">
        <v>1424</v>
      </c>
      <c r="CW1090" s="240">
        <v>367</v>
      </c>
      <c r="CX1090" s="240">
        <v>678</v>
      </c>
      <c r="CY1090" s="240">
        <v>802</v>
      </c>
      <c r="CZ1090" s="238">
        <f t="shared" si="2594"/>
        <v>5607</v>
      </c>
      <c r="DA1090" s="240">
        <v>157</v>
      </c>
      <c r="DB1090" s="240">
        <v>160</v>
      </c>
      <c r="DC1090" s="240">
        <v>1343</v>
      </c>
      <c r="DD1090" s="240">
        <v>2350</v>
      </c>
      <c r="DE1090" s="240">
        <v>1040</v>
      </c>
      <c r="DF1090" s="240">
        <v>557</v>
      </c>
      <c r="DG1090" s="238">
        <f t="shared" si="2595"/>
        <v>80466</v>
      </c>
      <c r="DH1090" s="238">
        <f t="shared" si="2596"/>
        <v>544</v>
      </c>
      <c r="DI1090" s="240">
        <v>159</v>
      </c>
      <c r="DJ1090" s="240">
        <v>243</v>
      </c>
      <c r="DK1090" s="240">
        <v>142</v>
      </c>
      <c r="DL1090" s="238" t="s">
        <v>695</v>
      </c>
      <c r="DM1090" s="240">
        <v>465</v>
      </c>
      <c r="DN1090" s="241" t="s">
        <v>695</v>
      </c>
      <c r="DO1090" s="238">
        <f t="shared" ref="DO1090:DO1094" si="2597">DG1090+DH1090+DM1090</f>
        <v>81475</v>
      </c>
    </row>
    <row r="1091" spans="1:119" s="4" customFormat="1" ht="16.5" customHeight="1" x14ac:dyDescent="0.15">
      <c r="A1091" s="101" t="s">
        <v>155</v>
      </c>
      <c r="B1091" s="238">
        <f t="shared" si="2582"/>
        <v>1156</v>
      </c>
      <c r="C1091" s="240">
        <v>55</v>
      </c>
      <c r="D1091" s="240">
        <v>34</v>
      </c>
      <c r="E1091" s="240">
        <v>27</v>
      </c>
      <c r="F1091" s="240">
        <v>8</v>
      </c>
      <c r="G1091" s="240">
        <v>62</v>
      </c>
      <c r="H1091" s="240">
        <v>160</v>
      </c>
      <c r="I1091" s="240">
        <v>90</v>
      </c>
      <c r="J1091" s="240">
        <v>7</v>
      </c>
      <c r="K1091" s="240">
        <v>67</v>
      </c>
      <c r="L1091" s="240">
        <v>398</v>
      </c>
      <c r="M1091" s="240">
        <v>112</v>
      </c>
      <c r="N1091" s="240">
        <v>136</v>
      </c>
      <c r="O1091" s="238">
        <f t="shared" si="2583"/>
        <v>326</v>
      </c>
      <c r="P1091" s="240">
        <v>54</v>
      </c>
      <c r="Q1091" s="240">
        <v>105</v>
      </c>
      <c r="R1091" s="240">
        <v>18</v>
      </c>
      <c r="S1091" s="240">
        <v>13</v>
      </c>
      <c r="T1091" s="240">
        <v>26</v>
      </c>
      <c r="U1091" s="240">
        <v>52</v>
      </c>
      <c r="V1091" s="240">
        <v>30</v>
      </c>
      <c r="W1091" s="240">
        <v>28</v>
      </c>
      <c r="X1091" s="238">
        <f t="shared" si="2584"/>
        <v>335</v>
      </c>
      <c r="Y1091" s="240">
        <v>37</v>
      </c>
      <c r="Z1091" s="240">
        <v>80</v>
      </c>
      <c r="AA1091" s="240">
        <v>132</v>
      </c>
      <c r="AB1091" s="240">
        <v>86</v>
      </c>
      <c r="AC1091" s="238">
        <f t="shared" si="2585"/>
        <v>224</v>
      </c>
      <c r="AD1091" s="240">
        <v>23</v>
      </c>
      <c r="AE1091" s="240">
        <v>43</v>
      </c>
      <c r="AF1091" s="240">
        <v>10</v>
      </c>
      <c r="AG1091" s="240">
        <v>59</v>
      </c>
      <c r="AH1091" s="240">
        <v>26</v>
      </c>
      <c r="AI1091" s="240">
        <v>63</v>
      </c>
      <c r="AJ1091" s="238">
        <f t="shared" si="2586"/>
        <v>34</v>
      </c>
      <c r="AK1091" s="240">
        <v>18</v>
      </c>
      <c r="AL1091" s="240">
        <v>16</v>
      </c>
      <c r="AM1091" s="238">
        <f t="shared" si="2587"/>
        <v>501</v>
      </c>
      <c r="AN1091" s="240">
        <v>5</v>
      </c>
      <c r="AO1091" s="240">
        <v>17</v>
      </c>
      <c r="AP1091" s="240">
        <v>64</v>
      </c>
      <c r="AQ1091" s="240">
        <v>8</v>
      </c>
      <c r="AR1091" s="240">
        <v>55</v>
      </c>
      <c r="AS1091" s="240">
        <v>7</v>
      </c>
      <c r="AT1091" s="240">
        <v>95</v>
      </c>
      <c r="AU1091" s="240">
        <v>154</v>
      </c>
      <c r="AV1091" s="240">
        <v>82</v>
      </c>
      <c r="AW1091" s="240">
        <v>14</v>
      </c>
      <c r="AX1091" s="238">
        <f t="shared" si="2588"/>
        <v>594</v>
      </c>
      <c r="AY1091" s="240">
        <v>39</v>
      </c>
      <c r="AZ1091" s="240">
        <v>284</v>
      </c>
      <c r="BA1091" s="240">
        <v>82</v>
      </c>
      <c r="BB1091" s="240">
        <v>122</v>
      </c>
      <c r="BC1091" s="240">
        <v>67</v>
      </c>
      <c r="BD1091" s="238">
        <f t="shared" si="2589"/>
        <v>2127</v>
      </c>
      <c r="BE1091" s="240">
        <v>581</v>
      </c>
      <c r="BF1091" s="240">
        <v>223</v>
      </c>
      <c r="BG1091" s="240">
        <v>145</v>
      </c>
      <c r="BH1091" s="240">
        <v>271</v>
      </c>
      <c r="BI1091" s="240">
        <v>186</v>
      </c>
      <c r="BJ1091" s="240">
        <v>246</v>
      </c>
      <c r="BK1091" s="240">
        <v>237</v>
      </c>
      <c r="BL1091" s="240">
        <v>238</v>
      </c>
      <c r="BM1091" s="238">
        <f t="shared" si="2590"/>
        <v>403</v>
      </c>
      <c r="BN1091" s="240">
        <v>83</v>
      </c>
      <c r="BO1091" s="240">
        <v>44</v>
      </c>
      <c r="BP1091" s="240">
        <v>28</v>
      </c>
      <c r="BQ1091" s="240">
        <v>27</v>
      </c>
      <c r="BR1091" s="240">
        <v>221</v>
      </c>
      <c r="BS1091" s="238">
        <f t="shared" si="2591"/>
        <v>711</v>
      </c>
      <c r="BT1091" s="239">
        <v>23</v>
      </c>
      <c r="BU1091" s="240">
        <v>64</v>
      </c>
      <c r="BV1091" s="240">
        <v>16</v>
      </c>
      <c r="BW1091" s="240">
        <v>3</v>
      </c>
      <c r="BX1091" s="240">
        <v>23</v>
      </c>
      <c r="BY1091" s="240">
        <v>288</v>
      </c>
      <c r="BZ1091" s="240">
        <v>40</v>
      </c>
      <c r="CA1091" s="240">
        <v>42</v>
      </c>
      <c r="CB1091" s="240">
        <v>82</v>
      </c>
      <c r="CC1091" s="240">
        <v>49</v>
      </c>
      <c r="CD1091" s="240">
        <v>51</v>
      </c>
      <c r="CE1091" s="240">
        <v>30</v>
      </c>
      <c r="CF1091" s="238">
        <f t="shared" si="2592"/>
        <v>932</v>
      </c>
      <c r="CG1091" s="240">
        <v>18</v>
      </c>
      <c r="CH1091" s="240">
        <v>39</v>
      </c>
      <c r="CI1091" s="240">
        <v>21</v>
      </c>
      <c r="CJ1091" s="240">
        <v>71</v>
      </c>
      <c r="CK1091" s="240">
        <v>333</v>
      </c>
      <c r="CL1091" s="240">
        <v>15</v>
      </c>
      <c r="CM1091" s="240">
        <v>251</v>
      </c>
      <c r="CN1091" s="240">
        <v>13</v>
      </c>
      <c r="CO1091" s="240">
        <v>3</v>
      </c>
      <c r="CP1091" s="240">
        <v>20</v>
      </c>
      <c r="CQ1091" s="240">
        <v>69</v>
      </c>
      <c r="CR1091" s="240">
        <v>38</v>
      </c>
      <c r="CS1091" s="240">
        <v>41</v>
      </c>
      <c r="CT1091" s="238">
        <f t="shared" si="2593"/>
        <v>424</v>
      </c>
      <c r="CU1091" s="240">
        <v>185</v>
      </c>
      <c r="CV1091" s="240">
        <v>89</v>
      </c>
      <c r="CW1091" s="240">
        <v>17</v>
      </c>
      <c r="CX1091" s="240">
        <v>80</v>
      </c>
      <c r="CY1091" s="240">
        <v>53</v>
      </c>
      <c r="CZ1091" s="238">
        <f t="shared" si="2594"/>
        <v>1025</v>
      </c>
      <c r="DA1091" s="240">
        <v>15</v>
      </c>
      <c r="DB1091" s="240">
        <v>24</v>
      </c>
      <c r="DC1091" s="240">
        <v>305</v>
      </c>
      <c r="DD1091" s="240">
        <v>431</v>
      </c>
      <c r="DE1091" s="240">
        <v>175</v>
      </c>
      <c r="DF1091" s="240">
        <v>75</v>
      </c>
      <c r="DG1091" s="238">
        <f t="shared" si="2595"/>
        <v>8792</v>
      </c>
      <c r="DH1091" s="238">
        <f t="shared" si="2596"/>
        <v>39</v>
      </c>
      <c r="DI1091" s="240">
        <v>4</v>
      </c>
      <c r="DJ1091" s="240">
        <v>12</v>
      </c>
      <c r="DK1091" s="240">
        <v>23</v>
      </c>
      <c r="DL1091" s="238" t="s">
        <v>695</v>
      </c>
      <c r="DM1091" s="240">
        <v>71</v>
      </c>
      <c r="DN1091" s="241" t="s">
        <v>695</v>
      </c>
      <c r="DO1091" s="238">
        <f t="shared" si="2597"/>
        <v>8902</v>
      </c>
    </row>
    <row r="1092" spans="1:119" s="4" customFormat="1" ht="16.5" customHeight="1" x14ac:dyDescent="0.15">
      <c r="A1092" s="101" t="s">
        <v>29</v>
      </c>
      <c r="B1092" s="238">
        <f t="shared" si="2582"/>
        <v>1744</v>
      </c>
      <c r="C1092" s="240">
        <v>308</v>
      </c>
      <c r="D1092" s="240">
        <v>12</v>
      </c>
      <c r="E1092" s="240">
        <v>15</v>
      </c>
      <c r="F1092" s="240">
        <v>2</v>
      </c>
      <c r="G1092" s="240">
        <v>34</v>
      </c>
      <c r="H1092" s="240">
        <v>164</v>
      </c>
      <c r="I1092" s="240">
        <v>41</v>
      </c>
      <c r="J1092" s="240">
        <v>29</v>
      </c>
      <c r="K1092" s="240">
        <v>100</v>
      </c>
      <c r="L1092" s="240">
        <v>307</v>
      </c>
      <c r="M1092" s="240">
        <v>482</v>
      </c>
      <c r="N1092" s="240">
        <v>250</v>
      </c>
      <c r="O1092" s="238">
        <f t="shared" si="2583"/>
        <v>426</v>
      </c>
      <c r="P1092" s="240">
        <v>93</v>
      </c>
      <c r="Q1092" s="240">
        <v>226</v>
      </c>
      <c r="R1092" s="240">
        <v>3</v>
      </c>
      <c r="S1092" s="240">
        <v>17</v>
      </c>
      <c r="T1092" s="240">
        <v>12</v>
      </c>
      <c r="U1092" s="240">
        <v>30</v>
      </c>
      <c r="V1092" s="240">
        <v>44</v>
      </c>
      <c r="W1092" s="240">
        <v>1</v>
      </c>
      <c r="X1092" s="238">
        <f t="shared" si="2584"/>
        <v>400</v>
      </c>
      <c r="Y1092" s="240">
        <v>29</v>
      </c>
      <c r="Z1092" s="240">
        <v>127</v>
      </c>
      <c r="AA1092" s="240">
        <v>175</v>
      </c>
      <c r="AB1092" s="240">
        <v>69</v>
      </c>
      <c r="AC1092" s="238">
        <f t="shared" si="2585"/>
        <v>278</v>
      </c>
      <c r="AD1092" s="240">
        <v>58</v>
      </c>
      <c r="AE1092" s="240">
        <v>6</v>
      </c>
      <c r="AF1092" s="240">
        <v>7</v>
      </c>
      <c r="AG1092" s="240">
        <v>57</v>
      </c>
      <c r="AH1092" s="240">
        <v>33</v>
      </c>
      <c r="AI1092" s="240">
        <v>117</v>
      </c>
      <c r="AJ1092" s="238">
        <f t="shared" si="2586"/>
        <v>27</v>
      </c>
      <c r="AK1092" s="240">
        <v>11</v>
      </c>
      <c r="AL1092" s="240">
        <v>16</v>
      </c>
      <c r="AM1092" s="238">
        <f t="shared" si="2587"/>
        <v>958</v>
      </c>
      <c r="AN1092" s="240">
        <v>42</v>
      </c>
      <c r="AO1092" s="240">
        <v>9</v>
      </c>
      <c r="AP1092" s="240">
        <v>54</v>
      </c>
      <c r="AQ1092" s="240">
        <v>1</v>
      </c>
      <c r="AR1092" s="240">
        <v>68</v>
      </c>
      <c r="AS1092" s="240">
        <v>10</v>
      </c>
      <c r="AT1092" s="240">
        <v>10</v>
      </c>
      <c r="AU1092" s="240">
        <v>709</v>
      </c>
      <c r="AV1092" s="240">
        <v>45</v>
      </c>
      <c r="AW1092" s="240">
        <v>10</v>
      </c>
      <c r="AX1092" s="238">
        <f t="shared" si="2588"/>
        <v>325</v>
      </c>
      <c r="AY1092" s="240">
        <v>23</v>
      </c>
      <c r="AZ1092" s="240">
        <v>200</v>
      </c>
      <c r="BA1092" s="240">
        <v>47</v>
      </c>
      <c r="BB1092" s="240">
        <v>48</v>
      </c>
      <c r="BC1092" s="240">
        <v>7</v>
      </c>
      <c r="BD1092" s="238">
        <f t="shared" si="2589"/>
        <v>3840</v>
      </c>
      <c r="BE1092" s="240">
        <v>2358</v>
      </c>
      <c r="BF1092" s="240">
        <v>117</v>
      </c>
      <c r="BG1092" s="240">
        <v>188</v>
      </c>
      <c r="BH1092" s="240">
        <v>342</v>
      </c>
      <c r="BI1092" s="240">
        <v>469</v>
      </c>
      <c r="BJ1092" s="240">
        <v>142</v>
      </c>
      <c r="BK1092" s="240">
        <v>187</v>
      </c>
      <c r="BL1092" s="240">
        <v>37</v>
      </c>
      <c r="BM1092" s="238">
        <f t="shared" si="2590"/>
        <v>151</v>
      </c>
      <c r="BN1092" s="240">
        <v>32</v>
      </c>
      <c r="BO1092" s="240">
        <v>14</v>
      </c>
      <c r="BP1092" s="240">
        <v>68</v>
      </c>
      <c r="BQ1092" s="240">
        <v>3</v>
      </c>
      <c r="BR1092" s="240">
        <v>34</v>
      </c>
      <c r="BS1092" s="238">
        <f t="shared" si="2591"/>
        <v>400</v>
      </c>
      <c r="BT1092" s="239">
        <v>26</v>
      </c>
      <c r="BU1092" s="240">
        <v>9</v>
      </c>
      <c r="BV1092" s="240">
        <v>10</v>
      </c>
      <c r="BW1092" s="240">
        <v>1</v>
      </c>
      <c r="BX1092" s="240">
        <v>5</v>
      </c>
      <c r="BY1092" s="240">
        <v>198</v>
      </c>
      <c r="BZ1092" s="240">
        <v>51</v>
      </c>
      <c r="CA1092" s="240">
        <v>12</v>
      </c>
      <c r="CB1092" s="240">
        <v>42</v>
      </c>
      <c r="CC1092" s="240">
        <v>14</v>
      </c>
      <c r="CD1092" s="240">
        <v>15</v>
      </c>
      <c r="CE1092" s="240">
        <v>17</v>
      </c>
      <c r="CF1092" s="238">
        <f t="shared" si="2592"/>
        <v>574</v>
      </c>
      <c r="CG1092" s="240">
        <v>4</v>
      </c>
      <c r="CH1092" s="240">
        <v>58</v>
      </c>
      <c r="CI1092" s="240">
        <v>4</v>
      </c>
      <c r="CJ1092" s="240">
        <v>27</v>
      </c>
      <c r="CK1092" s="240">
        <v>99</v>
      </c>
      <c r="CL1092" s="240">
        <v>3</v>
      </c>
      <c r="CM1092" s="240">
        <v>186</v>
      </c>
      <c r="CN1092" s="240">
        <v>25</v>
      </c>
      <c r="CO1092" s="240">
        <v>12</v>
      </c>
      <c r="CP1092" s="240">
        <v>45</v>
      </c>
      <c r="CQ1092" s="240">
        <v>84</v>
      </c>
      <c r="CR1092" s="240">
        <v>24</v>
      </c>
      <c r="CS1092" s="240">
        <v>3</v>
      </c>
      <c r="CT1092" s="238">
        <f t="shared" si="2593"/>
        <v>409</v>
      </c>
      <c r="CU1092" s="240">
        <v>171</v>
      </c>
      <c r="CV1092" s="240">
        <v>91</v>
      </c>
      <c r="CW1092" s="240">
        <v>5</v>
      </c>
      <c r="CX1092" s="240">
        <v>57</v>
      </c>
      <c r="CY1092" s="240">
        <v>85</v>
      </c>
      <c r="CZ1092" s="238">
        <f t="shared" si="2594"/>
        <v>794</v>
      </c>
      <c r="DA1092" s="240">
        <v>3</v>
      </c>
      <c r="DB1092" s="240">
        <v>118</v>
      </c>
      <c r="DC1092" s="240">
        <v>87</v>
      </c>
      <c r="DD1092" s="240">
        <v>456</v>
      </c>
      <c r="DE1092" s="240">
        <v>94</v>
      </c>
      <c r="DF1092" s="240">
        <v>36</v>
      </c>
      <c r="DG1092" s="238">
        <f t="shared" si="2595"/>
        <v>10326</v>
      </c>
      <c r="DH1092" s="238">
        <f t="shared" si="2596"/>
        <v>180</v>
      </c>
      <c r="DI1092" s="240">
        <v>66</v>
      </c>
      <c r="DJ1092" s="240">
        <v>108</v>
      </c>
      <c r="DK1092" s="240">
        <v>6</v>
      </c>
      <c r="DL1092" s="238" t="s">
        <v>695</v>
      </c>
      <c r="DM1092" s="240">
        <v>107</v>
      </c>
      <c r="DN1092" s="241" t="s">
        <v>695</v>
      </c>
      <c r="DO1092" s="238">
        <f t="shared" si="2597"/>
        <v>10613</v>
      </c>
    </row>
    <row r="1093" spans="1:119" s="4" customFormat="1" ht="16.5" customHeight="1" x14ac:dyDescent="0.15">
      <c r="A1093" s="101" t="s">
        <v>774</v>
      </c>
      <c r="B1093" s="238">
        <f t="shared" si="2582"/>
        <v>894</v>
      </c>
      <c r="C1093" s="240">
        <v>117</v>
      </c>
      <c r="D1093" s="240">
        <v>8</v>
      </c>
      <c r="E1093" s="240">
        <v>30</v>
      </c>
      <c r="F1093" s="240">
        <v>53</v>
      </c>
      <c r="G1093" s="240">
        <v>17</v>
      </c>
      <c r="H1093" s="240">
        <v>150</v>
      </c>
      <c r="I1093" s="240">
        <v>46</v>
      </c>
      <c r="J1093" s="240">
        <v>5</v>
      </c>
      <c r="K1093" s="240">
        <v>46</v>
      </c>
      <c r="L1093" s="240">
        <v>201</v>
      </c>
      <c r="M1093" s="240">
        <v>113</v>
      </c>
      <c r="N1093" s="240">
        <v>108</v>
      </c>
      <c r="O1093" s="238">
        <f t="shared" si="2583"/>
        <v>254</v>
      </c>
      <c r="P1093" s="240">
        <v>32</v>
      </c>
      <c r="Q1093" s="240">
        <v>16</v>
      </c>
      <c r="R1093" s="240">
        <v>27</v>
      </c>
      <c r="S1093" s="240">
        <v>100</v>
      </c>
      <c r="T1093" s="240">
        <v>4</v>
      </c>
      <c r="U1093" s="240">
        <v>48</v>
      </c>
      <c r="V1093" s="240">
        <v>10</v>
      </c>
      <c r="W1093" s="240">
        <v>17</v>
      </c>
      <c r="X1093" s="238">
        <f t="shared" si="2584"/>
        <v>532</v>
      </c>
      <c r="Y1093" s="240">
        <v>25</v>
      </c>
      <c r="Z1093" s="240">
        <v>195</v>
      </c>
      <c r="AA1093" s="240">
        <v>196</v>
      </c>
      <c r="AB1093" s="240">
        <v>116</v>
      </c>
      <c r="AC1093" s="238">
        <f t="shared" si="2585"/>
        <v>274</v>
      </c>
      <c r="AD1093" s="240">
        <v>37</v>
      </c>
      <c r="AE1093" s="240">
        <v>14</v>
      </c>
      <c r="AF1093" s="240">
        <v>8</v>
      </c>
      <c r="AG1093" s="240">
        <v>79</v>
      </c>
      <c r="AH1093" s="240">
        <v>36</v>
      </c>
      <c r="AI1093" s="240">
        <v>100</v>
      </c>
      <c r="AJ1093" s="238">
        <f t="shared" si="2586"/>
        <v>47</v>
      </c>
      <c r="AK1093" s="240">
        <v>32</v>
      </c>
      <c r="AL1093" s="240">
        <v>15</v>
      </c>
      <c r="AM1093" s="238">
        <f t="shared" si="2587"/>
        <v>1487</v>
      </c>
      <c r="AN1093" s="240">
        <v>9</v>
      </c>
      <c r="AO1093" s="240">
        <v>84</v>
      </c>
      <c r="AP1093" s="240">
        <v>137</v>
      </c>
      <c r="AQ1093" s="240">
        <v>2</v>
      </c>
      <c r="AR1093" s="240">
        <v>51</v>
      </c>
      <c r="AS1093" s="240">
        <v>0</v>
      </c>
      <c r="AT1093" s="240">
        <v>204</v>
      </c>
      <c r="AU1093" s="240">
        <v>673</v>
      </c>
      <c r="AV1093" s="240">
        <v>323</v>
      </c>
      <c r="AW1093" s="240">
        <v>4</v>
      </c>
      <c r="AX1093" s="238">
        <f t="shared" si="2588"/>
        <v>393</v>
      </c>
      <c r="AY1093" s="240">
        <v>27</v>
      </c>
      <c r="AZ1093" s="240">
        <v>149</v>
      </c>
      <c r="BA1093" s="240">
        <v>50</v>
      </c>
      <c r="BB1093" s="240">
        <v>25</v>
      </c>
      <c r="BC1093" s="240">
        <v>142</v>
      </c>
      <c r="BD1093" s="238">
        <f t="shared" si="2589"/>
        <v>1794</v>
      </c>
      <c r="BE1093" s="240">
        <v>727</v>
      </c>
      <c r="BF1093" s="240">
        <v>84</v>
      </c>
      <c r="BG1093" s="240">
        <v>195</v>
      </c>
      <c r="BH1093" s="240">
        <v>165</v>
      </c>
      <c r="BI1093" s="240">
        <v>187</v>
      </c>
      <c r="BJ1093" s="240">
        <v>103</v>
      </c>
      <c r="BK1093" s="240">
        <v>190</v>
      </c>
      <c r="BL1093" s="240">
        <v>143</v>
      </c>
      <c r="BM1093" s="238">
        <f t="shared" si="2590"/>
        <v>234</v>
      </c>
      <c r="BN1093" s="240">
        <v>74</v>
      </c>
      <c r="BO1093" s="240">
        <v>10</v>
      </c>
      <c r="BP1093" s="240">
        <v>29</v>
      </c>
      <c r="BQ1093" s="240">
        <v>7</v>
      </c>
      <c r="BR1093" s="240">
        <v>114</v>
      </c>
      <c r="BS1093" s="238">
        <f t="shared" si="2591"/>
        <v>895</v>
      </c>
      <c r="BT1093" s="239">
        <v>44</v>
      </c>
      <c r="BU1093" s="240">
        <v>64</v>
      </c>
      <c r="BV1093" s="240">
        <v>5</v>
      </c>
      <c r="BW1093" s="240">
        <v>1</v>
      </c>
      <c r="BX1093" s="240">
        <v>40</v>
      </c>
      <c r="BY1093" s="240">
        <v>207</v>
      </c>
      <c r="BZ1093" s="240">
        <v>86</v>
      </c>
      <c r="CA1093" s="240">
        <v>18</v>
      </c>
      <c r="CB1093" s="240">
        <v>283</v>
      </c>
      <c r="CC1093" s="240">
        <v>81</v>
      </c>
      <c r="CD1093" s="240">
        <v>19</v>
      </c>
      <c r="CE1093" s="240">
        <v>47</v>
      </c>
      <c r="CF1093" s="238">
        <f t="shared" si="2592"/>
        <v>549</v>
      </c>
      <c r="CG1093" s="240">
        <v>11</v>
      </c>
      <c r="CH1093" s="240">
        <v>22</v>
      </c>
      <c r="CI1093" s="240">
        <v>37</v>
      </c>
      <c r="CJ1093" s="240">
        <v>29</v>
      </c>
      <c r="CK1093" s="240">
        <v>175</v>
      </c>
      <c r="CL1093" s="240">
        <v>5</v>
      </c>
      <c r="CM1093" s="240">
        <v>139</v>
      </c>
      <c r="CN1093" s="240">
        <v>7</v>
      </c>
      <c r="CO1093" s="240">
        <v>5</v>
      </c>
      <c r="CP1093" s="240">
        <v>27</v>
      </c>
      <c r="CQ1093" s="240">
        <v>36</v>
      </c>
      <c r="CR1093" s="240">
        <v>25</v>
      </c>
      <c r="CS1093" s="240">
        <v>31</v>
      </c>
      <c r="CT1093" s="238">
        <f t="shared" si="2593"/>
        <v>256</v>
      </c>
      <c r="CU1093" s="240">
        <v>128</v>
      </c>
      <c r="CV1093" s="240">
        <v>77</v>
      </c>
      <c r="CW1093" s="240">
        <v>13</v>
      </c>
      <c r="CX1093" s="240">
        <v>6</v>
      </c>
      <c r="CY1093" s="240">
        <v>32</v>
      </c>
      <c r="CZ1093" s="238">
        <f t="shared" si="2594"/>
        <v>736</v>
      </c>
      <c r="DA1093" s="240">
        <v>38</v>
      </c>
      <c r="DB1093" s="240">
        <v>57</v>
      </c>
      <c r="DC1093" s="240">
        <v>140</v>
      </c>
      <c r="DD1093" s="240">
        <v>277</v>
      </c>
      <c r="DE1093" s="240">
        <v>189</v>
      </c>
      <c r="DF1093" s="240">
        <v>35</v>
      </c>
      <c r="DG1093" s="238">
        <f t="shared" si="2595"/>
        <v>8345</v>
      </c>
      <c r="DH1093" s="238">
        <f t="shared" si="2596"/>
        <v>71</v>
      </c>
      <c r="DI1093" s="240">
        <v>28</v>
      </c>
      <c r="DJ1093" s="240">
        <v>33</v>
      </c>
      <c r="DK1093" s="240">
        <v>10</v>
      </c>
      <c r="DL1093" s="238" t="s">
        <v>695</v>
      </c>
      <c r="DM1093" s="240">
        <v>51</v>
      </c>
      <c r="DN1093" s="241" t="s">
        <v>695</v>
      </c>
      <c r="DO1093" s="238">
        <f t="shared" si="2597"/>
        <v>8467</v>
      </c>
    </row>
    <row r="1094" spans="1:119" s="4" customFormat="1" ht="16.5" customHeight="1" x14ac:dyDescent="0.15">
      <c r="A1094" s="100" t="s">
        <v>775</v>
      </c>
      <c r="B1094" s="238">
        <f>SUM(B1095:B1100)</f>
        <v>23693</v>
      </c>
      <c r="C1094" s="240">
        <f t="shared" ref="C1094:BN1094" si="2598">SUM(C1095:C1100)</f>
        <v>341</v>
      </c>
      <c r="D1094" s="240">
        <f t="shared" si="2598"/>
        <v>175</v>
      </c>
      <c r="E1094" s="240">
        <f t="shared" si="2598"/>
        <v>139</v>
      </c>
      <c r="F1094" s="240">
        <f t="shared" si="2598"/>
        <v>204</v>
      </c>
      <c r="G1094" s="240">
        <f t="shared" si="2598"/>
        <v>494</v>
      </c>
      <c r="H1094" s="240">
        <f t="shared" si="2598"/>
        <v>3575</v>
      </c>
      <c r="I1094" s="240">
        <f t="shared" si="2598"/>
        <v>712</v>
      </c>
      <c r="J1094" s="240">
        <f t="shared" si="2598"/>
        <v>112</v>
      </c>
      <c r="K1094" s="240">
        <f t="shared" si="2598"/>
        <v>739</v>
      </c>
      <c r="L1094" s="240">
        <f t="shared" si="2598"/>
        <v>1718</v>
      </c>
      <c r="M1094" s="240">
        <f t="shared" si="2598"/>
        <v>8167</v>
      </c>
      <c r="N1094" s="240">
        <f t="shared" si="2598"/>
        <v>7317</v>
      </c>
      <c r="O1094" s="238">
        <f t="shared" si="2598"/>
        <v>2390</v>
      </c>
      <c r="P1094" s="240">
        <f t="shared" si="2598"/>
        <v>522</v>
      </c>
      <c r="Q1094" s="240">
        <f t="shared" si="2598"/>
        <v>370</v>
      </c>
      <c r="R1094" s="240">
        <f t="shared" si="2598"/>
        <v>295</v>
      </c>
      <c r="S1094" s="240">
        <f t="shared" si="2598"/>
        <v>343</v>
      </c>
      <c r="T1094" s="240">
        <f t="shared" si="2598"/>
        <v>100</v>
      </c>
      <c r="U1094" s="240">
        <f t="shared" si="2598"/>
        <v>338</v>
      </c>
      <c r="V1094" s="240">
        <f t="shared" si="2598"/>
        <v>207</v>
      </c>
      <c r="W1094" s="240">
        <f t="shared" si="2598"/>
        <v>215</v>
      </c>
      <c r="X1094" s="238">
        <f t="shared" si="2598"/>
        <v>3545</v>
      </c>
      <c r="Y1094" s="240">
        <f t="shared" si="2598"/>
        <v>457</v>
      </c>
      <c r="Z1094" s="240">
        <f t="shared" si="2598"/>
        <v>1020</v>
      </c>
      <c r="AA1094" s="240">
        <f t="shared" si="2598"/>
        <v>745</v>
      </c>
      <c r="AB1094" s="240">
        <f t="shared" si="2598"/>
        <v>1323</v>
      </c>
      <c r="AC1094" s="238">
        <f t="shared" si="2598"/>
        <v>2059</v>
      </c>
      <c r="AD1094" s="240">
        <f t="shared" si="2598"/>
        <v>128</v>
      </c>
      <c r="AE1094" s="240">
        <f t="shared" si="2598"/>
        <v>183</v>
      </c>
      <c r="AF1094" s="240">
        <f t="shared" si="2598"/>
        <v>87</v>
      </c>
      <c r="AG1094" s="240">
        <f t="shared" si="2598"/>
        <v>839</v>
      </c>
      <c r="AH1094" s="240">
        <f t="shared" si="2598"/>
        <v>337</v>
      </c>
      <c r="AI1094" s="240">
        <f t="shared" si="2598"/>
        <v>485</v>
      </c>
      <c r="AJ1094" s="238">
        <f t="shared" si="2598"/>
        <v>441</v>
      </c>
      <c r="AK1094" s="240">
        <f t="shared" si="2598"/>
        <v>297</v>
      </c>
      <c r="AL1094" s="240">
        <f t="shared" si="2598"/>
        <v>144</v>
      </c>
      <c r="AM1094" s="238">
        <f t="shared" si="2598"/>
        <v>4153</v>
      </c>
      <c r="AN1094" s="240">
        <f t="shared" si="2598"/>
        <v>110</v>
      </c>
      <c r="AO1094" s="240">
        <f t="shared" si="2598"/>
        <v>454</v>
      </c>
      <c r="AP1094" s="240">
        <f t="shared" si="2598"/>
        <v>314</v>
      </c>
      <c r="AQ1094" s="240">
        <f t="shared" si="2598"/>
        <v>78</v>
      </c>
      <c r="AR1094" s="240">
        <f t="shared" si="2598"/>
        <v>377</v>
      </c>
      <c r="AS1094" s="240">
        <f t="shared" si="2598"/>
        <v>42</v>
      </c>
      <c r="AT1094" s="240">
        <f t="shared" si="2598"/>
        <v>664</v>
      </c>
      <c r="AU1094" s="240">
        <f t="shared" si="2598"/>
        <v>960</v>
      </c>
      <c r="AV1094" s="240">
        <f t="shared" si="2598"/>
        <v>861</v>
      </c>
      <c r="AW1094" s="240">
        <f t="shared" si="2598"/>
        <v>293</v>
      </c>
      <c r="AX1094" s="238">
        <f t="shared" si="2598"/>
        <v>5085</v>
      </c>
      <c r="AY1094" s="240">
        <f t="shared" si="2598"/>
        <v>232</v>
      </c>
      <c r="AZ1094" s="240">
        <f t="shared" si="2598"/>
        <v>3265</v>
      </c>
      <c r="BA1094" s="240">
        <f t="shared" si="2598"/>
        <v>484</v>
      </c>
      <c r="BB1094" s="240">
        <f t="shared" si="2598"/>
        <v>745</v>
      </c>
      <c r="BC1094" s="240">
        <f t="shared" si="2598"/>
        <v>359</v>
      </c>
      <c r="BD1094" s="238">
        <f t="shared" si="2598"/>
        <v>7961</v>
      </c>
      <c r="BE1094" s="240">
        <f t="shared" si="2598"/>
        <v>2327</v>
      </c>
      <c r="BF1094" s="240">
        <f t="shared" si="2598"/>
        <v>1059</v>
      </c>
      <c r="BG1094" s="240">
        <f t="shared" si="2598"/>
        <v>1005</v>
      </c>
      <c r="BH1094" s="240">
        <f t="shared" si="2598"/>
        <v>659</v>
      </c>
      <c r="BI1094" s="240">
        <f t="shared" si="2598"/>
        <v>905</v>
      </c>
      <c r="BJ1094" s="240">
        <f t="shared" si="2598"/>
        <v>777</v>
      </c>
      <c r="BK1094" s="240">
        <f t="shared" si="2598"/>
        <v>524</v>
      </c>
      <c r="BL1094" s="240">
        <f t="shared" si="2598"/>
        <v>705</v>
      </c>
      <c r="BM1094" s="238">
        <f t="shared" si="2598"/>
        <v>2330</v>
      </c>
      <c r="BN1094" s="240">
        <f t="shared" si="2598"/>
        <v>679</v>
      </c>
      <c r="BO1094" s="240">
        <f t="shared" ref="BO1094:DM1094" si="2599">SUM(BO1095:BO1100)</f>
        <v>224</v>
      </c>
      <c r="BP1094" s="240">
        <f t="shared" si="2599"/>
        <v>499</v>
      </c>
      <c r="BQ1094" s="240">
        <f t="shared" si="2599"/>
        <v>103</v>
      </c>
      <c r="BR1094" s="240">
        <f t="shared" si="2599"/>
        <v>825</v>
      </c>
      <c r="BS1094" s="238">
        <f t="shared" si="2599"/>
        <v>7732</v>
      </c>
      <c r="BT1094" s="239">
        <f t="shared" si="2599"/>
        <v>243</v>
      </c>
      <c r="BU1094" s="240">
        <f t="shared" si="2599"/>
        <v>2072</v>
      </c>
      <c r="BV1094" s="240">
        <f t="shared" si="2599"/>
        <v>140</v>
      </c>
      <c r="BW1094" s="240">
        <f t="shared" si="2599"/>
        <v>29</v>
      </c>
      <c r="BX1094" s="240">
        <f t="shared" si="2599"/>
        <v>277</v>
      </c>
      <c r="BY1094" s="240">
        <f t="shared" si="2599"/>
        <v>2476</v>
      </c>
      <c r="BZ1094" s="240">
        <f t="shared" si="2599"/>
        <v>377</v>
      </c>
      <c r="CA1094" s="240">
        <f t="shared" si="2599"/>
        <v>261</v>
      </c>
      <c r="CB1094" s="240">
        <f t="shared" si="2599"/>
        <v>1234</v>
      </c>
      <c r="CC1094" s="240">
        <f t="shared" si="2599"/>
        <v>182</v>
      </c>
      <c r="CD1094" s="240">
        <f t="shared" si="2599"/>
        <v>227</v>
      </c>
      <c r="CE1094" s="240">
        <f t="shared" si="2599"/>
        <v>214</v>
      </c>
      <c r="CF1094" s="238">
        <f t="shared" si="2599"/>
        <v>6714</v>
      </c>
      <c r="CG1094" s="240">
        <f t="shared" si="2599"/>
        <v>218</v>
      </c>
      <c r="CH1094" s="240">
        <f t="shared" si="2599"/>
        <v>381</v>
      </c>
      <c r="CI1094" s="240">
        <f t="shared" si="2599"/>
        <v>170</v>
      </c>
      <c r="CJ1094" s="240">
        <f t="shared" si="2599"/>
        <v>584</v>
      </c>
      <c r="CK1094" s="240">
        <f t="shared" si="2599"/>
        <v>1314</v>
      </c>
      <c r="CL1094" s="240">
        <f t="shared" si="2599"/>
        <v>83</v>
      </c>
      <c r="CM1094" s="240">
        <f t="shared" si="2599"/>
        <v>1330</v>
      </c>
      <c r="CN1094" s="240">
        <f t="shared" si="2599"/>
        <v>82</v>
      </c>
      <c r="CO1094" s="240">
        <f t="shared" si="2599"/>
        <v>37</v>
      </c>
      <c r="CP1094" s="240">
        <f t="shared" si="2599"/>
        <v>960</v>
      </c>
      <c r="CQ1094" s="240">
        <f t="shared" si="2599"/>
        <v>1158</v>
      </c>
      <c r="CR1094" s="240">
        <f t="shared" si="2599"/>
        <v>224</v>
      </c>
      <c r="CS1094" s="240">
        <f t="shared" si="2599"/>
        <v>173</v>
      </c>
      <c r="CT1094" s="238">
        <f t="shared" si="2599"/>
        <v>7211</v>
      </c>
      <c r="CU1094" s="240">
        <f t="shared" si="2599"/>
        <v>1469</v>
      </c>
      <c r="CV1094" s="240">
        <f t="shared" si="2599"/>
        <v>778</v>
      </c>
      <c r="CW1094" s="240">
        <f t="shared" si="2599"/>
        <v>194</v>
      </c>
      <c r="CX1094" s="240">
        <f t="shared" si="2599"/>
        <v>384</v>
      </c>
      <c r="CY1094" s="240">
        <f t="shared" si="2599"/>
        <v>4386</v>
      </c>
      <c r="CZ1094" s="238">
        <f t="shared" si="2599"/>
        <v>8246</v>
      </c>
      <c r="DA1094" s="240">
        <f t="shared" si="2599"/>
        <v>432</v>
      </c>
      <c r="DB1094" s="240">
        <f t="shared" si="2599"/>
        <v>1931</v>
      </c>
      <c r="DC1094" s="240">
        <f t="shared" si="2599"/>
        <v>1900</v>
      </c>
      <c r="DD1094" s="240">
        <f t="shared" si="2599"/>
        <v>2067</v>
      </c>
      <c r="DE1094" s="240">
        <f t="shared" si="2599"/>
        <v>1322</v>
      </c>
      <c r="DF1094" s="240">
        <f t="shared" si="2599"/>
        <v>594</v>
      </c>
      <c r="DG1094" s="238">
        <f t="shared" si="2599"/>
        <v>81560</v>
      </c>
      <c r="DH1094" s="238">
        <f t="shared" si="2599"/>
        <v>558</v>
      </c>
      <c r="DI1094" s="240">
        <f t="shared" si="2599"/>
        <v>244</v>
      </c>
      <c r="DJ1094" s="240">
        <f t="shared" si="2599"/>
        <v>265</v>
      </c>
      <c r="DK1094" s="240">
        <f t="shared" si="2599"/>
        <v>49</v>
      </c>
      <c r="DL1094" s="238" t="s">
        <v>695</v>
      </c>
      <c r="DM1094" s="240">
        <f t="shared" si="2599"/>
        <v>623</v>
      </c>
      <c r="DN1094" s="241" t="s">
        <v>695</v>
      </c>
      <c r="DO1094" s="238">
        <f t="shared" si="2597"/>
        <v>82741</v>
      </c>
    </row>
    <row r="1095" spans="1:119" s="4" customFormat="1" ht="16.5" customHeight="1" x14ac:dyDescent="0.15">
      <c r="A1095" s="101" t="s">
        <v>30</v>
      </c>
      <c r="B1095" s="238">
        <f t="shared" ref="B1095:B1100" si="2600">SUM(C1095:N1095)</f>
        <v>19</v>
      </c>
      <c r="C1095" s="240">
        <v>0</v>
      </c>
      <c r="D1095" s="240">
        <v>0</v>
      </c>
      <c r="E1095" s="240">
        <v>0</v>
      </c>
      <c r="F1095" s="240">
        <v>0</v>
      </c>
      <c r="G1095" s="240">
        <v>0</v>
      </c>
      <c r="H1095" s="240">
        <v>11</v>
      </c>
      <c r="I1095" s="240">
        <v>0</v>
      </c>
      <c r="J1095" s="240">
        <v>0</v>
      </c>
      <c r="K1095" s="240">
        <v>1</v>
      </c>
      <c r="L1095" s="240">
        <v>6</v>
      </c>
      <c r="M1095" s="240">
        <v>0</v>
      </c>
      <c r="N1095" s="240">
        <v>1</v>
      </c>
      <c r="O1095" s="238">
        <f t="shared" ref="O1095:O1100" si="2601">SUM(P1095:W1095)</f>
        <v>61</v>
      </c>
      <c r="P1095" s="240">
        <v>49</v>
      </c>
      <c r="Q1095" s="240">
        <v>2</v>
      </c>
      <c r="R1095" s="240">
        <v>0</v>
      </c>
      <c r="S1095" s="240">
        <v>0</v>
      </c>
      <c r="T1095" s="240">
        <v>0</v>
      </c>
      <c r="U1095" s="240">
        <v>10</v>
      </c>
      <c r="V1095" s="240">
        <v>0</v>
      </c>
      <c r="W1095" s="240">
        <v>0</v>
      </c>
      <c r="X1095" s="238">
        <f t="shared" ref="X1095:X1100" si="2602">SUM(Y1095:AB1095)</f>
        <v>661</v>
      </c>
      <c r="Y1095" s="240">
        <v>64</v>
      </c>
      <c r="Z1095" s="240">
        <v>237</v>
      </c>
      <c r="AA1095" s="240">
        <v>10</v>
      </c>
      <c r="AB1095" s="240">
        <v>350</v>
      </c>
      <c r="AC1095" s="238">
        <f t="shared" ref="AC1095:AC1100" si="2603">SUM(AD1095:AI1095)</f>
        <v>63</v>
      </c>
      <c r="AD1095" s="240">
        <v>0</v>
      </c>
      <c r="AE1095" s="240">
        <v>0</v>
      </c>
      <c r="AF1095" s="240">
        <v>0</v>
      </c>
      <c r="AG1095" s="240">
        <v>0</v>
      </c>
      <c r="AH1095" s="240">
        <v>62</v>
      </c>
      <c r="AI1095" s="240">
        <v>1</v>
      </c>
      <c r="AJ1095" s="238">
        <f t="shared" ref="AJ1095:AJ1100" si="2604">SUM(AK1095:AL1095)</f>
        <v>0</v>
      </c>
      <c r="AK1095" s="240">
        <v>0</v>
      </c>
      <c r="AL1095" s="240">
        <v>0</v>
      </c>
      <c r="AM1095" s="238">
        <f t="shared" ref="AM1095:AM1100" si="2605">SUM(AN1095:AW1095)</f>
        <v>8</v>
      </c>
      <c r="AN1095" s="240">
        <v>0</v>
      </c>
      <c r="AO1095" s="240">
        <v>0</v>
      </c>
      <c r="AP1095" s="240">
        <v>0</v>
      </c>
      <c r="AQ1095" s="240">
        <v>0</v>
      </c>
      <c r="AR1095" s="240">
        <v>0</v>
      </c>
      <c r="AS1095" s="240">
        <v>0</v>
      </c>
      <c r="AT1095" s="240">
        <v>0</v>
      </c>
      <c r="AU1095" s="240">
        <v>8</v>
      </c>
      <c r="AV1095" s="240">
        <v>0</v>
      </c>
      <c r="AW1095" s="240">
        <v>0</v>
      </c>
      <c r="AX1095" s="238">
        <f t="shared" ref="AX1095:AX1100" si="2606">SUM(AY1095:BC1095)</f>
        <v>59</v>
      </c>
      <c r="AY1095" s="240">
        <v>0</v>
      </c>
      <c r="AZ1095" s="240">
        <v>59</v>
      </c>
      <c r="BA1095" s="240">
        <v>0</v>
      </c>
      <c r="BB1095" s="240">
        <v>0</v>
      </c>
      <c r="BC1095" s="240">
        <v>0</v>
      </c>
      <c r="BD1095" s="238">
        <f t="shared" ref="BD1095:BD1100" si="2607">SUM(BE1095:BL1095)</f>
        <v>17</v>
      </c>
      <c r="BE1095" s="240">
        <v>3</v>
      </c>
      <c r="BF1095" s="240">
        <v>0</v>
      </c>
      <c r="BG1095" s="240">
        <v>0</v>
      </c>
      <c r="BH1095" s="240">
        <v>0</v>
      </c>
      <c r="BI1095" s="240">
        <v>9</v>
      </c>
      <c r="BJ1095" s="240">
        <v>0</v>
      </c>
      <c r="BK1095" s="240">
        <v>5</v>
      </c>
      <c r="BL1095" s="240">
        <v>0</v>
      </c>
      <c r="BM1095" s="238">
        <f t="shared" ref="BM1095:BM1100" si="2608">SUM(BN1095:BR1095)</f>
        <v>109</v>
      </c>
      <c r="BN1095" s="240">
        <v>21</v>
      </c>
      <c r="BO1095" s="240">
        <v>3</v>
      </c>
      <c r="BP1095" s="240">
        <v>85</v>
      </c>
      <c r="BQ1095" s="240">
        <v>0</v>
      </c>
      <c r="BR1095" s="240">
        <v>0</v>
      </c>
      <c r="BS1095" s="238">
        <f t="shared" ref="BS1095:BS1100" si="2609">SUM(BT1095:CE1095)</f>
        <v>2671</v>
      </c>
      <c r="BT1095" s="239">
        <v>0</v>
      </c>
      <c r="BU1095" s="240">
        <v>1510</v>
      </c>
      <c r="BV1095" s="240">
        <v>0</v>
      </c>
      <c r="BW1095" s="240">
        <v>0</v>
      </c>
      <c r="BX1095" s="240">
        <v>1</v>
      </c>
      <c r="BY1095" s="240">
        <v>1086</v>
      </c>
      <c r="BZ1095" s="240">
        <v>15</v>
      </c>
      <c r="CA1095" s="240">
        <v>54</v>
      </c>
      <c r="CB1095" s="240">
        <v>1</v>
      </c>
      <c r="CC1095" s="240">
        <v>4</v>
      </c>
      <c r="CD1095" s="240">
        <v>0</v>
      </c>
      <c r="CE1095" s="240">
        <v>0</v>
      </c>
      <c r="CF1095" s="238">
        <f t="shared" ref="CF1095:CF1100" si="2610">SUM(CG1095:CS1095)</f>
        <v>461</v>
      </c>
      <c r="CG1095" s="240">
        <v>0</v>
      </c>
      <c r="CH1095" s="240">
        <v>0</v>
      </c>
      <c r="CI1095" s="240">
        <v>1</v>
      </c>
      <c r="CJ1095" s="240">
        <v>4</v>
      </c>
      <c r="CK1095" s="240">
        <v>58</v>
      </c>
      <c r="CL1095" s="240">
        <v>0</v>
      </c>
      <c r="CM1095" s="240">
        <v>153</v>
      </c>
      <c r="CN1095" s="240">
        <v>0</v>
      </c>
      <c r="CO1095" s="240">
        <v>0</v>
      </c>
      <c r="CP1095" s="240">
        <v>0</v>
      </c>
      <c r="CQ1095" s="240">
        <v>245</v>
      </c>
      <c r="CR1095" s="240">
        <v>0</v>
      </c>
      <c r="CS1095" s="240">
        <v>0</v>
      </c>
      <c r="CT1095" s="238">
        <f t="shared" ref="CT1095:CT1100" si="2611">SUM(CU1095:CY1095)</f>
        <v>4112</v>
      </c>
      <c r="CU1095" s="240">
        <v>112</v>
      </c>
      <c r="CV1095" s="240">
        <v>262</v>
      </c>
      <c r="CW1095" s="240">
        <v>20</v>
      </c>
      <c r="CX1095" s="240">
        <v>11</v>
      </c>
      <c r="CY1095" s="240">
        <v>3707</v>
      </c>
      <c r="CZ1095" s="238">
        <f t="shared" ref="CZ1095:CZ1100" si="2612">SUM(DA1095:DF1095)</f>
        <v>157</v>
      </c>
      <c r="DA1095" s="240">
        <v>6</v>
      </c>
      <c r="DB1095" s="240">
        <v>0</v>
      </c>
      <c r="DC1095" s="240">
        <v>19</v>
      </c>
      <c r="DD1095" s="240">
        <v>71</v>
      </c>
      <c r="DE1095" s="240">
        <v>55</v>
      </c>
      <c r="DF1095" s="240">
        <v>6</v>
      </c>
      <c r="DG1095" s="238">
        <f t="shared" ref="DG1095:DG1100" si="2613">AM1095+BS1095+B1095+O1095+X1095+AC1095+AJ1095+BD1095+CF1095+AX1095+BM1095+CT1095+CZ1095</f>
        <v>8398</v>
      </c>
      <c r="DH1095" s="238">
        <f t="shared" ref="DH1095:DH1100" si="2614">SUM(DI1095:DK1095)</f>
        <v>11</v>
      </c>
      <c r="DI1095" s="240">
        <v>6</v>
      </c>
      <c r="DJ1095" s="240">
        <v>5</v>
      </c>
      <c r="DK1095" s="240">
        <v>0</v>
      </c>
      <c r="DL1095" s="238" t="s">
        <v>695</v>
      </c>
      <c r="DM1095" s="240">
        <v>0</v>
      </c>
      <c r="DN1095" s="241" t="s">
        <v>695</v>
      </c>
      <c r="DO1095" s="238">
        <f t="shared" ref="DO1095:DO1100" si="2615">DG1095+DH1095+DM1095</f>
        <v>8409</v>
      </c>
    </row>
    <row r="1096" spans="1:119" s="4" customFormat="1" ht="16.5" customHeight="1" x14ac:dyDescent="0.15">
      <c r="A1096" s="101" t="s">
        <v>31</v>
      </c>
      <c r="B1096" s="238">
        <f t="shared" si="2600"/>
        <v>411</v>
      </c>
      <c r="C1096" s="240">
        <v>9</v>
      </c>
      <c r="D1096" s="240">
        <v>0</v>
      </c>
      <c r="E1096" s="240">
        <v>0</v>
      </c>
      <c r="F1096" s="240">
        <v>0</v>
      </c>
      <c r="G1096" s="240">
        <v>29</v>
      </c>
      <c r="H1096" s="240">
        <v>0</v>
      </c>
      <c r="I1096" s="240">
        <v>164</v>
      </c>
      <c r="J1096" s="240">
        <v>0</v>
      </c>
      <c r="K1096" s="240">
        <v>17</v>
      </c>
      <c r="L1096" s="240">
        <v>20</v>
      </c>
      <c r="M1096" s="240">
        <v>2</v>
      </c>
      <c r="N1096" s="240">
        <v>170</v>
      </c>
      <c r="O1096" s="238">
        <f t="shared" si="2601"/>
        <v>246</v>
      </c>
      <c r="P1096" s="240">
        <v>114</v>
      </c>
      <c r="Q1096" s="240">
        <v>5</v>
      </c>
      <c r="R1096" s="240">
        <v>0</v>
      </c>
      <c r="S1096" s="240">
        <v>127</v>
      </c>
      <c r="T1096" s="240">
        <v>0</v>
      </c>
      <c r="U1096" s="240">
        <v>0</v>
      </c>
      <c r="V1096" s="240">
        <v>0</v>
      </c>
      <c r="W1096" s="240">
        <v>0</v>
      </c>
      <c r="X1096" s="238">
        <f t="shared" si="2602"/>
        <v>17</v>
      </c>
      <c r="Y1096" s="240">
        <v>2</v>
      </c>
      <c r="Z1096" s="240">
        <v>0</v>
      </c>
      <c r="AA1096" s="240">
        <v>8</v>
      </c>
      <c r="AB1096" s="240">
        <v>7</v>
      </c>
      <c r="AC1096" s="238">
        <f t="shared" si="2603"/>
        <v>378</v>
      </c>
      <c r="AD1096" s="240">
        <v>0</v>
      </c>
      <c r="AE1096" s="240">
        <v>2</v>
      </c>
      <c r="AF1096" s="240">
        <v>0</v>
      </c>
      <c r="AG1096" s="240">
        <v>277</v>
      </c>
      <c r="AH1096" s="240">
        <v>0</v>
      </c>
      <c r="AI1096" s="240">
        <v>99</v>
      </c>
      <c r="AJ1096" s="238">
        <f t="shared" si="2604"/>
        <v>0</v>
      </c>
      <c r="AK1096" s="240">
        <v>0</v>
      </c>
      <c r="AL1096" s="240">
        <v>0</v>
      </c>
      <c r="AM1096" s="238">
        <f t="shared" si="2605"/>
        <v>364</v>
      </c>
      <c r="AN1096" s="240">
        <v>0</v>
      </c>
      <c r="AO1096" s="240">
        <v>243</v>
      </c>
      <c r="AP1096" s="240">
        <v>7</v>
      </c>
      <c r="AQ1096" s="240">
        <v>0</v>
      </c>
      <c r="AR1096" s="240">
        <v>110</v>
      </c>
      <c r="AS1096" s="240">
        <v>0</v>
      </c>
      <c r="AT1096" s="240">
        <v>4</v>
      </c>
      <c r="AU1096" s="240">
        <v>0</v>
      </c>
      <c r="AV1096" s="240">
        <v>0</v>
      </c>
      <c r="AW1096" s="240">
        <v>0</v>
      </c>
      <c r="AX1096" s="238">
        <f t="shared" si="2606"/>
        <v>23</v>
      </c>
      <c r="AY1096" s="240">
        <v>21</v>
      </c>
      <c r="AZ1096" s="240">
        <v>2</v>
      </c>
      <c r="BA1096" s="240">
        <v>0</v>
      </c>
      <c r="BB1096" s="240">
        <v>0</v>
      </c>
      <c r="BC1096" s="240">
        <v>0</v>
      </c>
      <c r="BD1096" s="238">
        <f t="shared" si="2607"/>
        <v>16</v>
      </c>
      <c r="BE1096" s="240">
        <v>0</v>
      </c>
      <c r="BF1096" s="240">
        <v>0</v>
      </c>
      <c r="BG1096" s="240">
        <v>1</v>
      </c>
      <c r="BH1096" s="240">
        <v>0</v>
      </c>
      <c r="BI1096" s="240">
        <v>2</v>
      </c>
      <c r="BJ1096" s="240">
        <v>13</v>
      </c>
      <c r="BK1096" s="240">
        <v>0</v>
      </c>
      <c r="BL1096" s="240">
        <v>0</v>
      </c>
      <c r="BM1096" s="238">
        <f t="shared" si="2608"/>
        <v>29</v>
      </c>
      <c r="BN1096" s="240">
        <v>0</v>
      </c>
      <c r="BO1096" s="240">
        <v>0</v>
      </c>
      <c r="BP1096" s="240">
        <v>29</v>
      </c>
      <c r="BQ1096" s="240">
        <v>0</v>
      </c>
      <c r="BR1096" s="240">
        <v>0</v>
      </c>
      <c r="BS1096" s="238">
        <f t="shared" si="2609"/>
        <v>7</v>
      </c>
      <c r="BT1096" s="239">
        <v>0</v>
      </c>
      <c r="BU1096" s="240">
        <v>0</v>
      </c>
      <c r="BV1096" s="240">
        <v>0</v>
      </c>
      <c r="BW1096" s="240">
        <v>0</v>
      </c>
      <c r="BX1096" s="240">
        <v>0</v>
      </c>
      <c r="BY1096" s="240">
        <v>7</v>
      </c>
      <c r="BZ1096" s="240">
        <v>0</v>
      </c>
      <c r="CA1096" s="240">
        <v>0</v>
      </c>
      <c r="CB1096" s="240">
        <v>0</v>
      </c>
      <c r="CC1096" s="240">
        <v>0</v>
      </c>
      <c r="CD1096" s="240">
        <v>0</v>
      </c>
      <c r="CE1096" s="240">
        <v>0</v>
      </c>
      <c r="CF1096" s="238">
        <f t="shared" si="2610"/>
        <v>20</v>
      </c>
      <c r="CG1096" s="240">
        <v>0</v>
      </c>
      <c r="CH1096" s="240">
        <v>0</v>
      </c>
      <c r="CI1096" s="240">
        <v>0</v>
      </c>
      <c r="CJ1096" s="240">
        <v>0</v>
      </c>
      <c r="CK1096" s="240">
        <v>7</v>
      </c>
      <c r="CL1096" s="240">
        <v>0</v>
      </c>
      <c r="CM1096" s="240">
        <v>8</v>
      </c>
      <c r="CN1096" s="240">
        <v>0</v>
      </c>
      <c r="CO1096" s="240">
        <v>0</v>
      </c>
      <c r="CP1096" s="240">
        <v>1</v>
      </c>
      <c r="CQ1096" s="240">
        <v>4</v>
      </c>
      <c r="CR1096" s="240">
        <v>0</v>
      </c>
      <c r="CS1096" s="240">
        <v>0</v>
      </c>
      <c r="CT1096" s="238">
        <f t="shared" si="2611"/>
        <v>384</v>
      </c>
      <c r="CU1096" s="240">
        <v>318</v>
      </c>
      <c r="CV1096" s="240">
        <v>0</v>
      </c>
      <c r="CW1096" s="240">
        <v>0</v>
      </c>
      <c r="CX1096" s="240">
        <v>1</v>
      </c>
      <c r="CY1096" s="240">
        <v>65</v>
      </c>
      <c r="CZ1096" s="238">
        <f t="shared" si="2612"/>
        <v>4</v>
      </c>
      <c r="DA1096" s="240">
        <v>0</v>
      </c>
      <c r="DB1096" s="240">
        <v>0</v>
      </c>
      <c r="DC1096" s="240">
        <v>0</v>
      </c>
      <c r="DD1096" s="240">
        <v>3</v>
      </c>
      <c r="DE1096" s="240">
        <v>1</v>
      </c>
      <c r="DF1096" s="240">
        <v>0</v>
      </c>
      <c r="DG1096" s="238">
        <f t="shared" si="2613"/>
        <v>1899</v>
      </c>
      <c r="DH1096" s="238">
        <f t="shared" si="2614"/>
        <v>0</v>
      </c>
      <c r="DI1096" s="240">
        <v>0</v>
      </c>
      <c r="DJ1096" s="240">
        <v>0</v>
      </c>
      <c r="DK1096" s="240">
        <v>0</v>
      </c>
      <c r="DL1096" s="238" t="s">
        <v>695</v>
      </c>
      <c r="DM1096" s="240">
        <v>9</v>
      </c>
      <c r="DN1096" s="241" t="s">
        <v>695</v>
      </c>
      <c r="DO1096" s="238">
        <f t="shared" si="2615"/>
        <v>1908</v>
      </c>
    </row>
    <row r="1097" spans="1:119" s="4" customFormat="1" ht="16.5" customHeight="1" x14ac:dyDescent="0.15">
      <c r="A1097" s="101" t="s">
        <v>156</v>
      </c>
      <c r="B1097" s="238">
        <f t="shared" si="2600"/>
        <v>1994</v>
      </c>
      <c r="C1097" s="240">
        <v>49</v>
      </c>
      <c r="D1097" s="240">
        <v>0</v>
      </c>
      <c r="E1097" s="240">
        <v>1</v>
      </c>
      <c r="F1097" s="240">
        <v>0</v>
      </c>
      <c r="G1097" s="240">
        <v>21</v>
      </c>
      <c r="H1097" s="240">
        <v>583</v>
      </c>
      <c r="I1097" s="240">
        <v>139</v>
      </c>
      <c r="J1097" s="240">
        <v>8</v>
      </c>
      <c r="K1097" s="240">
        <v>29</v>
      </c>
      <c r="L1097" s="240">
        <v>111</v>
      </c>
      <c r="M1097" s="240">
        <v>106</v>
      </c>
      <c r="N1097" s="240">
        <v>947</v>
      </c>
      <c r="O1097" s="238">
        <f t="shared" si="2601"/>
        <v>286</v>
      </c>
      <c r="P1097" s="240">
        <v>4</v>
      </c>
      <c r="Q1097" s="240">
        <v>10</v>
      </c>
      <c r="R1097" s="240">
        <v>6</v>
      </c>
      <c r="S1097" s="240">
        <v>115</v>
      </c>
      <c r="T1097" s="240">
        <v>0</v>
      </c>
      <c r="U1097" s="240">
        <v>2</v>
      </c>
      <c r="V1097" s="240">
        <v>1</v>
      </c>
      <c r="W1097" s="240">
        <v>148</v>
      </c>
      <c r="X1097" s="238">
        <f t="shared" si="2602"/>
        <v>198</v>
      </c>
      <c r="Y1097" s="240">
        <v>0</v>
      </c>
      <c r="Z1097" s="240">
        <v>0</v>
      </c>
      <c r="AA1097" s="240">
        <v>26</v>
      </c>
      <c r="AB1097" s="240">
        <v>172</v>
      </c>
      <c r="AC1097" s="238">
        <f t="shared" si="2603"/>
        <v>357</v>
      </c>
      <c r="AD1097" s="240">
        <v>0</v>
      </c>
      <c r="AE1097" s="240">
        <v>0</v>
      </c>
      <c r="AF1097" s="240">
        <v>0</v>
      </c>
      <c r="AG1097" s="240">
        <v>216</v>
      </c>
      <c r="AH1097" s="240">
        <v>132</v>
      </c>
      <c r="AI1097" s="240">
        <v>9</v>
      </c>
      <c r="AJ1097" s="238">
        <f t="shared" si="2604"/>
        <v>11</v>
      </c>
      <c r="AK1097" s="240">
        <v>11</v>
      </c>
      <c r="AL1097" s="240">
        <v>0</v>
      </c>
      <c r="AM1097" s="238">
        <f t="shared" si="2605"/>
        <v>366</v>
      </c>
      <c r="AN1097" s="240">
        <v>0</v>
      </c>
      <c r="AO1097" s="240">
        <v>66</v>
      </c>
      <c r="AP1097" s="240">
        <v>8</v>
      </c>
      <c r="AQ1097" s="240">
        <v>0</v>
      </c>
      <c r="AR1097" s="240">
        <v>0</v>
      </c>
      <c r="AS1097" s="240">
        <v>0</v>
      </c>
      <c r="AT1097" s="240">
        <v>2</v>
      </c>
      <c r="AU1097" s="240">
        <v>48</v>
      </c>
      <c r="AV1097" s="240">
        <v>242</v>
      </c>
      <c r="AW1097" s="240">
        <v>0</v>
      </c>
      <c r="AX1097" s="238">
        <f t="shared" si="2606"/>
        <v>399</v>
      </c>
      <c r="AY1097" s="240">
        <v>0</v>
      </c>
      <c r="AZ1097" s="240">
        <v>239</v>
      </c>
      <c r="BA1097" s="240">
        <v>118</v>
      </c>
      <c r="BB1097" s="240">
        <v>10</v>
      </c>
      <c r="BC1097" s="240">
        <v>32</v>
      </c>
      <c r="BD1097" s="238">
        <f t="shared" si="2607"/>
        <v>130</v>
      </c>
      <c r="BE1097" s="240">
        <v>8</v>
      </c>
      <c r="BF1097" s="240">
        <v>62</v>
      </c>
      <c r="BG1097" s="240">
        <v>6</v>
      </c>
      <c r="BH1097" s="240">
        <v>1</v>
      </c>
      <c r="BI1097" s="240">
        <v>3</v>
      </c>
      <c r="BJ1097" s="240">
        <v>22</v>
      </c>
      <c r="BK1097" s="240">
        <v>0</v>
      </c>
      <c r="BL1097" s="240">
        <v>28</v>
      </c>
      <c r="BM1097" s="238">
        <f t="shared" si="2608"/>
        <v>206</v>
      </c>
      <c r="BN1097" s="240">
        <v>76</v>
      </c>
      <c r="BO1097" s="240">
        <v>15</v>
      </c>
      <c r="BP1097" s="240">
        <v>42</v>
      </c>
      <c r="BQ1097" s="240">
        <v>3</v>
      </c>
      <c r="BR1097" s="240">
        <v>70</v>
      </c>
      <c r="BS1097" s="238">
        <f t="shared" si="2609"/>
        <v>134</v>
      </c>
      <c r="BT1097" s="239">
        <v>20</v>
      </c>
      <c r="BU1097" s="240">
        <v>23</v>
      </c>
      <c r="BV1097" s="240">
        <v>0</v>
      </c>
      <c r="BW1097" s="240">
        <v>0</v>
      </c>
      <c r="BX1097" s="240">
        <v>2</v>
      </c>
      <c r="BY1097" s="240">
        <v>7</v>
      </c>
      <c r="BZ1097" s="240">
        <v>24</v>
      </c>
      <c r="CA1097" s="240">
        <v>8</v>
      </c>
      <c r="CB1097" s="240">
        <v>35</v>
      </c>
      <c r="CC1097" s="240">
        <v>0</v>
      </c>
      <c r="CD1097" s="240">
        <v>14</v>
      </c>
      <c r="CE1097" s="240">
        <v>1</v>
      </c>
      <c r="CF1097" s="238">
        <f t="shared" si="2610"/>
        <v>109</v>
      </c>
      <c r="CG1097" s="240">
        <v>0</v>
      </c>
      <c r="CH1097" s="240">
        <v>10</v>
      </c>
      <c r="CI1097" s="240">
        <v>0</v>
      </c>
      <c r="CJ1097" s="240">
        <v>29</v>
      </c>
      <c r="CK1097" s="240">
        <v>15</v>
      </c>
      <c r="CL1097" s="240">
        <v>15</v>
      </c>
      <c r="CM1097" s="240">
        <v>6</v>
      </c>
      <c r="CN1097" s="240">
        <v>10</v>
      </c>
      <c r="CO1097" s="240">
        <v>0</v>
      </c>
      <c r="CP1097" s="240">
        <v>0</v>
      </c>
      <c r="CQ1097" s="240">
        <v>12</v>
      </c>
      <c r="CR1097" s="240">
        <v>1</v>
      </c>
      <c r="CS1097" s="240">
        <v>11</v>
      </c>
      <c r="CT1097" s="238">
        <f t="shared" si="2611"/>
        <v>133</v>
      </c>
      <c r="CU1097" s="240">
        <v>7</v>
      </c>
      <c r="CV1097" s="240">
        <v>82</v>
      </c>
      <c r="CW1097" s="240">
        <v>0</v>
      </c>
      <c r="CX1097" s="240">
        <v>10</v>
      </c>
      <c r="CY1097" s="240">
        <v>34</v>
      </c>
      <c r="CZ1097" s="238">
        <f t="shared" si="2612"/>
        <v>238</v>
      </c>
      <c r="DA1097" s="240">
        <v>4</v>
      </c>
      <c r="DB1097" s="240">
        <v>0</v>
      </c>
      <c r="DC1097" s="240">
        <v>65</v>
      </c>
      <c r="DD1097" s="240">
        <v>121</v>
      </c>
      <c r="DE1097" s="240">
        <v>31</v>
      </c>
      <c r="DF1097" s="240">
        <v>17</v>
      </c>
      <c r="DG1097" s="238">
        <f t="shared" si="2613"/>
        <v>4561</v>
      </c>
      <c r="DH1097" s="238">
        <f t="shared" si="2614"/>
        <v>0</v>
      </c>
      <c r="DI1097" s="240">
        <v>0</v>
      </c>
      <c r="DJ1097" s="240">
        <v>0</v>
      </c>
      <c r="DK1097" s="240">
        <v>0</v>
      </c>
      <c r="DL1097" s="238" t="s">
        <v>695</v>
      </c>
      <c r="DM1097" s="240">
        <v>11</v>
      </c>
      <c r="DN1097" s="241" t="s">
        <v>695</v>
      </c>
      <c r="DO1097" s="238">
        <f t="shared" si="2615"/>
        <v>4572</v>
      </c>
    </row>
    <row r="1098" spans="1:119" s="4" customFormat="1" ht="16.5" customHeight="1" x14ac:dyDescent="0.15">
      <c r="A1098" s="101" t="s">
        <v>157</v>
      </c>
      <c r="B1098" s="238">
        <f t="shared" si="2600"/>
        <v>10743</v>
      </c>
      <c r="C1098" s="240">
        <v>271</v>
      </c>
      <c r="D1098" s="240">
        <v>172</v>
      </c>
      <c r="E1098" s="240">
        <v>134</v>
      </c>
      <c r="F1098" s="240">
        <v>132</v>
      </c>
      <c r="G1098" s="240">
        <v>421</v>
      </c>
      <c r="H1098" s="240">
        <v>1525</v>
      </c>
      <c r="I1098" s="240">
        <v>404</v>
      </c>
      <c r="J1098" s="240">
        <v>102</v>
      </c>
      <c r="K1098" s="240">
        <v>513</v>
      </c>
      <c r="L1098" s="240">
        <v>1498</v>
      </c>
      <c r="M1098" s="240">
        <v>3000</v>
      </c>
      <c r="N1098" s="240">
        <v>2571</v>
      </c>
      <c r="O1098" s="238">
        <f t="shared" si="2601"/>
        <v>1547</v>
      </c>
      <c r="P1098" s="240">
        <v>322</v>
      </c>
      <c r="Q1098" s="240">
        <v>346</v>
      </c>
      <c r="R1098" s="240">
        <v>160</v>
      </c>
      <c r="S1098" s="240">
        <v>82</v>
      </c>
      <c r="T1098" s="240">
        <v>84</v>
      </c>
      <c r="U1098" s="240">
        <v>310</v>
      </c>
      <c r="V1098" s="240">
        <v>176</v>
      </c>
      <c r="W1098" s="240">
        <v>67</v>
      </c>
      <c r="X1098" s="238">
        <f t="shared" si="2602"/>
        <v>2537</v>
      </c>
      <c r="Y1098" s="240">
        <v>387</v>
      </c>
      <c r="Z1098" s="240">
        <v>768</v>
      </c>
      <c r="AA1098" s="240">
        <v>658</v>
      </c>
      <c r="AB1098" s="240">
        <v>724</v>
      </c>
      <c r="AC1098" s="238">
        <f t="shared" si="2603"/>
        <v>1251</v>
      </c>
      <c r="AD1098" s="240">
        <v>128</v>
      </c>
      <c r="AE1098" s="240">
        <v>181</v>
      </c>
      <c r="AF1098" s="240">
        <v>87</v>
      </c>
      <c r="AG1098" s="240">
        <v>343</v>
      </c>
      <c r="AH1098" s="240">
        <v>141</v>
      </c>
      <c r="AI1098" s="240">
        <v>371</v>
      </c>
      <c r="AJ1098" s="238">
        <f t="shared" si="2604"/>
        <v>333</v>
      </c>
      <c r="AK1098" s="240">
        <v>211</v>
      </c>
      <c r="AL1098" s="240">
        <v>122</v>
      </c>
      <c r="AM1098" s="238">
        <f t="shared" si="2605"/>
        <v>3168</v>
      </c>
      <c r="AN1098" s="240">
        <v>110</v>
      </c>
      <c r="AO1098" s="240">
        <v>145</v>
      </c>
      <c r="AP1098" s="240">
        <v>297</v>
      </c>
      <c r="AQ1098" s="240">
        <v>74</v>
      </c>
      <c r="AR1098" s="240">
        <v>261</v>
      </c>
      <c r="AS1098" s="240">
        <v>42</v>
      </c>
      <c r="AT1098" s="240">
        <v>615</v>
      </c>
      <c r="AU1098" s="240">
        <v>852</v>
      </c>
      <c r="AV1098" s="240">
        <v>585</v>
      </c>
      <c r="AW1098" s="240">
        <v>187</v>
      </c>
      <c r="AX1098" s="238">
        <f t="shared" si="2606"/>
        <v>4558</v>
      </c>
      <c r="AY1098" s="240">
        <v>211</v>
      </c>
      <c r="AZ1098" s="240">
        <v>2937</v>
      </c>
      <c r="BA1098" s="240">
        <v>364</v>
      </c>
      <c r="BB1098" s="240">
        <v>721</v>
      </c>
      <c r="BC1098" s="240">
        <v>325</v>
      </c>
      <c r="BD1098" s="238">
        <f t="shared" si="2607"/>
        <v>7472</v>
      </c>
      <c r="BE1098" s="240">
        <v>2250</v>
      </c>
      <c r="BF1098" s="240">
        <v>984</v>
      </c>
      <c r="BG1098" s="240">
        <v>930</v>
      </c>
      <c r="BH1098" s="240">
        <v>657</v>
      </c>
      <c r="BI1098" s="240">
        <v>796</v>
      </c>
      <c r="BJ1098" s="240">
        <v>739</v>
      </c>
      <c r="BK1098" s="240">
        <v>447</v>
      </c>
      <c r="BL1098" s="240">
        <v>669</v>
      </c>
      <c r="BM1098" s="238">
        <f t="shared" si="2608"/>
        <v>1940</v>
      </c>
      <c r="BN1098" s="240">
        <v>574</v>
      </c>
      <c r="BO1098" s="240">
        <v>206</v>
      </c>
      <c r="BP1098" s="240">
        <v>333</v>
      </c>
      <c r="BQ1098" s="240">
        <v>100</v>
      </c>
      <c r="BR1098" s="240">
        <v>727</v>
      </c>
      <c r="BS1098" s="238">
        <f t="shared" si="2609"/>
        <v>4591</v>
      </c>
      <c r="BT1098" s="239">
        <v>210</v>
      </c>
      <c r="BU1098" s="240">
        <v>511</v>
      </c>
      <c r="BV1098" s="240">
        <v>139</v>
      </c>
      <c r="BW1098" s="240">
        <v>29</v>
      </c>
      <c r="BX1098" s="240">
        <v>268</v>
      </c>
      <c r="BY1098" s="240">
        <v>1330</v>
      </c>
      <c r="BZ1098" s="240">
        <v>332</v>
      </c>
      <c r="CA1098" s="240">
        <v>185</v>
      </c>
      <c r="CB1098" s="240">
        <v>987</v>
      </c>
      <c r="CC1098" s="240">
        <v>178</v>
      </c>
      <c r="CD1098" s="240">
        <v>209</v>
      </c>
      <c r="CE1098" s="240">
        <v>213</v>
      </c>
      <c r="CF1098" s="238">
        <f t="shared" si="2610"/>
        <v>4741</v>
      </c>
      <c r="CG1098" s="240">
        <v>114</v>
      </c>
      <c r="CH1098" s="240">
        <v>276</v>
      </c>
      <c r="CI1098" s="240">
        <v>165</v>
      </c>
      <c r="CJ1098" s="240">
        <v>535</v>
      </c>
      <c r="CK1098" s="240">
        <v>1189</v>
      </c>
      <c r="CL1098" s="240">
        <v>68</v>
      </c>
      <c r="CM1098" s="240">
        <v>1089</v>
      </c>
      <c r="CN1098" s="240">
        <v>62</v>
      </c>
      <c r="CO1098" s="240">
        <v>33</v>
      </c>
      <c r="CP1098" s="240">
        <v>315</v>
      </c>
      <c r="CQ1098" s="240">
        <v>518</v>
      </c>
      <c r="CR1098" s="240">
        <v>219</v>
      </c>
      <c r="CS1098" s="240">
        <v>158</v>
      </c>
      <c r="CT1098" s="238">
        <f t="shared" si="2611"/>
        <v>2514</v>
      </c>
      <c r="CU1098" s="240">
        <v>1001</v>
      </c>
      <c r="CV1098" s="240">
        <v>420</v>
      </c>
      <c r="CW1098" s="240">
        <v>172</v>
      </c>
      <c r="CX1098" s="240">
        <v>356</v>
      </c>
      <c r="CY1098" s="240">
        <v>565</v>
      </c>
      <c r="CZ1098" s="238">
        <f t="shared" si="2612"/>
        <v>5800</v>
      </c>
      <c r="DA1098" s="240">
        <v>226</v>
      </c>
      <c r="DB1098" s="240">
        <v>730</v>
      </c>
      <c r="DC1098" s="240">
        <v>1325</v>
      </c>
      <c r="DD1098" s="240">
        <v>1825</v>
      </c>
      <c r="DE1098" s="240">
        <v>1132</v>
      </c>
      <c r="DF1098" s="240">
        <v>562</v>
      </c>
      <c r="DG1098" s="238">
        <f t="shared" si="2613"/>
        <v>51195</v>
      </c>
      <c r="DH1098" s="238">
        <f t="shared" si="2614"/>
        <v>393</v>
      </c>
      <c r="DI1098" s="240">
        <v>185</v>
      </c>
      <c r="DJ1098" s="240">
        <v>163</v>
      </c>
      <c r="DK1098" s="240">
        <v>45</v>
      </c>
      <c r="DL1098" s="238" t="s">
        <v>695</v>
      </c>
      <c r="DM1098" s="240">
        <v>567</v>
      </c>
      <c r="DN1098" s="241" t="s">
        <v>695</v>
      </c>
      <c r="DO1098" s="238">
        <f t="shared" si="2615"/>
        <v>52155</v>
      </c>
    </row>
    <row r="1099" spans="1:119" s="4" customFormat="1" ht="16.5" customHeight="1" x14ac:dyDescent="0.15">
      <c r="A1099" s="101" t="s">
        <v>176</v>
      </c>
      <c r="B1099" s="238">
        <f t="shared" si="2600"/>
        <v>9786</v>
      </c>
      <c r="C1099" s="240">
        <v>4</v>
      </c>
      <c r="D1099" s="240">
        <v>0</v>
      </c>
      <c r="E1099" s="240">
        <v>0</v>
      </c>
      <c r="F1099" s="240">
        <v>63</v>
      </c>
      <c r="G1099" s="240">
        <v>12</v>
      </c>
      <c r="H1099" s="240">
        <v>1361</v>
      </c>
      <c r="I1099" s="240">
        <v>0</v>
      </c>
      <c r="J1099" s="240">
        <v>0</v>
      </c>
      <c r="K1099" s="240">
        <v>162</v>
      </c>
      <c r="L1099" s="240">
        <v>0</v>
      </c>
      <c r="M1099" s="240">
        <v>4803</v>
      </c>
      <c r="N1099" s="240">
        <v>3381</v>
      </c>
      <c r="O1099" s="238">
        <f t="shared" si="2601"/>
        <v>123</v>
      </c>
      <c r="P1099" s="240">
        <v>0</v>
      </c>
      <c r="Q1099" s="240">
        <v>5</v>
      </c>
      <c r="R1099" s="240">
        <v>118</v>
      </c>
      <c r="S1099" s="240">
        <v>0</v>
      </c>
      <c r="T1099" s="240">
        <v>0</v>
      </c>
      <c r="U1099" s="240">
        <v>0</v>
      </c>
      <c r="V1099" s="240">
        <v>0</v>
      </c>
      <c r="W1099" s="240">
        <v>0</v>
      </c>
      <c r="X1099" s="238">
        <f t="shared" si="2602"/>
        <v>0</v>
      </c>
      <c r="Y1099" s="240">
        <v>0</v>
      </c>
      <c r="Z1099" s="240">
        <v>0</v>
      </c>
      <c r="AA1099" s="240">
        <v>0</v>
      </c>
      <c r="AB1099" s="240">
        <v>0</v>
      </c>
      <c r="AC1099" s="238">
        <f t="shared" si="2603"/>
        <v>0</v>
      </c>
      <c r="AD1099" s="240">
        <v>0</v>
      </c>
      <c r="AE1099" s="240">
        <v>0</v>
      </c>
      <c r="AF1099" s="240">
        <v>0</v>
      </c>
      <c r="AG1099" s="240">
        <v>0</v>
      </c>
      <c r="AH1099" s="240">
        <v>0</v>
      </c>
      <c r="AI1099" s="240">
        <v>0</v>
      </c>
      <c r="AJ1099" s="238">
        <f t="shared" si="2604"/>
        <v>0</v>
      </c>
      <c r="AK1099" s="240">
        <v>0</v>
      </c>
      <c r="AL1099" s="240">
        <v>0</v>
      </c>
      <c r="AM1099" s="238">
        <f t="shared" si="2605"/>
        <v>108</v>
      </c>
      <c r="AN1099" s="240">
        <v>0</v>
      </c>
      <c r="AO1099" s="240">
        <v>0</v>
      </c>
      <c r="AP1099" s="240">
        <v>0</v>
      </c>
      <c r="AQ1099" s="240">
        <v>0</v>
      </c>
      <c r="AR1099" s="240">
        <v>0</v>
      </c>
      <c r="AS1099" s="240">
        <v>0</v>
      </c>
      <c r="AT1099" s="240">
        <v>0</v>
      </c>
      <c r="AU1099" s="240">
        <v>5</v>
      </c>
      <c r="AV1099" s="240">
        <v>19</v>
      </c>
      <c r="AW1099" s="240">
        <v>84</v>
      </c>
      <c r="AX1099" s="238">
        <f t="shared" si="2606"/>
        <v>0</v>
      </c>
      <c r="AY1099" s="240">
        <v>0</v>
      </c>
      <c r="AZ1099" s="240">
        <v>0</v>
      </c>
      <c r="BA1099" s="240">
        <v>0</v>
      </c>
      <c r="BB1099" s="240">
        <v>0</v>
      </c>
      <c r="BC1099" s="240">
        <v>0</v>
      </c>
      <c r="BD1099" s="238">
        <f t="shared" si="2607"/>
        <v>0</v>
      </c>
      <c r="BE1099" s="240">
        <v>0</v>
      </c>
      <c r="BF1099" s="240">
        <v>0</v>
      </c>
      <c r="BG1099" s="240">
        <v>0</v>
      </c>
      <c r="BH1099" s="240">
        <v>0</v>
      </c>
      <c r="BI1099" s="240">
        <v>0</v>
      </c>
      <c r="BJ1099" s="240">
        <v>0</v>
      </c>
      <c r="BK1099" s="240">
        <v>0</v>
      </c>
      <c r="BL1099" s="240">
        <v>0</v>
      </c>
      <c r="BM1099" s="238">
        <f t="shared" si="2608"/>
        <v>0</v>
      </c>
      <c r="BN1099" s="240">
        <v>0</v>
      </c>
      <c r="BO1099" s="240">
        <v>0</v>
      </c>
      <c r="BP1099" s="240">
        <v>0</v>
      </c>
      <c r="BQ1099" s="240">
        <v>0</v>
      </c>
      <c r="BR1099" s="240">
        <v>0</v>
      </c>
      <c r="BS1099" s="238">
        <f t="shared" si="2609"/>
        <v>170</v>
      </c>
      <c r="BT1099" s="239">
        <v>0</v>
      </c>
      <c r="BU1099" s="240">
        <v>0</v>
      </c>
      <c r="BV1099" s="240">
        <v>0</v>
      </c>
      <c r="BW1099" s="240">
        <v>0</v>
      </c>
      <c r="BX1099" s="240">
        <v>0</v>
      </c>
      <c r="BY1099" s="240">
        <v>0</v>
      </c>
      <c r="BZ1099" s="240">
        <v>0</v>
      </c>
      <c r="CA1099" s="240">
        <v>0</v>
      </c>
      <c r="CB1099" s="240">
        <v>170</v>
      </c>
      <c r="CC1099" s="240">
        <v>0</v>
      </c>
      <c r="CD1099" s="240">
        <v>0</v>
      </c>
      <c r="CE1099" s="240">
        <v>0</v>
      </c>
      <c r="CF1099" s="238">
        <f t="shared" si="2610"/>
        <v>1022</v>
      </c>
      <c r="CG1099" s="240">
        <v>80</v>
      </c>
      <c r="CH1099" s="240">
        <v>0</v>
      </c>
      <c r="CI1099" s="240">
        <v>0</v>
      </c>
      <c r="CJ1099" s="240">
        <v>0</v>
      </c>
      <c r="CK1099" s="240">
        <v>14</v>
      </c>
      <c r="CL1099" s="240">
        <v>0</v>
      </c>
      <c r="CM1099" s="240">
        <v>0</v>
      </c>
      <c r="CN1099" s="240">
        <v>2</v>
      </c>
      <c r="CO1099" s="240">
        <v>0</v>
      </c>
      <c r="CP1099" s="240">
        <v>561</v>
      </c>
      <c r="CQ1099" s="240">
        <v>365</v>
      </c>
      <c r="CR1099" s="240">
        <v>0</v>
      </c>
      <c r="CS1099" s="240">
        <v>0</v>
      </c>
      <c r="CT1099" s="238">
        <f t="shared" si="2611"/>
        <v>0</v>
      </c>
      <c r="CU1099" s="240">
        <v>0</v>
      </c>
      <c r="CV1099" s="240">
        <v>0</v>
      </c>
      <c r="CW1099" s="240">
        <v>0</v>
      </c>
      <c r="CX1099" s="240">
        <v>0</v>
      </c>
      <c r="CY1099" s="240">
        <v>0</v>
      </c>
      <c r="CZ1099" s="238">
        <f t="shared" si="2612"/>
        <v>1672</v>
      </c>
      <c r="DA1099" s="240">
        <v>178</v>
      </c>
      <c r="DB1099" s="240">
        <v>1108</v>
      </c>
      <c r="DC1099" s="240">
        <v>382</v>
      </c>
      <c r="DD1099" s="240">
        <v>0</v>
      </c>
      <c r="DE1099" s="240">
        <v>0</v>
      </c>
      <c r="DF1099" s="240">
        <v>4</v>
      </c>
      <c r="DG1099" s="238">
        <f t="shared" si="2613"/>
        <v>12881</v>
      </c>
      <c r="DH1099" s="238">
        <f t="shared" si="2614"/>
        <v>0</v>
      </c>
      <c r="DI1099" s="240">
        <v>0</v>
      </c>
      <c r="DJ1099" s="240">
        <v>0</v>
      </c>
      <c r="DK1099" s="240">
        <v>0</v>
      </c>
      <c r="DL1099" s="238" t="s">
        <v>695</v>
      </c>
      <c r="DM1099" s="240">
        <v>0</v>
      </c>
      <c r="DN1099" s="241" t="s">
        <v>695</v>
      </c>
      <c r="DO1099" s="238">
        <f t="shared" si="2615"/>
        <v>12881</v>
      </c>
    </row>
    <row r="1100" spans="1:119" s="4" customFormat="1" ht="16.5" customHeight="1" x14ac:dyDescent="0.15">
      <c r="A1100" s="107" t="s">
        <v>158</v>
      </c>
      <c r="B1100" s="245">
        <f t="shared" si="2600"/>
        <v>740</v>
      </c>
      <c r="C1100" s="247">
        <v>8</v>
      </c>
      <c r="D1100" s="247">
        <v>3</v>
      </c>
      <c r="E1100" s="247">
        <v>4</v>
      </c>
      <c r="F1100" s="247">
        <v>9</v>
      </c>
      <c r="G1100" s="247">
        <v>11</v>
      </c>
      <c r="H1100" s="247">
        <v>95</v>
      </c>
      <c r="I1100" s="247">
        <v>5</v>
      </c>
      <c r="J1100" s="247">
        <v>2</v>
      </c>
      <c r="K1100" s="247">
        <v>17</v>
      </c>
      <c r="L1100" s="247">
        <v>83</v>
      </c>
      <c r="M1100" s="247">
        <v>256</v>
      </c>
      <c r="N1100" s="247">
        <v>247</v>
      </c>
      <c r="O1100" s="245">
        <f t="shared" si="2601"/>
        <v>127</v>
      </c>
      <c r="P1100" s="247">
        <v>33</v>
      </c>
      <c r="Q1100" s="247">
        <v>2</v>
      </c>
      <c r="R1100" s="247">
        <v>11</v>
      </c>
      <c r="S1100" s="247">
        <v>19</v>
      </c>
      <c r="T1100" s="247">
        <v>16</v>
      </c>
      <c r="U1100" s="247">
        <v>16</v>
      </c>
      <c r="V1100" s="247">
        <v>30</v>
      </c>
      <c r="W1100" s="247">
        <v>0</v>
      </c>
      <c r="X1100" s="245">
        <f t="shared" si="2602"/>
        <v>132</v>
      </c>
      <c r="Y1100" s="247">
        <v>4</v>
      </c>
      <c r="Z1100" s="247">
        <v>15</v>
      </c>
      <c r="AA1100" s="247">
        <v>43</v>
      </c>
      <c r="AB1100" s="247">
        <v>70</v>
      </c>
      <c r="AC1100" s="245">
        <f t="shared" si="2603"/>
        <v>10</v>
      </c>
      <c r="AD1100" s="247">
        <v>0</v>
      </c>
      <c r="AE1100" s="247">
        <v>0</v>
      </c>
      <c r="AF1100" s="247">
        <v>0</v>
      </c>
      <c r="AG1100" s="247">
        <v>3</v>
      </c>
      <c r="AH1100" s="247">
        <v>2</v>
      </c>
      <c r="AI1100" s="247">
        <v>5</v>
      </c>
      <c r="AJ1100" s="245">
        <f t="shared" si="2604"/>
        <v>97</v>
      </c>
      <c r="AK1100" s="247">
        <v>75</v>
      </c>
      <c r="AL1100" s="247">
        <v>22</v>
      </c>
      <c r="AM1100" s="245">
        <f t="shared" si="2605"/>
        <v>139</v>
      </c>
      <c r="AN1100" s="247">
        <v>0</v>
      </c>
      <c r="AO1100" s="247">
        <v>0</v>
      </c>
      <c r="AP1100" s="247">
        <v>2</v>
      </c>
      <c r="AQ1100" s="247">
        <v>4</v>
      </c>
      <c r="AR1100" s="247">
        <v>6</v>
      </c>
      <c r="AS1100" s="247">
        <v>0</v>
      </c>
      <c r="AT1100" s="247">
        <v>43</v>
      </c>
      <c r="AU1100" s="247">
        <v>47</v>
      </c>
      <c r="AV1100" s="247">
        <v>15</v>
      </c>
      <c r="AW1100" s="247">
        <v>22</v>
      </c>
      <c r="AX1100" s="245">
        <f t="shared" si="2606"/>
        <v>46</v>
      </c>
      <c r="AY1100" s="247">
        <v>0</v>
      </c>
      <c r="AZ1100" s="247">
        <v>28</v>
      </c>
      <c r="BA1100" s="247">
        <v>2</v>
      </c>
      <c r="BB1100" s="247">
        <v>14</v>
      </c>
      <c r="BC1100" s="247">
        <v>2</v>
      </c>
      <c r="BD1100" s="245">
        <f t="shared" si="2607"/>
        <v>326</v>
      </c>
      <c r="BE1100" s="247">
        <v>66</v>
      </c>
      <c r="BF1100" s="247">
        <v>13</v>
      </c>
      <c r="BG1100" s="247">
        <v>68</v>
      </c>
      <c r="BH1100" s="247">
        <v>1</v>
      </c>
      <c r="BI1100" s="247">
        <v>95</v>
      </c>
      <c r="BJ1100" s="247">
        <v>3</v>
      </c>
      <c r="BK1100" s="247">
        <v>72</v>
      </c>
      <c r="BL1100" s="247">
        <v>8</v>
      </c>
      <c r="BM1100" s="245">
        <f t="shared" si="2608"/>
        <v>46</v>
      </c>
      <c r="BN1100" s="247">
        <v>8</v>
      </c>
      <c r="BO1100" s="247">
        <v>0</v>
      </c>
      <c r="BP1100" s="247">
        <v>10</v>
      </c>
      <c r="BQ1100" s="247">
        <v>0</v>
      </c>
      <c r="BR1100" s="247">
        <v>28</v>
      </c>
      <c r="BS1100" s="245">
        <f t="shared" si="2609"/>
        <v>159</v>
      </c>
      <c r="BT1100" s="246">
        <v>13</v>
      </c>
      <c r="BU1100" s="247">
        <v>28</v>
      </c>
      <c r="BV1100" s="247">
        <v>1</v>
      </c>
      <c r="BW1100" s="247">
        <v>0</v>
      </c>
      <c r="BX1100" s="247">
        <v>6</v>
      </c>
      <c r="BY1100" s="247">
        <v>46</v>
      </c>
      <c r="BZ1100" s="247">
        <v>6</v>
      </c>
      <c r="CA1100" s="247">
        <v>14</v>
      </c>
      <c r="CB1100" s="247">
        <v>41</v>
      </c>
      <c r="CC1100" s="247">
        <v>0</v>
      </c>
      <c r="CD1100" s="247">
        <v>4</v>
      </c>
      <c r="CE1100" s="247">
        <v>0</v>
      </c>
      <c r="CF1100" s="245">
        <f t="shared" si="2610"/>
        <v>361</v>
      </c>
      <c r="CG1100" s="247">
        <v>24</v>
      </c>
      <c r="CH1100" s="247">
        <v>95</v>
      </c>
      <c r="CI1100" s="247">
        <v>4</v>
      </c>
      <c r="CJ1100" s="247">
        <v>16</v>
      </c>
      <c r="CK1100" s="247">
        <v>31</v>
      </c>
      <c r="CL1100" s="247">
        <v>0</v>
      </c>
      <c r="CM1100" s="247">
        <v>74</v>
      </c>
      <c r="CN1100" s="247">
        <v>8</v>
      </c>
      <c r="CO1100" s="247">
        <v>4</v>
      </c>
      <c r="CP1100" s="247">
        <v>83</v>
      </c>
      <c r="CQ1100" s="247">
        <v>14</v>
      </c>
      <c r="CR1100" s="247">
        <v>4</v>
      </c>
      <c r="CS1100" s="247">
        <v>4</v>
      </c>
      <c r="CT1100" s="245">
        <f t="shared" si="2611"/>
        <v>68</v>
      </c>
      <c r="CU1100" s="247">
        <v>31</v>
      </c>
      <c r="CV1100" s="247">
        <v>14</v>
      </c>
      <c r="CW1100" s="247">
        <v>2</v>
      </c>
      <c r="CX1100" s="247">
        <v>6</v>
      </c>
      <c r="CY1100" s="247">
        <v>15</v>
      </c>
      <c r="CZ1100" s="245">
        <f t="shared" si="2612"/>
        <v>375</v>
      </c>
      <c r="DA1100" s="247">
        <v>18</v>
      </c>
      <c r="DB1100" s="247">
        <v>93</v>
      </c>
      <c r="DC1100" s="247">
        <v>109</v>
      </c>
      <c r="DD1100" s="247">
        <v>47</v>
      </c>
      <c r="DE1100" s="247">
        <v>103</v>
      </c>
      <c r="DF1100" s="247">
        <v>5</v>
      </c>
      <c r="DG1100" s="245">
        <f t="shared" si="2613"/>
        <v>2626</v>
      </c>
      <c r="DH1100" s="245">
        <f t="shared" si="2614"/>
        <v>154</v>
      </c>
      <c r="DI1100" s="247">
        <v>53</v>
      </c>
      <c r="DJ1100" s="247">
        <v>97</v>
      </c>
      <c r="DK1100" s="247">
        <v>4</v>
      </c>
      <c r="DL1100" s="245" t="s">
        <v>695</v>
      </c>
      <c r="DM1100" s="247">
        <v>36</v>
      </c>
      <c r="DN1100" s="248" t="s">
        <v>695</v>
      </c>
      <c r="DO1100" s="245">
        <f t="shared" si="2615"/>
        <v>2816</v>
      </c>
    </row>
    <row r="1101" spans="1:119" ht="26.1" customHeight="1" x14ac:dyDescent="0.2">
      <c r="A1101" s="471" t="s">
        <v>770</v>
      </c>
    </row>
    <row r="1102" spans="1:119" s="21" customFormat="1" ht="26.1" customHeight="1" x14ac:dyDescent="0.2">
      <c r="A1102" s="171" t="s">
        <v>771</v>
      </c>
      <c r="DM1102"/>
    </row>
    <row r="1103" spans="1:119" s="21" customFormat="1" ht="39.950000000000003" customHeight="1" x14ac:dyDescent="0.2">
      <c r="A1103" s="171" t="s">
        <v>776</v>
      </c>
    </row>
    <row r="1104" spans="1:119" s="21" customFormat="1" ht="26.1" customHeight="1" x14ac:dyDescent="0.2">
      <c r="A1104" s="171" t="s">
        <v>777</v>
      </c>
    </row>
    <row r="1105" spans="1:1" s="21" customFormat="1" ht="59.25" customHeight="1" x14ac:dyDescent="0.2">
      <c r="A1105" s="171" t="s">
        <v>778</v>
      </c>
    </row>
    <row r="1106" spans="1:1" ht="16.5" customHeight="1" x14ac:dyDescent="0.2">
      <c r="A1106" s="58"/>
    </row>
  </sheetData>
  <mergeCells count="1">
    <mergeCell ref="E249:G249"/>
  </mergeCells>
  <pageMargins left="0.39370078740157483" right="0" top="0" bottom="0" header="0.51181102362204722" footer="0.51181102362204722"/>
  <pageSetup paperSize="9" orientation="landscape" horizontalDpi="1200" verticalDpi="1200" r:id="rId1"/>
  <headerFooter alignWithMargins="0"/>
  <rowBreaks count="39" manualBreakCount="39">
    <brk id="22" max="16383" man="1"/>
    <brk id="38" max="16383" man="1"/>
    <brk id="63" max="16383" man="1"/>
    <brk id="88" max="16383" man="1"/>
    <brk id="113" max="16383" man="1"/>
    <brk id="125" max="16383" man="1"/>
    <brk id="140" max="16383" man="1"/>
    <brk id="158" max="16383" man="1"/>
    <brk id="184" max="16383" man="1"/>
    <brk id="211" max="16383" man="1"/>
    <brk id="230" max="16383" man="1"/>
    <brk id="247" max="16383" man="1"/>
    <brk id="266" max="16383" man="1"/>
    <brk id="276" max="16383" man="1"/>
    <brk id="292" max="16383" man="1"/>
    <brk id="312" man="1"/>
    <brk id="347" max="16383" man="1"/>
    <brk id="370" man="1"/>
    <brk id="437" max="16383" man="1"/>
    <brk id="465" max="16383" man="1"/>
    <brk id="479" man="1"/>
    <brk id="536" man="1"/>
    <brk id="565" man="1"/>
    <brk id="590" man="1"/>
    <brk id="605" man="1"/>
    <brk id="628" man="1"/>
    <brk id="663" max="16383" man="1"/>
    <brk id="700" max="16383" man="1"/>
    <brk id="718" man="1"/>
    <brk id="740" man="1"/>
    <brk id="843" max="16383" man="1"/>
    <brk id="897" man="1"/>
    <brk id="911" man="1"/>
    <brk id="931" man="1"/>
    <brk id="962" man="1"/>
    <brk id="988" man="1"/>
    <brk id="1013" man="1"/>
    <brk id="1040" man="1"/>
    <brk id="10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Panorama statistique 2019</vt:lpstr>
      <vt:lpstr>'Panorama statistique 2019'!Impression_des_titres</vt:lpstr>
    </vt:vector>
  </TitlesOfParts>
  <Manager>F Lopez</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2012</dc:title>
  <dc:creator>STATMICRO</dc:creator>
  <cp:keywords>Panorama 2012</cp:keywords>
  <cp:lastModifiedBy>LOPEZ, Frédéric (DREES/OS)</cp:lastModifiedBy>
  <cp:lastPrinted>2020-02-27T05:53:30Z</cp:lastPrinted>
  <dcterms:created xsi:type="dcterms:W3CDTF">2000-09-28T13:54:15Z</dcterms:created>
  <dcterms:modified xsi:type="dcterms:W3CDTF">2020-06-01T15:45:40Z</dcterms:modified>
</cp:coreProperties>
</file>